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166925"/>
  <mc:AlternateContent xmlns:mc="http://schemas.openxmlformats.org/markup-compatibility/2006">
    <mc:Choice Requires="x15">
      <x15ac:absPath xmlns:x15ac="http://schemas.microsoft.com/office/spreadsheetml/2010/11/ac" url="\\cmcollect01\BOP\Survey Data\BOP42\BOP42 Forms 2022\"/>
    </mc:Choice>
  </mc:AlternateContent>
  <xr:revisionPtr revIDLastSave="0" documentId="13_ncr:1_{48279513-BF6F-495C-AE91-2D0F84F81DD6}" xr6:coauthVersionLast="47" xr6:coauthVersionMax="47" xr10:uidLastSave="{00000000-0000-0000-0000-000000000000}"/>
  <bookViews>
    <workbookView xWindow="-120" yWindow="-120" windowWidth="29040" windowHeight="15840" tabRatio="818" xr2:uid="{00000000-000D-0000-FFFF-FFFF00000000}"/>
  </bookViews>
  <sheets>
    <sheet name="Information" sheetId="1" r:id="rId1"/>
    <sheet name="Register" sheetId="3" r:id="rId2"/>
    <sheet name="Technical Account " sheetId="4" r:id="rId3"/>
    <sheet name="Operating Expenses " sheetId="5" r:id="rId4"/>
    <sheet name="Non Technical Account" sheetId="6" r:id="rId5"/>
    <sheet name="Total - P&amp;L" sheetId="7" r:id="rId6"/>
    <sheet name="Irish Premium Category" sheetId="8" r:id="rId7"/>
    <sheet name="A - Securities&amp;Investments" sheetId="9" r:id="rId8"/>
    <sheet name="A - All OtherAssets " sheetId="10" r:id="rId9"/>
    <sheet name="A - Equity Investments" sheetId="11" r:id="rId10"/>
    <sheet name="L - Liabilities" sheetId="12" r:id="rId11"/>
    <sheet name="L - Shareholders Funds" sheetId="13" r:id="rId12"/>
    <sheet name="Balance Sheet Summary" sheetId="14" r:id="rId13"/>
    <sheet name="Codes" sheetId="15"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Counterpart" localSheetId="9">[1]Codes!$G$2:$G$5</definedName>
    <definedName name="Counterpart" localSheetId="0">[2]Codes!$G$2:$G$5</definedName>
    <definedName name="Counterpart" localSheetId="4">[3]Codes!$G$2:$G$5</definedName>
    <definedName name="Counterpart" localSheetId="5">[4]Codes!$G$2:$G$5</definedName>
    <definedName name="Counterpart">[5]Codes!$G$2:$G$5</definedName>
    <definedName name="Countries" localSheetId="9">[1]Codes!$C$2:$C$702</definedName>
    <definedName name="Countries" localSheetId="0">[6]Codes!$C$2:$C$702</definedName>
    <definedName name="Countries" localSheetId="4">[7]Codes!$C$3:$C$703</definedName>
    <definedName name="Countries" localSheetId="3">[7]Codes!$C$3:$C$703</definedName>
    <definedName name="Countries" localSheetId="2">[7]Codes!$C$3:$C$703</definedName>
    <definedName name="Countries" localSheetId="5">[4]Codes!$C$2:$C$702</definedName>
    <definedName name="Countries">[5]Codes!$C$2:$C$702</definedName>
    <definedName name="Countrylist">OFFSET(#REF!,,,COUNTIF(#REF!,"?*"))</definedName>
    <definedName name="Equity_Investment_Types" localSheetId="9">[1]Codes!$G$8:$G$12</definedName>
    <definedName name="Equity_Investment_Types" localSheetId="0">[6]Codes!$G$8:$G$12</definedName>
    <definedName name="Equity_Investment_Types" localSheetId="5">[4]Codes!$G$8:$G$12</definedName>
    <definedName name="FinancialClass" localSheetId="9">[1]Codes!$E$2:$E$9</definedName>
    <definedName name="FinancialClass" localSheetId="0">[2]Codes!$E$2:$E$9</definedName>
    <definedName name="FinancialClass" localSheetId="5">[4]Codes!$E$2:$E$7</definedName>
    <definedName name="NonFinAssets" localSheetId="9">[1]Codes!$I$2:$I$3</definedName>
    <definedName name="NonFinAssets" localSheetId="0">[2]Codes!$I$2:$I$3</definedName>
    <definedName name="NonFinAssets" localSheetId="5">[4]Codes!$I$2:$I$3</definedName>
    <definedName name="_xlnm.Print_Area" localSheetId="9">'A - Equity Investments'!$A$2:$L$36</definedName>
    <definedName name="_xlnm.Print_Area" localSheetId="12">'Balance Sheet Summary'!$A$1:$I$15</definedName>
    <definedName name="_xlnm.Print_Area" localSheetId="0">Information!$A$1:$I$42</definedName>
    <definedName name="Services" localSheetId="9">[1]Codes!$A$2:$A$20</definedName>
    <definedName name="Services" localSheetId="0">[6]Codes!$A$2:$A$20</definedName>
    <definedName name="Services" localSheetId="4">[7]Codes!$A$3:$A$20</definedName>
    <definedName name="Services" localSheetId="3">[7]Codes!$A$3:$A$20</definedName>
    <definedName name="Services" localSheetId="2">[7]Codes!$A$3:$A$20</definedName>
    <definedName name="Services" localSheetId="5">[4]Codes!$A$2:$A$20</definedName>
    <definedName name="Shareholder_Equity_Type" localSheetId="9">[1]Codes!$G$15:$G$18</definedName>
    <definedName name="Shareholder_Equity_Type" localSheetId="0">[2]Codes!$G$15:$G$18</definedName>
    <definedName name="Shareholder_Equity_Type" localSheetId="4">[3]Codes!$G$15:$G$18</definedName>
    <definedName name="Shareholder_Equity_Type" localSheetId="5">[4]Codes!$G$15:$G$18</definedName>
    <definedName name="Shareholder_Equity_Type">[5]Codes!$G$15:$G$18</definedName>
    <definedName name="Technical" localSheetId="4">[7]Sheet1!$A$3:$A$20</definedName>
    <definedName name="Technical" localSheetId="3">[7]Sheet1!$A$3:$A$20</definedName>
    <definedName name="Technical" localSheetId="2">[7]Sheet1!$A$3:$A$20</definedName>
    <definedName name="Technical">[8]Sheet1!$A$3:$A$20</definedName>
    <definedName name="validation_list">OFFSET(#REF!,,,COUNTIF(#REF!,"?*"))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2" i="10" l="1"/>
  <c r="M5" i="9" l="1"/>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4" i="9"/>
  <c r="N4" i="11" l="1"/>
  <c r="N4" i="10"/>
  <c r="N5" i="10"/>
  <c r="M4" i="10"/>
  <c r="N4" i="12" l="1"/>
  <c r="M5" i="12"/>
  <c r="M4" i="12"/>
  <c r="J7" i="11"/>
  <c r="J4" i="11"/>
  <c r="M4" i="11"/>
  <c r="J5" i="11"/>
  <c r="J6"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L4" i="9"/>
  <c r="L7" i="9"/>
  <c r="M7" i="11" l="1"/>
  <c r="D2" i="4" l="1"/>
  <c r="K5" i="13" l="1"/>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4" i="13"/>
  <c r="N5"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N161" i="12"/>
  <c r="N162" i="12"/>
  <c r="N163" i="12"/>
  <c r="N164" i="12"/>
  <c r="N165" i="12"/>
  <c r="N166" i="12"/>
  <c r="N167" i="12"/>
  <c r="N168" i="12"/>
  <c r="N169" i="12"/>
  <c r="N170" i="12"/>
  <c r="N171" i="12"/>
  <c r="N172" i="12"/>
  <c r="N173" i="12"/>
  <c r="N174" i="12"/>
  <c r="N175" i="12"/>
  <c r="N176" i="12"/>
  <c r="N177" i="12"/>
  <c r="N178" i="12"/>
  <c r="N179" i="12"/>
  <c r="N180" i="12"/>
  <c r="N181" i="12"/>
  <c r="N182" i="12"/>
  <c r="N183" i="12"/>
  <c r="N184" i="12"/>
  <c r="N185" i="12"/>
  <c r="N186" i="12"/>
  <c r="N187" i="12"/>
  <c r="N188" i="12"/>
  <c r="N189" i="12"/>
  <c r="N190" i="12"/>
  <c r="N191" i="12"/>
  <c r="N192" i="12"/>
  <c r="N193" i="12"/>
  <c r="N194" i="12"/>
  <c r="N195" i="12"/>
  <c r="N196" i="12"/>
  <c r="N197" i="12"/>
  <c r="N198" i="12"/>
  <c r="N199" i="12"/>
  <c r="N200" i="12"/>
  <c r="N201" i="12"/>
  <c r="N202" i="12"/>
  <c r="N203" i="12"/>
  <c r="N204" i="12"/>
  <c r="N205" i="12"/>
  <c r="N206" i="12"/>
  <c r="N207" i="12"/>
  <c r="N208" i="12"/>
  <c r="N209" i="12"/>
  <c r="N210" i="12"/>
  <c r="N211" i="12"/>
  <c r="N212" i="12"/>
  <c r="N213" i="12"/>
  <c r="N214" i="12"/>
  <c r="N215" i="12"/>
  <c r="N216" i="12"/>
  <c r="N217" i="12"/>
  <c r="N218" i="12"/>
  <c r="N219" i="12"/>
  <c r="N220" i="12"/>
  <c r="N221" i="12"/>
  <c r="N222" i="12"/>
  <c r="N223" i="12"/>
  <c r="N224" i="12"/>
  <c r="N225" i="12"/>
  <c r="N226" i="12"/>
  <c r="N227" i="12"/>
  <c r="N228" i="12"/>
  <c r="N229" i="12"/>
  <c r="N230" i="12"/>
  <c r="N231" i="12"/>
  <c r="N232" i="12"/>
  <c r="N233" i="12"/>
  <c r="N234" i="12"/>
  <c r="N235" i="12"/>
  <c r="N236" i="12"/>
  <c r="N237" i="12"/>
  <c r="N238" i="12"/>
  <c r="N239" i="12"/>
  <c r="N240" i="12"/>
  <c r="N241" i="12"/>
  <c r="N242" i="12"/>
  <c r="N243" i="12"/>
  <c r="N244" i="12"/>
  <c r="N245" i="12"/>
  <c r="N246" i="12"/>
  <c r="N247" i="12"/>
  <c r="N248" i="12"/>
  <c r="N249" i="12"/>
  <c r="N250" i="12"/>
  <c r="N251" i="12"/>
  <c r="N252" i="12"/>
  <c r="N253" i="12"/>
  <c r="N254" i="12"/>
  <c r="N255" i="12"/>
  <c r="N256" i="12"/>
  <c r="N257" i="12"/>
  <c r="N258" i="12"/>
  <c r="N259" i="12"/>
  <c r="N260" i="12"/>
  <c r="N261" i="12"/>
  <c r="N262" i="12"/>
  <c r="N263" i="12"/>
  <c r="N264" i="12"/>
  <c r="N265" i="12"/>
  <c r="N266" i="12"/>
  <c r="N267" i="12"/>
  <c r="N268" i="12"/>
  <c r="N269" i="12"/>
  <c r="N270" i="12"/>
  <c r="N271" i="12"/>
  <c r="N272" i="12"/>
  <c r="N273" i="12"/>
  <c r="N274" i="12"/>
  <c r="N275" i="12"/>
  <c r="N276" i="12"/>
  <c r="N277" i="12"/>
  <c r="N278" i="12"/>
  <c r="N279" i="12"/>
  <c r="N280" i="12"/>
  <c r="N281" i="12"/>
  <c r="N282" i="12"/>
  <c r="N283" i="12"/>
  <c r="N284" i="12"/>
  <c r="N285" i="12"/>
  <c r="N286" i="12"/>
  <c r="N287" i="12"/>
  <c r="N288" i="12"/>
  <c r="N289" i="12"/>
  <c r="N290" i="12"/>
  <c r="N291" i="12"/>
  <c r="N292" i="12"/>
  <c r="N293" i="12"/>
  <c r="N294" i="12"/>
  <c r="N295" i="12"/>
  <c r="N296" i="12"/>
  <c r="N297" i="12"/>
  <c r="N298" i="12"/>
  <c r="N299" i="12"/>
  <c r="N300" i="12"/>
  <c r="N6" i="10"/>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F2" i="6" l="1"/>
  <c r="K2" i="12" l="1"/>
  <c r="C29" i="7" l="1"/>
  <c r="J200" i="13" l="1"/>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4" i="13"/>
  <c r="G2" i="13"/>
  <c r="H11" i="14" s="1"/>
  <c r="F2" i="13"/>
  <c r="F11" i="14" s="1"/>
  <c r="E2" i="13"/>
  <c r="D11" i="14" s="1"/>
  <c r="D2" i="13"/>
  <c r="C11" i="14" s="1"/>
  <c r="C2" i="13"/>
  <c r="B11" i="14" s="1"/>
  <c r="M300" i="12"/>
  <c r="M299" i="12"/>
  <c r="M298" i="12"/>
  <c r="M297" i="12"/>
  <c r="M296" i="12"/>
  <c r="M295" i="12"/>
  <c r="M294" i="12"/>
  <c r="M293" i="12"/>
  <c r="M292" i="12"/>
  <c r="M291" i="12"/>
  <c r="M290" i="12"/>
  <c r="M289" i="12"/>
  <c r="M288" i="12"/>
  <c r="M287" i="12"/>
  <c r="M286" i="12"/>
  <c r="M285" i="12"/>
  <c r="M284" i="12"/>
  <c r="M283" i="12"/>
  <c r="M282" i="12"/>
  <c r="M281" i="12"/>
  <c r="M280" i="12"/>
  <c r="M279" i="12"/>
  <c r="M278" i="12"/>
  <c r="M277" i="12"/>
  <c r="M276" i="12"/>
  <c r="M275" i="12"/>
  <c r="M274" i="12"/>
  <c r="M273" i="12"/>
  <c r="M272" i="12"/>
  <c r="M271" i="12"/>
  <c r="M270" i="12"/>
  <c r="M269" i="12"/>
  <c r="M268" i="12"/>
  <c r="M267" i="12"/>
  <c r="M266" i="12"/>
  <c r="M265" i="12"/>
  <c r="M264" i="12"/>
  <c r="M263" i="12"/>
  <c r="M262" i="12"/>
  <c r="M261" i="12"/>
  <c r="M260" i="12"/>
  <c r="M259" i="12"/>
  <c r="M258" i="12"/>
  <c r="M257" i="12"/>
  <c r="M256" i="12"/>
  <c r="M255" i="12"/>
  <c r="M254" i="12"/>
  <c r="M253" i="12"/>
  <c r="M252" i="12"/>
  <c r="M251" i="12"/>
  <c r="M250" i="12"/>
  <c r="M249" i="12"/>
  <c r="M248" i="12"/>
  <c r="M247" i="12"/>
  <c r="M246" i="12"/>
  <c r="M245" i="12"/>
  <c r="M244" i="12"/>
  <c r="M243" i="12"/>
  <c r="M242" i="12"/>
  <c r="M241" i="12"/>
  <c r="M240" i="12"/>
  <c r="M239" i="12"/>
  <c r="M238" i="12"/>
  <c r="M237" i="12"/>
  <c r="M236" i="12"/>
  <c r="M235" i="12"/>
  <c r="M234" i="12"/>
  <c r="M233" i="12"/>
  <c r="M232" i="12"/>
  <c r="M231" i="12"/>
  <c r="M230" i="12"/>
  <c r="M229" i="12"/>
  <c r="M228" i="12"/>
  <c r="M227" i="12"/>
  <c r="M226" i="12"/>
  <c r="M225" i="12"/>
  <c r="M224" i="12"/>
  <c r="M223" i="12"/>
  <c r="M222" i="12"/>
  <c r="M221" i="12"/>
  <c r="M220" i="12"/>
  <c r="M219" i="12"/>
  <c r="M218" i="12"/>
  <c r="M217" i="12"/>
  <c r="M216" i="12"/>
  <c r="M215" i="12"/>
  <c r="M214" i="12"/>
  <c r="M213" i="12"/>
  <c r="M212" i="12"/>
  <c r="M211" i="12"/>
  <c r="M210" i="12"/>
  <c r="M209" i="12"/>
  <c r="M208" i="12"/>
  <c r="M207" i="12"/>
  <c r="M206" i="12"/>
  <c r="M205" i="12"/>
  <c r="M204" i="12"/>
  <c r="M203" i="12"/>
  <c r="M202" i="12"/>
  <c r="M201" i="12"/>
  <c r="M200" i="12"/>
  <c r="M199" i="12"/>
  <c r="M198" i="12"/>
  <c r="M197" i="12"/>
  <c r="M196" i="12"/>
  <c r="M195" i="12"/>
  <c r="M194" i="12"/>
  <c r="M193" i="12"/>
  <c r="M192" i="12"/>
  <c r="M191" i="12"/>
  <c r="M190" i="12"/>
  <c r="M189" i="12"/>
  <c r="M188" i="12"/>
  <c r="M187" i="12"/>
  <c r="M186" i="12"/>
  <c r="M185" i="12"/>
  <c r="M184" i="12"/>
  <c r="M183" i="12"/>
  <c r="M182" i="12"/>
  <c r="M181" i="12"/>
  <c r="M180" i="12"/>
  <c r="M179" i="12"/>
  <c r="M178" i="12"/>
  <c r="M177" i="12"/>
  <c r="M176" i="12"/>
  <c r="M175" i="12"/>
  <c r="M174" i="12"/>
  <c r="M173" i="12"/>
  <c r="M172" i="12"/>
  <c r="M171" i="12"/>
  <c r="M170" i="12"/>
  <c r="M169" i="12"/>
  <c r="M168" i="12"/>
  <c r="M167" i="12"/>
  <c r="M166" i="12"/>
  <c r="M165" i="12"/>
  <c r="M164" i="12"/>
  <c r="M163" i="12"/>
  <c r="M162" i="12"/>
  <c r="M161" i="12"/>
  <c r="M160" i="12"/>
  <c r="M159" i="12"/>
  <c r="M158" i="12"/>
  <c r="M157" i="12"/>
  <c r="M156" i="12"/>
  <c r="M155" i="12"/>
  <c r="M154" i="12"/>
  <c r="M153" i="12"/>
  <c r="M152" i="12"/>
  <c r="M151" i="12"/>
  <c r="M150" i="12"/>
  <c r="M149" i="12"/>
  <c r="M148" i="12"/>
  <c r="M147" i="12"/>
  <c r="M146" i="12"/>
  <c r="M145" i="12"/>
  <c r="M144" i="12"/>
  <c r="M143" i="12"/>
  <c r="M142" i="12"/>
  <c r="M141" i="12"/>
  <c r="M140" i="12"/>
  <c r="M139" i="12"/>
  <c r="M138" i="12"/>
  <c r="M137" i="12"/>
  <c r="M136" i="12"/>
  <c r="M135" i="12"/>
  <c r="M134" i="12"/>
  <c r="M133" i="12"/>
  <c r="M132" i="12"/>
  <c r="M131" i="12"/>
  <c r="M130" i="12"/>
  <c r="M129" i="12"/>
  <c r="M128" i="12"/>
  <c r="M127" i="12"/>
  <c r="M126" i="12"/>
  <c r="M125" i="12"/>
  <c r="M124" i="12"/>
  <c r="M123" i="12"/>
  <c r="M122" i="12"/>
  <c r="M121" i="12"/>
  <c r="M120" i="12"/>
  <c r="M119" i="12"/>
  <c r="M118" i="12"/>
  <c r="M117" i="12"/>
  <c r="M11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J2" i="12"/>
  <c r="H10" i="14" s="1"/>
  <c r="I2" i="12"/>
  <c r="G10" i="14" s="1"/>
  <c r="G12" i="14" s="1"/>
  <c r="H2" i="12"/>
  <c r="F10" i="14" s="1"/>
  <c r="G2" i="12"/>
  <c r="E10" i="14" s="1"/>
  <c r="E12" i="14" s="1"/>
  <c r="F2" i="12"/>
  <c r="D10" i="14" s="1"/>
  <c r="E2" i="12"/>
  <c r="C10" i="14" s="1"/>
  <c r="D2" i="12"/>
  <c r="B10" i="14" s="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6" i="11"/>
  <c r="M5" i="11"/>
  <c r="K2" i="11"/>
  <c r="J2" i="11"/>
  <c r="I2" i="11"/>
  <c r="H6" i="14" s="1"/>
  <c r="H2" i="11"/>
  <c r="G6" i="14" s="1"/>
  <c r="G2" i="11"/>
  <c r="F6" i="14" s="1"/>
  <c r="F2" i="11"/>
  <c r="E6" i="14" s="1"/>
  <c r="E2" i="11"/>
  <c r="D6" i="14" s="1"/>
  <c r="D2" i="11"/>
  <c r="C6" i="14" s="1"/>
  <c r="C2" i="11"/>
  <c r="B6" i="14" s="1"/>
  <c r="M300" i="10"/>
  <c r="M299" i="10"/>
  <c r="M298" i="10"/>
  <c r="M297" i="10"/>
  <c r="M296" i="10"/>
  <c r="M295" i="10"/>
  <c r="M294" i="10"/>
  <c r="M293" i="10"/>
  <c r="M292" i="10"/>
  <c r="M291" i="10"/>
  <c r="M290" i="10"/>
  <c r="M289" i="10"/>
  <c r="M288" i="10"/>
  <c r="M287" i="10"/>
  <c r="M286" i="10"/>
  <c r="M285" i="10"/>
  <c r="M284" i="10"/>
  <c r="M283" i="10"/>
  <c r="M282" i="10"/>
  <c r="M281" i="10"/>
  <c r="M280" i="10"/>
  <c r="M279" i="10"/>
  <c r="M278" i="10"/>
  <c r="M277" i="10"/>
  <c r="M276" i="10"/>
  <c r="M275" i="10"/>
  <c r="M274" i="10"/>
  <c r="M273" i="10"/>
  <c r="M272" i="10"/>
  <c r="M271" i="10"/>
  <c r="M270" i="10"/>
  <c r="M269" i="10"/>
  <c r="M268" i="10"/>
  <c r="M267" i="10"/>
  <c r="M266" i="10"/>
  <c r="M265" i="10"/>
  <c r="M264" i="10"/>
  <c r="M263" i="10"/>
  <c r="M261" i="10"/>
  <c r="M260" i="10"/>
  <c r="M259" i="10"/>
  <c r="M258" i="10"/>
  <c r="M257" i="10"/>
  <c r="M256" i="10"/>
  <c r="M255" i="10"/>
  <c r="M254" i="10"/>
  <c r="M253" i="10"/>
  <c r="M252" i="10"/>
  <c r="M251" i="10"/>
  <c r="M250" i="10"/>
  <c r="M249" i="10"/>
  <c r="M248" i="10"/>
  <c r="M247" i="10"/>
  <c r="M246" i="10"/>
  <c r="M245" i="10"/>
  <c r="M244" i="10"/>
  <c r="M243" i="10"/>
  <c r="M242" i="10"/>
  <c r="M241" i="10"/>
  <c r="M240" i="10"/>
  <c r="M239" i="10"/>
  <c r="M238" i="10"/>
  <c r="M237" i="10"/>
  <c r="M236" i="10"/>
  <c r="M235" i="10"/>
  <c r="M234" i="10"/>
  <c r="M233" i="10"/>
  <c r="M232" i="10"/>
  <c r="M231" i="10"/>
  <c r="M230" i="10"/>
  <c r="M229" i="10"/>
  <c r="M228" i="10"/>
  <c r="M227" i="10"/>
  <c r="M226" i="10"/>
  <c r="M225" i="10"/>
  <c r="M224" i="10"/>
  <c r="M223" i="10"/>
  <c r="M222" i="10"/>
  <c r="M221" i="10"/>
  <c r="M220" i="10"/>
  <c r="M219" i="10"/>
  <c r="M218" i="10"/>
  <c r="M217" i="10"/>
  <c r="M216" i="10"/>
  <c r="M215" i="10"/>
  <c r="M214" i="10"/>
  <c r="M213" i="10"/>
  <c r="M212" i="10"/>
  <c r="M211" i="10"/>
  <c r="M210" i="10"/>
  <c r="M209" i="10"/>
  <c r="M208" i="10"/>
  <c r="M207" i="10"/>
  <c r="M206" i="10"/>
  <c r="M205" i="10"/>
  <c r="M204" i="10"/>
  <c r="M203" i="10"/>
  <c r="M202" i="10"/>
  <c r="M201" i="10"/>
  <c r="M200" i="10"/>
  <c r="M199" i="10"/>
  <c r="M198" i="10"/>
  <c r="M197" i="10"/>
  <c r="M196" i="10"/>
  <c r="M195" i="10"/>
  <c r="M194" i="10"/>
  <c r="M193" i="10"/>
  <c r="M192" i="10"/>
  <c r="M191" i="10"/>
  <c r="M190" i="10"/>
  <c r="M189" i="10"/>
  <c r="M188" i="10"/>
  <c r="M187" i="10"/>
  <c r="M186" i="10"/>
  <c r="M185" i="10"/>
  <c r="M184" i="10"/>
  <c r="M183" i="10"/>
  <c r="M182" i="10"/>
  <c r="M181" i="10"/>
  <c r="M180" i="10"/>
  <c r="M179" i="10"/>
  <c r="M178" i="10"/>
  <c r="M177" i="10"/>
  <c r="M176" i="10"/>
  <c r="M175" i="10"/>
  <c r="M174" i="10"/>
  <c r="M173" i="10"/>
  <c r="M172" i="10"/>
  <c r="M171" i="10"/>
  <c r="M170" i="10"/>
  <c r="M169" i="10"/>
  <c r="M168" i="10"/>
  <c r="M167" i="10"/>
  <c r="M166" i="10"/>
  <c r="M165" i="10"/>
  <c r="M164" i="10"/>
  <c r="M163" i="10"/>
  <c r="M162" i="10"/>
  <c r="M161" i="10"/>
  <c r="M160" i="10"/>
  <c r="M159" i="10"/>
  <c r="M158" i="10"/>
  <c r="M157" i="10"/>
  <c r="M156" i="10"/>
  <c r="M155" i="10"/>
  <c r="M154" i="10"/>
  <c r="M153" i="10"/>
  <c r="M152" i="10"/>
  <c r="M151" i="10"/>
  <c r="M150" i="10"/>
  <c r="M149" i="10"/>
  <c r="M148" i="10"/>
  <c r="M147" i="10"/>
  <c r="M146" i="10"/>
  <c r="M145" i="10"/>
  <c r="M144" i="10"/>
  <c r="M143" i="10"/>
  <c r="M142" i="10"/>
  <c r="M141" i="10"/>
  <c r="M140" i="10"/>
  <c r="M139" i="10"/>
  <c r="M138" i="10"/>
  <c r="M137" i="10"/>
  <c r="M136" i="10"/>
  <c r="M135" i="10"/>
  <c r="M134" i="10"/>
  <c r="M133" i="10"/>
  <c r="M132" i="10"/>
  <c r="M131" i="10"/>
  <c r="M130" i="10"/>
  <c r="M129" i="10"/>
  <c r="M128" i="10"/>
  <c r="M127" i="10"/>
  <c r="M126" i="10"/>
  <c r="M125" i="10"/>
  <c r="M124" i="10"/>
  <c r="M123" i="10"/>
  <c r="M122" i="10"/>
  <c r="M121" i="10"/>
  <c r="M120" i="10"/>
  <c r="M119" i="10"/>
  <c r="M118" i="10"/>
  <c r="M117" i="10"/>
  <c r="M116" i="10"/>
  <c r="M115" i="10"/>
  <c r="M114" i="10"/>
  <c r="M113" i="10"/>
  <c r="M112" i="10"/>
  <c r="M111" i="10"/>
  <c r="M110" i="10"/>
  <c r="M109" i="10"/>
  <c r="M108" i="10"/>
  <c r="M107" i="10"/>
  <c r="M106" i="10"/>
  <c r="M105" i="10"/>
  <c r="M104" i="10"/>
  <c r="M103" i="10"/>
  <c r="M102" i="10"/>
  <c r="M101" i="10"/>
  <c r="M100" i="10"/>
  <c r="M99" i="10"/>
  <c r="M98" i="10"/>
  <c r="M97" i="10"/>
  <c r="M96" i="10"/>
  <c r="M95" i="10"/>
  <c r="M94" i="10"/>
  <c r="M93" i="10"/>
  <c r="M92" i="10"/>
  <c r="M91" i="10"/>
  <c r="M90" i="10"/>
  <c r="M89" i="10"/>
  <c r="M88" i="10"/>
  <c r="M87" i="10"/>
  <c r="M86" i="10"/>
  <c r="M85" i="10"/>
  <c r="M84" i="10"/>
  <c r="M83" i="10"/>
  <c r="M82" i="10"/>
  <c r="M81" i="10"/>
  <c r="M80" i="10"/>
  <c r="M79" i="10"/>
  <c r="M78" i="10"/>
  <c r="M77" i="10"/>
  <c r="M76" i="10"/>
  <c r="M75" i="10"/>
  <c r="M74" i="10"/>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M44" i="10"/>
  <c r="M43" i="10"/>
  <c r="M42" i="10"/>
  <c r="M41" i="10"/>
  <c r="M40"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M6" i="10"/>
  <c r="M5" i="10"/>
  <c r="K2" i="10"/>
  <c r="J2" i="10"/>
  <c r="H5" i="14" s="1"/>
  <c r="I2" i="10"/>
  <c r="G5" i="14" s="1"/>
  <c r="H2" i="10"/>
  <c r="F5" i="14" s="1"/>
  <c r="G2" i="10"/>
  <c r="E5" i="14" s="1"/>
  <c r="F2" i="10"/>
  <c r="D5" i="14" s="1"/>
  <c r="E2" i="10"/>
  <c r="C5" i="14" s="1"/>
  <c r="D2" i="10"/>
  <c r="B5" i="14" s="1"/>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6"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6" i="9"/>
  <c r="L5" i="9"/>
  <c r="J2" i="9"/>
  <c r="I2" i="9"/>
  <c r="H4" i="14" s="1"/>
  <c r="H2" i="9"/>
  <c r="G4" i="14" s="1"/>
  <c r="G2" i="9"/>
  <c r="F4" i="14" s="1"/>
  <c r="F2" i="9"/>
  <c r="E4" i="14" s="1"/>
  <c r="E2" i="9"/>
  <c r="D4" i="14" s="1"/>
  <c r="D2" i="9"/>
  <c r="C4" i="14" s="1"/>
  <c r="C2" i="9"/>
  <c r="B4" i="14" s="1"/>
  <c r="G2" i="6"/>
  <c r="E2" i="6"/>
  <c r="D2" i="6"/>
  <c r="C27" i="7" s="1"/>
  <c r="C2" i="6"/>
  <c r="C26" i="7" s="1"/>
  <c r="B2" i="6"/>
  <c r="C25" i="7" s="1"/>
  <c r="H2" i="5"/>
  <c r="C22" i="7" s="1"/>
  <c r="G2" i="5"/>
  <c r="C21" i="7" s="1"/>
  <c r="F2" i="5"/>
  <c r="C20" i="7" s="1"/>
  <c r="E2" i="5"/>
  <c r="C19" i="7" s="1"/>
  <c r="D2" i="5"/>
  <c r="C18" i="7" s="1"/>
  <c r="C2" i="5"/>
  <c r="C17" i="7" s="1"/>
  <c r="B2" i="5"/>
  <c r="C16" i="7" s="1"/>
  <c r="L2" i="4"/>
  <c r="C13" i="7" s="1"/>
  <c r="K2" i="4"/>
  <c r="J2" i="4"/>
  <c r="C11" i="7" s="1"/>
  <c r="I2" i="4"/>
  <c r="C10" i="7" s="1"/>
  <c r="H2" i="4"/>
  <c r="C9" i="7" s="1"/>
  <c r="G2" i="4"/>
  <c r="F2" i="4"/>
  <c r="C7" i="7" s="1"/>
  <c r="E2" i="4"/>
  <c r="C6" i="7" s="1"/>
  <c r="C2" i="4"/>
  <c r="C4" i="7" s="1"/>
  <c r="B2" i="4"/>
  <c r="C3" i="7" s="1"/>
  <c r="C8" i="7" l="1"/>
  <c r="E8" i="7" s="1"/>
  <c r="I4" i="14"/>
  <c r="C5" i="7"/>
  <c r="H12" i="14"/>
  <c r="D12" i="14"/>
  <c r="F12" i="14"/>
  <c r="C7" i="14"/>
  <c r="E7" i="14"/>
  <c r="G7" i="14"/>
  <c r="I5" i="14"/>
  <c r="C12" i="7"/>
  <c r="B12" i="14"/>
  <c r="B7" i="14"/>
  <c r="D7" i="14"/>
  <c r="F7" i="14"/>
  <c r="H7" i="14"/>
  <c r="H14" i="14" s="1"/>
  <c r="I6" i="14"/>
  <c r="C12" i="14"/>
  <c r="I11" i="14"/>
  <c r="I10" i="14"/>
  <c r="E5" i="7" l="1"/>
  <c r="C28" i="7"/>
  <c r="B14" i="14"/>
  <c r="I12" i="14"/>
  <c r="E28" i="7"/>
  <c r="I7" i="14"/>
  <c r="C30" i="7" l="1"/>
  <c r="E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 Kennedy</author>
  </authors>
  <commentList>
    <comment ref="A3" authorId="0" shapeId="0" xr:uid="{00000000-0006-0000-0700-000001000000}">
      <text>
        <r>
          <rPr>
            <sz val="9"/>
            <color indexed="81"/>
            <rFont val="Tahoma"/>
            <family val="2"/>
          </rPr>
          <t>Tab for Accrued Income has been dropped - these entries are to be included with the corresponding security and investment items.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J3" authorId="0" shapeId="0" xr:uid="{00000000-0006-0000-0900-000001000000}">
      <text>
        <r>
          <rPr>
            <sz val="8"/>
            <color indexed="81"/>
            <rFont val="Tahoma"/>
            <family val="2"/>
          </rPr>
          <t>Profit or Loss of company/ branch you own equity in 
for this quarter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I2" authorId="0" shapeId="0" xr:uid="{00000000-0006-0000-0C00-000001000000}">
      <text>
        <r>
          <rPr>
            <sz val="8"/>
            <color indexed="81"/>
            <rFont val="Tahoma"/>
            <family val="2"/>
          </rPr>
          <t xml:space="preserve">An "x" in this column indicates that the closing value is not equal to the sum of the other values.
</t>
        </r>
      </text>
    </comment>
    <comment ref="A14" authorId="0" shapeId="0" xr:uid="{00000000-0006-0000-0C00-000002000000}">
      <text>
        <r>
          <rPr>
            <sz val="8"/>
            <color indexed="81"/>
            <rFont val="Tahoma"/>
            <family val="2"/>
          </rPr>
          <t xml:space="preserve">Total assets should be equal to total liabilities.
</t>
        </r>
      </text>
    </comment>
  </commentList>
</comments>
</file>

<file path=xl/sharedStrings.xml><?xml version="1.0" encoding="utf-8"?>
<sst xmlns="http://schemas.openxmlformats.org/spreadsheetml/2006/main" count="644" uniqueCount="572">
  <si>
    <t>Contact Information</t>
  </si>
  <si>
    <t xml:space="preserve">      Contact Names</t>
  </si>
  <si>
    <r>
      <t xml:space="preserve">   </t>
    </r>
    <r>
      <rPr>
        <b/>
        <sz val="12"/>
        <color indexed="8"/>
        <rFont val="Century Gothic"/>
        <family val="2"/>
      </rPr>
      <t>Ext</t>
    </r>
    <r>
      <rPr>
        <sz val="12"/>
        <color indexed="8"/>
        <rFont val="Century Gothic"/>
        <family val="2"/>
      </rPr>
      <t xml:space="preserve">. </t>
    </r>
  </si>
  <si>
    <t>email:   bop@cso.ie</t>
  </si>
  <si>
    <t>Tel:   +353 1 498 4000</t>
  </si>
  <si>
    <t>Tel:   +353 1 498 (+ ext.)</t>
  </si>
  <si>
    <t>Return Schedule</t>
  </si>
  <si>
    <t>Statutory Basis</t>
  </si>
  <si>
    <t>You are obliged by law to complete and return this form to the CSO.</t>
  </si>
  <si>
    <t>Confidentiality</t>
  </si>
  <si>
    <r>
      <t xml:space="preserve">The information you provide will be treated as strictly confidential in accordance with Section 33 of the Statistics Act of 1993 and with EU legislation.  It will be used only for statistical purposes and will not be divulged to any other Government Department or body.  Further details are outlined in the CSO's Code of Practice on Statistical Confidentiality on </t>
    </r>
    <r>
      <rPr>
        <b/>
        <sz val="14"/>
        <color indexed="8"/>
        <rFont val="Century Gothic"/>
        <family val="2"/>
      </rPr>
      <t>www.cso.ie</t>
    </r>
    <r>
      <rPr>
        <sz val="12"/>
        <color indexed="8"/>
        <rFont val="Century Gothic"/>
        <family val="2"/>
      </rPr>
      <t>.</t>
    </r>
  </si>
  <si>
    <t>DECLARATION</t>
  </si>
  <si>
    <r>
      <t xml:space="preserve">                                     </t>
    </r>
    <r>
      <rPr>
        <i/>
        <sz val="14"/>
        <color indexed="8"/>
        <rFont val="Century Gothic"/>
        <family val="2"/>
      </rPr>
      <t xml:space="preserve"> </t>
    </r>
    <r>
      <rPr>
        <b/>
        <i/>
        <sz val="12"/>
        <color indexed="8"/>
        <rFont val="Century Gothic"/>
        <family val="2"/>
      </rPr>
      <t>Person to be contacted (other than above) if queries arise:</t>
    </r>
    <r>
      <rPr>
        <i/>
        <sz val="12"/>
        <color indexed="8"/>
        <rFont val="Century Gothic"/>
        <family val="2"/>
      </rPr>
      <t xml:space="preserve">  </t>
    </r>
    <r>
      <rPr>
        <i/>
        <sz val="12"/>
        <color indexed="8"/>
        <rFont val="Century Gothic"/>
        <family val="2"/>
      </rPr>
      <t xml:space="preserve">  </t>
    </r>
  </si>
  <si>
    <t>SURVEY</t>
  </si>
  <si>
    <t>Company Name</t>
  </si>
  <si>
    <t>CRO Number</t>
  </si>
  <si>
    <t>Company Address</t>
  </si>
  <si>
    <t>Period Covered</t>
  </si>
  <si>
    <t>Currency</t>
  </si>
  <si>
    <t>Units</t>
  </si>
  <si>
    <t>Completed by</t>
  </si>
  <si>
    <t>Please note any changes to contact details here</t>
  </si>
  <si>
    <t>Please add any additional information you think may be relevant to the return</t>
  </si>
  <si>
    <t xml:space="preserve">Time to complete form </t>
  </si>
  <si>
    <t>1. In the case of a single entity being reported for is it:</t>
  </si>
  <si>
    <t>*Company Type</t>
  </si>
  <si>
    <t>Yes</t>
  </si>
  <si>
    <t>No</t>
  </si>
  <si>
    <t>2. If aggregrate return name of companies covered</t>
  </si>
  <si>
    <t>Name</t>
  </si>
  <si>
    <t xml:space="preserve">Location </t>
  </si>
  <si>
    <t>*Type</t>
  </si>
  <si>
    <t xml:space="preserve">                        Please specify:  Your entity's beneficial owners who hold 10% or more of its ordinary share                        </t>
  </si>
  <si>
    <t xml:space="preserve"> capital or equivalent in the case of a branch</t>
  </si>
  <si>
    <t>Technical Account</t>
  </si>
  <si>
    <t>Total</t>
  </si>
  <si>
    <t>Country</t>
  </si>
  <si>
    <t xml:space="preserve">Premiums Earned Gross </t>
  </si>
  <si>
    <t>Premiums Earned Net</t>
  </si>
  <si>
    <t xml:space="preserve">Claims Paid/Payable Gross </t>
  </si>
  <si>
    <t>Claims Paid/Payable     Net</t>
  </si>
  <si>
    <t xml:space="preserve">Change in Insurance Reserves
</t>
  </si>
  <si>
    <t>Investment Income Attributable to Insurance Reserves</t>
  </si>
  <si>
    <t>Realised and Unrealised Capital &amp; exchange gains/losses</t>
  </si>
  <si>
    <t>Other Income</t>
  </si>
  <si>
    <t xml:space="preserve">Operating Expenses </t>
  </si>
  <si>
    <t>Fees Payable (incl. commission, brokerage, fronting fees etc.</t>
  </si>
  <si>
    <t>Admin. &amp; management Fees</t>
  </si>
  <si>
    <t>Legal, Accounting, Etc</t>
  </si>
  <si>
    <t>Computer Services</t>
  </si>
  <si>
    <t>Other Services</t>
  </si>
  <si>
    <t>Non-Technical Account</t>
  </si>
  <si>
    <t>Dividends Share of Profit Receivable</t>
  </si>
  <si>
    <t>Net Profit After Dividends</t>
  </si>
  <si>
    <t>PROFIT &amp; LOSS - SUMMARY</t>
  </si>
  <si>
    <t>TECHNICAL ACCOUNT</t>
  </si>
  <si>
    <t xml:space="preserve">                 -  outward reinsurance</t>
  </si>
  <si>
    <t xml:space="preserve">                 -  inward reinsurance</t>
  </si>
  <si>
    <t xml:space="preserve">  Change in insurance reserves</t>
  </si>
  <si>
    <t>Investment Income attributable to insurance reserves (excl. realised &amp; unrealised capital gains)</t>
  </si>
  <si>
    <t>Fees receivable (incl. commission, brokerage, fronting fees etc)</t>
  </si>
  <si>
    <t>Realised and unrealised capital &amp; exchange gains/losses</t>
  </si>
  <si>
    <t>OPERATING EXPENSES</t>
  </si>
  <si>
    <t>Fees payable (incl. commission, brokerage, fronting fees etc)</t>
  </si>
  <si>
    <t>Admin. &amp; management fees</t>
  </si>
  <si>
    <t>Other Charges</t>
  </si>
  <si>
    <t xml:space="preserve"> Wages &amp; salaries</t>
  </si>
  <si>
    <t>Computer services</t>
  </si>
  <si>
    <t xml:space="preserve">Other services </t>
  </si>
  <si>
    <t xml:space="preserve">           NON-TECHNICAL ACCOUNT</t>
  </si>
  <si>
    <t>Investment Income (excluding realised and unrealised capital &amp; exchange gains/losses)</t>
  </si>
  <si>
    <t>Dividends/share of profit receivable</t>
  </si>
  <si>
    <t>Tax payable</t>
  </si>
  <si>
    <t>Profit after interest and tax</t>
  </si>
  <si>
    <t>Dividends payable</t>
  </si>
  <si>
    <t>Net profit after dividends</t>
  </si>
  <si>
    <t>Comments</t>
  </si>
  <si>
    <t>Irish Premiums by Product</t>
  </si>
  <si>
    <t>Households</t>
  </si>
  <si>
    <t>Firms</t>
  </si>
  <si>
    <t>NPISH</t>
  </si>
  <si>
    <t>Government</t>
  </si>
  <si>
    <t>Life Insurance</t>
  </si>
  <si>
    <t>House Insurance</t>
  </si>
  <si>
    <t>Health Insurance</t>
  </si>
  <si>
    <t>Transport and Travel Insurance</t>
  </si>
  <si>
    <t>Other Insurance</t>
  </si>
  <si>
    <t>Securities and Investments</t>
  </si>
  <si>
    <t>Asset Class</t>
  </si>
  <si>
    <t>Opening Value</t>
  </si>
  <si>
    <t xml:space="preserve"> Increase</t>
  </si>
  <si>
    <t>Decrease</t>
  </si>
  <si>
    <t>FX Changes</t>
  </si>
  <si>
    <t xml:space="preserve">Valuation Changes </t>
  </si>
  <si>
    <t>Other Changes in Volume</t>
  </si>
  <si>
    <t>Closing Value</t>
  </si>
  <si>
    <t>Interest Earned</t>
  </si>
  <si>
    <t>Currency of Asset (see comment)</t>
  </si>
  <si>
    <t>Check</t>
  </si>
  <si>
    <t>Money Market Instruments</t>
  </si>
  <si>
    <t>Assets</t>
  </si>
  <si>
    <t>Counterpart</t>
  </si>
  <si>
    <t>Valuation Changes</t>
  </si>
  <si>
    <t>Intra Group : direct and indirect subsidiaries and assoc.</t>
  </si>
  <si>
    <t>Equity Investment</t>
  </si>
  <si>
    <t>Increase in Equity</t>
  </si>
  <si>
    <t xml:space="preserve">Decrease in Equity </t>
  </si>
  <si>
    <t>Profit/Loss</t>
  </si>
  <si>
    <t>Dividends</t>
  </si>
  <si>
    <t>Liabilities</t>
  </si>
  <si>
    <t>Liability Class</t>
  </si>
  <si>
    <t>Interest Payable</t>
  </si>
  <si>
    <t>Currency  of liability             (see comment)</t>
  </si>
  <si>
    <t>Creditors</t>
  </si>
  <si>
    <t>Intra Group : immediate parent</t>
  </si>
  <si>
    <t>Shareholders Funds</t>
  </si>
  <si>
    <t>Shareholder Type</t>
  </si>
  <si>
    <t>Purchase of Equity by Shareholders</t>
  </si>
  <si>
    <t>Capital Withdrawal by Shareholders</t>
  </si>
  <si>
    <t xml:space="preserve">Method of Valuation </t>
  </si>
  <si>
    <t>Investors in your entity by shareholders with 10% holding or more</t>
  </si>
  <si>
    <t>Balance Sheet Summary</t>
  </si>
  <si>
    <t>Increases</t>
  </si>
  <si>
    <t>Decreases</t>
  </si>
  <si>
    <t>1. Assets</t>
  </si>
  <si>
    <t>A_Securities &amp; Investments</t>
  </si>
  <si>
    <t>A_All Other Assets</t>
  </si>
  <si>
    <t>A_Equity Investments</t>
  </si>
  <si>
    <t>Total Assets</t>
  </si>
  <si>
    <t>2. Liabilities</t>
  </si>
  <si>
    <t>L_Liabilities</t>
  </si>
  <si>
    <t>L_Shareholder Funds</t>
  </si>
  <si>
    <t>Total Liabilities</t>
  </si>
  <si>
    <t>Check : Total Assets - Total Liabilities</t>
  </si>
  <si>
    <t>Countries</t>
  </si>
  <si>
    <t>Counterparty Types</t>
  </si>
  <si>
    <t>Liabilties</t>
  </si>
  <si>
    <t>Intercompany Balances</t>
  </si>
  <si>
    <t>Technical Provisions</t>
  </si>
  <si>
    <t>Debtors</t>
  </si>
  <si>
    <t>Intra Group : other group companies</t>
  </si>
  <si>
    <t>Long-term loans</t>
  </si>
  <si>
    <t>Long-term-loans</t>
  </si>
  <si>
    <t>Third Party</t>
  </si>
  <si>
    <t>Short-term loans</t>
  </si>
  <si>
    <t>Other Assets</t>
  </si>
  <si>
    <t>Other accounts payable and accruals</t>
  </si>
  <si>
    <t>Equities</t>
  </si>
  <si>
    <t>Bonds-Notes</t>
  </si>
  <si>
    <t>Accrued Income</t>
  </si>
  <si>
    <t>Loans</t>
  </si>
  <si>
    <t>Derivatives</t>
  </si>
  <si>
    <t>Other</t>
  </si>
  <si>
    <t>Shareholder Equity Type</t>
  </si>
  <si>
    <t>Investment Prop-Land</t>
  </si>
  <si>
    <t>Investors in your entity by group companies  with less than 10% holding</t>
  </si>
  <si>
    <t>Cash &amp; Bank Deposits</t>
  </si>
  <si>
    <t>Investors in your entity by third parties with less than 10% shareholding</t>
  </si>
  <si>
    <t>Units-in-Units Trusts</t>
  </si>
  <si>
    <t>Investors in your entity by your subsidiaries and associates</t>
  </si>
  <si>
    <t>MMI's</t>
  </si>
  <si>
    <t xml:space="preserve">Property </t>
  </si>
  <si>
    <t>Bank Deposits</t>
  </si>
  <si>
    <t>Unit Trusts</t>
  </si>
  <si>
    <t>Other insurance/reinsurance balances receivable</t>
  </si>
  <si>
    <t>USD $</t>
  </si>
  <si>
    <t>GB £</t>
  </si>
  <si>
    <t>EUR €</t>
  </si>
  <si>
    <r>
      <t xml:space="preserve">YEN </t>
    </r>
    <r>
      <rPr>
        <sz val="11"/>
        <color theme="1"/>
        <rFont val="Calibri"/>
        <family val="2"/>
      </rPr>
      <t>¥</t>
    </r>
  </si>
  <si>
    <t>List Price</t>
  </si>
  <si>
    <t>Net Asset Value</t>
  </si>
  <si>
    <t>Recent Transaction Price</t>
  </si>
  <si>
    <t>Other (please specify)</t>
  </si>
  <si>
    <t>EUR</t>
  </si>
  <si>
    <t>GBP</t>
  </si>
  <si>
    <t>USD</t>
  </si>
  <si>
    <t>CAD</t>
  </si>
  <si>
    <t>SAR</t>
  </si>
  <si>
    <t>Other - Please Specify</t>
  </si>
  <si>
    <r>
      <t xml:space="preserve">Fees </t>
    </r>
    <r>
      <rPr>
        <b/>
        <sz val="12"/>
        <color theme="0"/>
        <rFont val="Calibri"/>
        <family val="2"/>
        <scheme val="minor"/>
      </rPr>
      <t>Receivable</t>
    </r>
    <r>
      <rPr>
        <sz val="12"/>
        <color theme="0"/>
        <rFont val="Calibri"/>
        <family val="2"/>
        <scheme val="minor"/>
      </rPr>
      <t xml:space="preserve"> (incl. commission, brokerage, fronting fees etc.</t>
    </r>
  </si>
  <si>
    <t>Currency  of liability   (see comment)</t>
  </si>
  <si>
    <t>Basis of Preparation</t>
  </si>
  <si>
    <t>Name of Immediate Shareholder</t>
  </si>
  <si>
    <t>Name of Ultimate Parent</t>
  </si>
  <si>
    <t>Country of Immediate shareholder</t>
  </si>
  <si>
    <t>Country of Ultimate Parent</t>
  </si>
  <si>
    <t>Derivatives - Swaps</t>
  </si>
  <si>
    <t>Derivatives - Future and Options</t>
  </si>
  <si>
    <t>Derivatives - OTC Options</t>
  </si>
  <si>
    <t>Derivatives - Forward-Contracts</t>
  </si>
  <si>
    <t xml:space="preserve"> Net Premiums Earned</t>
  </si>
  <si>
    <t>Premiums earned gross</t>
  </si>
  <si>
    <t xml:space="preserve">                                                                        Claims paid/payable </t>
  </si>
  <si>
    <t xml:space="preserve">Outward Reinsurance </t>
  </si>
  <si>
    <t xml:space="preserve">Inward reinsurance </t>
  </si>
  <si>
    <t xml:space="preserve">Irish company with foreign shareholders </t>
  </si>
  <si>
    <t>Irish branch of a foreign company</t>
  </si>
  <si>
    <t>Irish company with foreign subsidiaries,branches or associates</t>
  </si>
  <si>
    <t>Equity Investment of 10% or more in non-resident companies/branches</t>
  </si>
  <si>
    <t>Equity Investment of less than 10%  in non-resident group companies/branches</t>
  </si>
  <si>
    <t>Equity Investment of less than 10%  in non-resident 3rd party companies/branches</t>
  </si>
  <si>
    <t>Equity Investment in your large non-resident shareholders</t>
  </si>
  <si>
    <t>Equity Investments (in companies/branches not reported for in this return)</t>
  </si>
  <si>
    <t>UK GAAP</t>
  </si>
  <si>
    <t>Canadian GAAP</t>
  </si>
  <si>
    <t>Irish GAAP</t>
  </si>
  <si>
    <t>Other - please specify</t>
  </si>
  <si>
    <t xml:space="preserve">Derivatives </t>
  </si>
  <si>
    <t xml:space="preserve">Equity Investment in Irish companies or branches </t>
  </si>
  <si>
    <t xml:space="preserve">Position in company   </t>
  </si>
  <si>
    <t xml:space="preserve">Name   </t>
  </si>
  <si>
    <t xml:space="preserve">Signature   </t>
  </si>
  <si>
    <t xml:space="preserve">Date    </t>
  </si>
  <si>
    <t xml:space="preserve">Telephone   </t>
  </si>
  <si>
    <t xml:space="preserve"> Net Claims Paid</t>
  </si>
  <si>
    <t xml:space="preserve">Email address   </t>
  </si>
  <si>
    <t>This section only needs to be completed by enterprises who are not a Reinsurance company and who write more than €10 million worth of Gross Premiums to Irish policyholders annually. The enterprises who this information is requested from, would have been previously notified of this requirement.</t>
  </si>
  <si>
    <t xml:space="preserve">Please Note: </t>
  </si>
  <si>
    <t>Legal, accounting, etc</t>
  </si>
  <si>
    <t xml:space="preserve"> I hereby declare that, to the best of my knowledge and belief, the information provided in this return is complete and correct. </t>
  </si>
  <si>
    <t>Wages and Salaries</t>
  </si>
  <si>
    <t>Income on Investment of Shareholders Funds</t>
  </si>
  <si>
    <t>Profit After Interest and Tax</t>
  </si>
  <si>
    <t>AD_Andorra</t>
  </si>
  <si>
    <t>AE_United Arab Emirates</t>
  </si>
  <si>
    <t>AF_Afghanistan</t>
  </si>
  <si>
    <t>AG_Antigua and Barbuda</t>
  </si>
  <si>
    <t>AI_Anguilla</t>
  </si>
  <si>
    <t>AL_Albania</t>
  </si>
  <si>
    <t>AM_Armenia</t>
  </si>
  <si>
    <t>AO_Angola</t>
  </si>
  <si>
    <t>AQ_Antarctica</t>
  </si>
  <si>
    <t>AR_Argentina</t>
  </si>
  <si>
    <t>AS_American Samoa</t>
  </si>
  <si>
    <t>AT_Austria</t>
  </si>
  <si>
    <t>AU_Australia</t>
  </si>
  <si>
    <t>AW_Aruba</t>
  </si>
  <si>
    <t>AX_Aland Islands(Finland)</t>
  </si>
  <si>
    <t>AZ_Azerbaijan</t>
  </si>
  <si>
    <t>BA_Bosnia and Herzegovina</t>
  </si>
  <si>
    <t>BB_Barbados</t>
  </si>
  <si>
    <t>BD_Bangladesh</t>
  </si>
  <si>
    <t>BE_Belgium</t>
  </si>
  <si>
    <t>BF_Burkina Faso</t>
  </si>
  <si>
    <t>BG_Bulgaria</t>
  </si>
  <si>
    <t>BH_Bahrain</t>
  </si>
  <si>
    <t>BI_Burundi</t>
  </si>
  <si>
    <t>BJ_Benin</t>
  </si>
  <si>
    <t>BL_Saint Barthelemy</t>
  </si>
  <si>
    <t>BM_Bermuda</t>
  </si>
  <si>
    <t>BN_Brunei Darussalam</t>
  </si>
  <si>
    <t>BO_Bolivia</t>
  </si>
  <si>
    <t>BQ_Bonaire, St Eustatius and Saba</t>
  </si>
  <si>
    <t>BR_Brazil</t>
  </si>
  <si>
    <t>BS_Bahamas</t>
  </si>
  <si>
    <t>BT_Bhutan</t>
  </si>
  <si>
    <t>BV_Bouvet Island</t>
  </si>
  <si>
    <t>BW_Botswana</t>
  </si>
  <si>
    <t>BY_Belarus</t>
  </si>
  <si>
    <t>BZ_Belize</t>
  </si>
  <si>
    <t>CA_Canada</t>
  </si>
  <si>
    <t>CC_Cocos (Keeling) Islands</t>
  </si>
  <si>
    <t>CD_Congo, the Democratic Republic of the</t>
  </si>
  <si>
    <t>CF_Central African Republic</t>
  </si>
  <si>
    <t>CG_Congo</t>
  </si>
  <si>
    <t>CH_Switzerland</t>
  </si>
  <si>
    <t>CI_Cote d'Ivoire</t>
  </si>
  <si>
    <t>CK_Cook Islands</t>
  </si>
  <si>
    <t>CL_Chile</t>
  </si>
  <si>
    <t>CM_Cameroon</t>
  </si>
  <si>
    <t>CN_China</t>
  </si>
  <si>
    <t>CO_Colombia</t>
  </si>
  <si>
    <t>CR_Costa Rica</t>
  </si>
  <si>
    <t>CU_Cuba</t>
  </si>
  <si>
    <t>CV_Cape Verde</t>
  </si>
  <si>
    <t>CW_Curacao</t>
  </si>
  <si>
    <t>CX_Christmas Island</t>
  </si>
  <si>
    <t>CY_Cyprus</t>
  </si>
  <si>
    <t>CZ_Czech Republic</t>
  </si>
  <si>
    <t>DE_Germany</t>
  </si>
  <si>
    <t>DJ_Djibouti</t>
  </si>
  <si>
    <t>DK_Denmark</t>
  </si>
  <si>
    <t>DM_Dominica</t>
  </si>
  <si>
    <t>DO_Dominican Republic</t>
  </si>
  <si>
    <t>DZ_Algeria</t>
  </si>
  <si>
    <t>EC_Ecuador</t>
  </si>
  <si>
    <t>EE_Estonia</t>
  </si>
  <si>
    <t>EG_Egypt</t>
  </si>
  <si>
    <t>EH_Western Sahara</t>
  </si>
  <si>
    <t>ER_Eritrea</t>
  </si>
  <si>
    <t>ES_Spain</t>
  </si>
  <si>
    <t>ET_Ethiopia</t>
  </si>
  <si>
    <t>FI_Finland</t>
  </si>
  <si>
    <t>FJ_Fiji</t>
  </si>
  <si>
    <t>FK_Falkland Islands (Malvinas)</t>
  </si>
  <si>
    <t>FM_Micronesia, Federated States of</t>
  </si>
  <si>
    <t>FO_Faroe Islands</t>
  </si>
  <si>
    <t>FR_France</t>
  </si>
  <si>
    <t>GA_Gabon</t>
  </si>
  <si>
    <t>GB_United Kingdom</t>
  </si>
  <si>
    <t>GD_Grenada</t>
  </si>
  <si>
    <t>GE_Georgia</t>
  </si>
  <si>
    <t>GF_French Guiana</t>
  </si>
  <si>
    <t>GG_Guernsey</t>
  </si>
  <si>
    <t>GH_Ghana</t>
  </si>
  <si>
    <t>GI_Gibraltar</t>
  </si>
  <si>
    <t>GL_Greenland</t>
  </si>
  <si>
    <t>GM_Gambia</t>
  </si>
  <si>
    <t>GN_Guinea</t>
  </si>
  <si>
    <t>GP_Guadeloupe</t>
  </si>
  <si>
    <t>GQ_Equatorial Guinea</t>
  </si>
  <si>
    <t>GR_Greece</t>
  </si>
  <si>
    <t>GS_South Georgia and the South Sandwich Islands</t>
  </si>
  <si>
    <t>GT_Guatemala</t>
  </si>
  <si>
    <t>GU_Guam</t>
  </si>
  <si>
    <t>GW_Guinea-Bissau</t>
  </si>
  <si>
    <t>GY_Guyana</t>
  </si>
  <si>
    <t>HK_Hong Kong</t>
  </si>
  <si>
    <t>HM_Heard Island and McDonald Islands</t>
  </si>
  <si>
    <t>HN_Honduras</t>
  </si>
  <si>
    <t>HR_Croatia</t>
  </si>
  <si>
    <t>HT_Haiti</t>
  </si>
  <si>
    <t>HU_Hungary</t>
  </si>
  <si>
    <t>ID_Indonesia</t>
  </si>
  <si>
    <t>IE_Ireland</t>
  </si>
  <si>
    <t>IL_Israel</t>
  </si>
  <si>
    <t>IM_Isle of Man</t>
  </si>
  <si>
    <t>IN_India</t>
  </si>
  <si>
    <t>IO_British Indian Ocean Territory</t>
  </si>
  <si>
    <t>IQ_Iraq</t>
  </si>
  <si>
    <t>IR_Iran, Islamic Republic of</t>
  </si>
  <si>
    <t>IS_Iceland</t>
  </si>
  <si>
    <t>IT_Italy</t>
  </si>
  <si>
    <t>JE_Jersey</t>
  </si>
  <si>
    <t>JM_Jamaica</t>
  </si>
  <si>
    <t>JO_Jordan</t>
  </si>
  <si>
    <t>JP_Japan</t>
  </si>
  <si>
    <t>KE_Kenya</t>
  </si>
  <si>
    <t>KG_Kyrgyzstan</t>
  </si>
  <si>
    <t>KH_Cambodia (Kampuchea)</t>
  </si>
  <si>
    <t>KI_Kiribati</t>
  </si>
  <si>
    <t>KM_Comoros</t>
  </si>
  <si>
    <t>KN_St Kitts and Nevis</t>
  </si>
  <si>
    <t>KP_Korea, Democratic People's Republic of (North Korea)</t>
  </si>
  <si>
    <t>KR_Korea, Republic of (South Korea)</t>
  </si>
  <si>
    <t>KW_Kuwait</t>
  </si>
  <si>
    <t>KY_Cayman Islands</t>
  </si>
  <si>
    <t>KZ_Kazakstan</t>
  </si>
  <si>
    <t>LA_Lao People's Democratic Republic</t>
  </si>
  <si>
    <t>LB_Lebanon</t>
  </si>
  <si>
    <t>LC_Saint Lucia</t>
  </si>
  <si>
    <t>LI_Liechtenstein</t>
  </si>
  <si>
    <t>LK_Sri Lanka</t>
  </si>
  <si>
    <t>LR_Liberia</t>
  </si>
  <si>
    <t>LS_Lesotho</t>
  </si>
  <si>
    <t>LT_Lithuania</t>
  </si>
  <si>
    <t>LU_Luxembourg</t>
  </si>
  <si>
    <t>LV_Latvia</t>
  </si>
  <si>
    <t>LY_Libya</t>
  </si>
  <si>
    <t>MA_Morocco</t>
  </si>
  <si>
    <t>MC_Monaco</t>
  </si>
  <si>
    <t>MD_Moldova, Republic of</t>
  </si>
  <si>
    <t>ME_Montenegro</t>
  </si>
  <si>
    <t>MG_Madagascar</t>
  </si>
  <si>
    <t>MH_Marshall Islands</t>
  </si>
  <si>
    <t>MK_Macedonia, the Former Yugoslav Republic of</t>
  </si>
  <si>
    <t>ML_Mali</t>
  </si>
  <si>
    <t>MM_Myanmar</t>
  </si>
  <si>
    <t>MN_Mongolia</t>
  </si>
  <si>
    <t>MO_Macau</t>
  </si>
  <si>
    <t>MP_Northern Mariana Islands</t>
  </si>
  <si>
    <t>MQ_Martinique</t>
  </si>
  <si>
    <t>MR_Mauritania</t>
  </si>
  <si>
    <t>MS_Montserrat</t>
  </si>
  <si>
    <t>MT_Malta</t>
  </si>
  <si>
    <t>MU_Mauritius</t>
  </si>
  <si>
    <t>MV_Maldives</t>
  </si>
  <si>
    <t>MW_Malawi</t>
  </si>
  <si>
    <t>MX_Mexico</t>
  </si>
  <si>
    <t>MY_Malaysia</t>
  </si>
  <si>
    <t>MZ_Mozambique</t>
  </si>
  <si>
    <t>N1_Communaute Economique et Monetaire de L'Afrique Centrale (CEMAC)</t>
  </si>
  <si>
    <t>N2_Eastern Caribbean Currency Union (ECCU)</t>
  </si>
  <si>
    <t>NA_Namibia</t>
  </si>
  <si>
    <t>NC_New Caledonia</t>
  </si>
  <si>
    <t>NE_Niger</t>
  </si>
  <si>
    <t>NF_Norfolk Island</t>
  </si>
  <si>
    <t>NG_Nigeria</t>
  </si>
  <si>
    <t>NI_Nicaragua</t>
  </si>
  <si>
    <t>NL_Netherlands</t>
  </si>
  <si>
    <t>NO_Norway</t>
  </si>
  <si>
    <t>NP_Nepal</t>
  </si>
  <si>
    <t>NR_Nauru</t>
  </si>
  <si>
    <t>NU_Niue</t>
  </si>
  <si>
    <t>NZ_New Zealand</t>
  </si>
  <si>
    <t>OM_Oman</t>
  </si>
  <si>
    <t>PA_Panama</t>
  </si>
  <si>
    <t>PE_Peru</t>
  </si>
  <si>
    <t>PF_French Polynesia</t>
  </si>
  <si>
    <t>PG_Papua New Guinea</t>
  </si>
  <si>
    <t>PH_Philippines</t>
  </si>
  <si>
    <t>PK_Pakistan</t>
  </si>
  <si>
    <t>PL_Poland</t>
  </si>
  <si>
    <t>PM_Saint Pierre and Miquelon</t>
  </si>
  <si>
    <t>PN_Pitcairn</t>
  </si>
  <si>
    <t>PR_Puerto Rico</t>
  </si>
  <si>
    <t>PS_Palestine, State of</t>
  </si>
  <si>
    <t>PT_Portugal</t>
  </si>
  <si>
    <t>PW_Palau</t>
  </si>
  <si>
    <t>PY_Paraguay</t>
  </si>
  <si>
    <t>QA_Qatar</t>
  </si>
  <si>
    <t>RE_Reunion</t>
  </si>
  <si>
    <t>RO_Romania</t>
  </si>
  <si>
    <t>RS_Serbia</t>
  </si>
  <si>
    <t>RU_Russian Federation</t>
  </si>
  <si>
    <t>RW_Rwanda</t>
  </si>
  <si>
    <t>SA_Saudi Arabia</t>
  </si>
  <si>
    <t>SB_Solomon Islands</t>
  </si>
  <si>
    <t>SC_Seychelles</t>
  </si>
  <si>
    <t>SD_Sudan</t>
  </si>
  <si>
    <t>SE_Sweden</t>
  </si>
  <si>
    <t>SG_Singapore</t>
  </si>
  <si>
    <t>SH_St Helena</t>
  </si>
  <si>
    <t>SI_Slovenia</t>
  </si>
  <si>
    <t>SJ_Svalbard and Jan Mayen</t>
  </si>
  <si>
    <t>SK_Slovakia</t>
  </si>
  <si>
    <t>SL_Sierra Leone</t>
  </si>
  <si>
    <t>SM_San Marino</t>
  </si>
  <si>
    <t>SN_Senegal</t>
  </si>
  <si>
    <t>SO_Somalia</t>
  </si>
  <si>
    <t>SR_Suriname</t>
  </si>
  <si>
    <t>SS_South Sudan</t>
  </si>
  <si>
    <t>ST_Sao Tome and Principe</t>
  </si>
  <si>
    <t>SV_El Salvador</t>
  </si>
  <si>
    <t>SX_St Maarten</t>
  </si>
  <si>
    <t>SY_Syrian Arab Republic</t>
  </si>
  <si>
    <t>SZ_Swaziland</t>
  </si>
  <si>
    <t>TC_Turks and Caicos Islands</t>
  </si>
  <si>
    <t>TD_Chad</t>
  </si>
  <si>
    <t>TF_French Southern Territories</t>
  </si>
  <si>
    <t>TG_Togo</t>
  </si>
  <si>
    <t>TH_Thailand</t>
  </si>
  <si>
    <t>TJ_Tajikistan</t>
  </si>
  <si>
    <t>TK_Tokelau</t>
  </si>
  <si>
    <t>TL_Timor-Leste</t>
  </si>
  <si>
    <t>TM_Turkmenistan</t>
  </si>
  <si>
    <t>TN_Tunisia</t>
  </si>
  <si>
    <t>TO_Tonga</t>
  </si>
  <si>
    <t>TR_Turkey</t>
  </si>
  <si>
    <t>TT_Trinidad and Tobago</t>
  </si>
  <si>
    <t>TV_Tuvalu</t>
  </si>
  <si>
    <t>TW_Taiwan, Province of China</t>
  </si>
  <si>
    <t>TZ_Tanzania, United Republic of</t>
  </si>
  <si>
    <t>U2_Euro area (Member States and Institiutions of the Euro area) changing composition</t>
  </si>
  <si>
    <t>U4_Extra Euro area (changing composition)</t>
  </si>
  <si>
    <t>UA_Ukraine</t>
  </si>
  <si>
    <t>UG_Uganda</t>
  </si>
  <si>
    <t>UM_United States Minor Outlying Islands</t>
  </si>
  <si>
    <t>US_United States</t>
  </si>
  <si>
    <t>UY_Uruguay</t>
  </si>
  <si>
    <t>UZ_Uzbekistan</t>
  </si>
  <si>
    <t>VA_Holy See (Vatican City State)</t>
  </si>
  <si>
    <t>VC_St Vincent and the Grenadines</t>
  </si>
  <si>
    <t>VE_Venezuela</t>
  </si>
  <si>
    <t>VG_Virgin Islands, British</t>
  </si>
  <si>
    <t>VI_Virgin Islands, U.S.</t>
  </si>
  <si>
    <t>VN_Viet Nam</t>
  </si>
  <si>
    <t>VU_Vanuatu</t>
  </si>
  <si>
    <t>WF_Wallis and Futuna</t>
  </si>
  <si>
    <t>WS_Samoa</t>
  </si>
  <si>
    <t>YE_Yemen</t>
  </si>
  <si>
    <t>YT_Mayotte</t>
  </si>
  <si>
    <t>Z9_World not allocated geographically</t>
  </si>
  <si>
    <t>ZA_South Africa</t>
  </si>
  <si>
    <t>ZM_Zambia</t>
  </si>
  <si>
    <t>ZW_Zimbabwe</t>
  </si>
  <si>
    <t>1A_International organisations</t>
  </si>
  <si>
    <t>1B_United Nations Organisations</t>
  </si>
  <si>
    <t>1C_IMF (International Monetary Fund)</t>
  </si>
  <si>
    <t>1D_WTO (World Trade Organisation)</t>
  </si>
  <si>
    <t>1E_IBRD (International Bank for Reconstruction and Development)</t>
  </si>
  <si>
    <t>1F_IDA (International Development Association)</t>
  </si>
  <si>
    <t>1G_ICSID (International Centre for Settlement of Investment Disputes)</t>
  </si>
  <si>
    <t>1H_UNESCO (United Nations Educational, Scientific and Cultural Organisation)</t>
  </si>
  <si>
    <t>1J_FAO (Food and Agriculture Organisation)</t>
  </si>
  <si>
    <t>1K_WHO (World Health Organisation)</t>
  </si>
  <si>
    <t>1L_IFAD (International Fund for Agricultural Development)</t>
  </si>
  <si>
    <t>1M_IFC (International Finance Corporation)</t>
  </si>
  <si>
    <t>1N_MIGA (Multilateral Investment Guarantee Agency)</t>
  </si>
  <si>
    <t>1O_UNICEF (United Nations Children's Fund)</t>
  </si>
  <si>
    <t>1P_UNHCR (United Nations High Commissioner for Refugees)</t>
  </si>
  <si>
    <t>1Q_UNRWA (United Nations Relief and Works Agency for Palestine)</t>
  </si>
  <si>
    <t>1R_IAEA (International Atomic Energy Agency)</t>
  </si>
  <si>
    <t>1S_ILO (International Labour Organisation)</t>
  </si>
  <si>
    <t>1T_ITU (International Telecommunication Union)</t>
  </si>
  <si>
    <t>1U_Rest of UN Organisations n.i.e.</t>
  </si>
  <si>
    <t>1U1_UNECE (United Nations Economic Commission for Europe)</t>
  </si>
  <si>
    <t>4A_European Union Institutions, Organs and Organisms (excluding ECB)</t>
  </si>
  <si>
    <t>4B_EMS (European Monetary System)</t>
  </si>
  <si>
    <t>4C_EIB (European Investment Bank)</t>
  </si>
  <si>
    <t>4D_EC (European Commission)</t>
  </si>
  <si>
    <t>4E_EDF (European Development Fund)</t>
  </si>
  <si>
    <t>4F_European Central Bank</t>
  </si>
  <si>
    <t>4G_EIF (European Investment Fund)</t>
  </si>
  <si>
    <t>4H_ECSC (European Community of Steel and Coal)</t>
  </si>
  <si>
    <t>4I_Neighbourhood Investment Facility</t>
  </si>
  <si>
    <t>4J1_European Parliament</t>
  </si>
  <si>
    <t>4J2_Council of the European Union</t>
  </si>
  <si>
    <t>4J3_Court of Justice</t>
  </si>
  <si>
    <t>4J4_Court of Auditors</t>
  </si>
  <si>
    <t>4J5_European Council</t>
  </si>
  <si>
    <t>4J6_Economic and Social Committee</t>
  </si>
  <si>
    <t>4J7_Committee of Regions</t>
  </si>
  <si>
    <t>4J8_Other small European Union Institutions (Ombudsman, Data Protection Supervisor etc.)</t>
  </si>
  <si>
    <t>4R_EU-Africa Infrastructure Trust Fund</t>
  </si>
  <si>
    <t>4S_ESM (European Stability Mechanism )</t>
  </si>
  <si>
    <t>4T1_EBA (European Banking Authority)</t>
  </si>
  <si>
    <t>4T2_ESMA (European Securities and Markets Authority)</t>
  </si>
  <si>
    <t>4T3_EIOPA (European Insurance and Occupational Pensions Authority)</t>
  </si>
  <si>
    <t>4U_EURATOM</t>
  </si>
  <si>
    <t>5B_BIS (Bank for International Settlements)</t>
  </si>
  <si>
    <t>5C_IADB (Inter-American Development Bank)</t>
  </si>
  <si>
    <t>5D_AfDB (African Development Bank)</t>
  </si>
  <si>
    <t>5E_AsDB (Asian Development Bank)</t>
  </si>
  <si>
    <t>5F_EBRD (European Bank for Reconstruction and Development)</t>
  </si>
  <si>
    <t>5G_IIC (Inter-American Investment Corporation)</t>
  </si>
  <si>
    <t>5H_NIB (Nordic Investment Bank)</t>
  </si>
  <si>
    <t>5I_Eastern Caribbean Central bank (ECCB)</t>
  </si>
  <si>
    <t>5J_IBEC (International Bank for Economic Co-operation)</t>
  </si>
  <si>
    <t>5K_IIB (International Investment Bank)</t>
  </si>
  <si>
    <t>5L_CDB (Caribbean Development Bank)</t>
  </si>
  <si>
    <t>5M_AMF (Arab Monetary Fund)</t>
  </si>
  <si>
    <t>5N_BADEA (Banque arabe pour le developpement economique en Afrique)</t>
  </si>
  <si>
    <t>5P_CASDB (Central African States' Development Bank)</t>
  </si>
  <si>
    <t>5Q_African Development Fund</t>
  </si>
  <si>
    <t>5R_Asian Development Fund</t>
  </si>
  <si>
    <t>5S_Fonds special unifie de developpement</t>
  </si>
  <si>
    <t>5T_CABEI (Central American Bank for Economic Integration)</t>
  </si>
  <si>
    <t>5U_ADC (Andean Development Corporation)</t>
  </si>
  <si>
    <t>5W_Banque des Etats de l'Afrique centrale (BEAC)</t>
  </si>
  <si>
    <t>5Z_Other International Financial Organisations n.i.e.</t>
  </si>
  <si>
    <t>6B_NATO (North Atlantic Treaty Organisation)</t>
  </si>
  <si>
    <t>6C_Council of Europe</t>
  </si>
  <si>
    <t>6D_ICRC (International Committee of the Red Cross)</t>
  </si>
  <si>
    <t>6E_ESA (European Space Agency)</t>
  </si>
  <si>
    <t>6F_EPO (European Patent Office)</t>
  </si>
  <si>
    <t>6G_EUROCONTROL (European Organisation for the Safety of Air Navigation)</t>
  </si>
  <si>
    <t>6H_EUTELSAT (European Telecommunications Satellite Organisation)</t>
  </si>
  <si>
    <t>6I_EMBL (European Molecular Biology Laboratory)</t>
  </si>
  <si>
    <t>6J_INTELSAT (International Telecommunications Satellite Organisation)</t>
  </si>
  <si>
    <t>6K_EBU/UER (European Broadcasting Union/Union europeenne de radio-television)</t>
  </si>
  <si>
    <t>6L_EUMETSAT (European Organisation for the Exploitation of Meteorological Satellites)</t>
  </si>
  <si>
    <t>6M_ESO (European Southern Observatory)</t>
  </si>
  <si>
    <t>6N_ECMWF (European Centre for Medium-Range Weather Forecasts)</t>
  </si>
  <si>
    <t>6O_OECD (Organisation for Economic Co-operation and Development)</t>
  </si>
  <si>
    <t>6P_CERN (European Organisation for Nuclear Research)</t>
  </si>
  <si>
    <t>6Q_IOM (International Organisation for Migration)</t>
  </si>
  <si>
    <t>6Z_Other International Organisations (non-financial institutions)</t>
  </si>
  <si>
    <t>7A_WAEMU (West African Economic and Monetary Union)</t>
  </si>
  <si>
    <t>7B_IDB (Islamic Development Bank)</t>
  </si>
  <si>
    <t>7C_EDB (Eurasian Development Bank )</t>
  </si>
  <si>
    <t>7D_Paris Club Creditor Institutions</t>
  </si>
  <si>
    <t>7E_CEB (Council of Europe Development Bank)</t>
  </si>
  <si>
    <t>7F_International Union of Credit and Investment Insurers</t>
  </si>
  <si>
    <t xml:space="preserve">Ann Marie Heffernan </t>
  </si>
  <si>
    <t xml:space="preserve">                                  BOP42Q</t>
  </si>
  <si>
    <r>
      <t xml:space="preserve">This form was issued on the first </t>
    </r>
    <r>
      <rPr>
        <b/>
        <sz val="12"/>
        <color theme="1"/>
        <rFont val="Century Gothic"/>
        <family val="2"/>
      </rPr>
      <t xml:space="preserve">working day of the next quarter </t>
    </r>
    <r>
      <rPr>
        <sz val="12"/>
        <color theme="1"/>
        <rFont val="Century Gothic"/>
        <family val="2"/>
      </rPr>
      <t xml:space="preserve"> </t>
    </r>
    <r>
      <rPr>
        <sz val="12"/>
        <color indexed="8"/>
        <rFont val="Century Gothic"/>
        <family val="2"/>
      </rPr>
      <t xml:space="preserve">and must be completed and returned within </t>
    </r>
    <r>
      <rPr>
        <b/>
        <sz val="12"/>
        <color rgb="FF000000"/>
        <rFont val="Century Gothic"/>
        <family val="2"/>
      </rPr>
      <t>21 days</t>
    </r>
    <r>
      <rPr>
        <sz val="12"/>
        <color indexed="8"/>
        <rFont val="Century Gothic"/>
        <family val="2"/>
      </rPr>
      <t>.</t>
    </r>
  </si>
  <si>
    <t>Niamh Leavey</t>
  </si>
  <si>
    <t>IFRS 17</t>
  </si>
  <si>
    <t>IFRS Other</t>
  </si>
  <si>
    <t>US GAAP</t>
  </si>
  <si>
    <t>This survey is conducted under the Statistics (Balance of Payments survey) Order 2025 (S.I. No. 5 of 2025) made under the Statistics Act 1993.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</si>
</sst>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_);\(#,##0\)"/>
    <numFmt numFmtId="166" formatCode="#,##0\ &quot;F&quot;;[Red]\-#,##0\ &quot;F&quot;"/>
    <numFmt numFmtId="167" formatCode="General_)"/>
    <numFmt numFmtId="168" formatCode="#,##0_ ;\-#,##0\ "/>
    <numFmt numFmtId="169" formatCode="#,##0.00_ ;\-#,##0.00\ "/>
  </numFmts>
  <fonts count="5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entury Gothic"/>
      <family val="2"/>
    </font>
    <font>
      <sz val="12"/>
      <color theme="1"/>
      <name val="Century Gothic"/>
      <family val="2"/>
    </font>
    <font>
      <b/>
      <sz val="12"/>
      <color indexed="8"/>
      <name val="Century Gothic"/>
      <family val="2"/>
    </font>
    <font>
      <sz val="12"/>
      <color indexed="8"/>
      <name val="Century Gothic"/>
      <family val="2"/>
    </font>
    <font>
      <sz val="12"/>
      <color theme="1"/>
      <name val="Arial"/>
      <family val="2"/>
    </font>
    <font>
      <b/>
      <sz val="14"/>
      <color indexed="8"/>
      <name val="Century Gothic"/>
      <family val="2"/>
    </font>
    <font>
      <sz val="12"/>
      <color theme="1"/>
      <name val="Calibri"/>
      <family val="2"/>
      <scheme val="minor"/>
    </font>
    <font>
      <b/>
      <sz val="16"/>
      <color theme="4" tint="-0.499984740745262"/>
      <name val="Palatino Linotype"/>
      <family val="1"/>
    </font>
    <font>
      <b/>
      <sz val="16"/>
      <color theme="4" tint="-0.249977111117893"/>
      <name val="Palatino Linotype"/>
      <family val="1"/>
    </font>
    <font>
      <sz val="12"/>
      <color theme="1" tint="4.9989318521683403E-2"/>
      <name val="Century Gothic"/>
      <family val="2"/>
    </font>
    <font>
      <b/>
      <sz val="10"/>
      <color theme="4" tint="-0.249977111117893"/>
      <name val="Arial"/>
      <family val="2"/>
    </font>
    <font>
      <sz val="12"/>
      <color theme="4" tint="-0.249977111117893"/>
      <name val="Times New Roman"/>
      <family val="1"/>
    </font>
    <font>
      <sz val="14"/>
      <color theme="1" tint="4.9989318521683403E-2"/>
      <name val="Palatino Linotype"/>
      <family val="1"/>
    </font>
    <font>
      <sz val="14"/>
      <color theme="4" tint="-0.249977111117893"/>
      <name val="Palatino Linotype"/>
      <family val="1"/>
    </font>
    <font>
      <i/>
      <sz val="14"/>
      <color theme="1" tint="4.9989318521683403E-2"/>
      <name val="Century Gothic"/>
      <family val="2"/>
    </font>
    <font>
      <i/>
      <sz val="14"/>
      <color indexed="8"/>
      <name val="Century Gothic"/>
      <family val="2"/>
    </font>
    <font>
      <b/>
      <i/>
      <sz val="12"/>
      <color indexed="8"/>
      <name val="Century Gothic"/>
      <family val="2"/>
    </font>
    <font>
      <i/>
      <sz val="12"/>
      <color indexed="8"/>
      <name val="Century Gothic"/>
      <family val="2"/>
    </font>
    <font>
      <sz val="12"/>
      <name val="Century Gothic"/>
      <family val="2"/>
    </font>
    <font>
      <sz val="12"/>
      <name val="Times New Roman"/>
      <family val="1"/>
    </font>
    <font>
      <sz val="11"/>
      <color theme="4" tint="-0.249977111117893"/>
      <name val="Calibri"/>
      <family val="2"/>
      <scheme val="minor"/>
    </font>
    <font>
      <sz val="11"/>
      <color theme="1"/>
      <name val="Century Gothic"/>
      <family val="2"/>
    </font>
    <font>
      <sz val="10"/>
      <color theme="1"/>
      <name val="Calibri"/>
      <family val="2"/>
      <scheme val="minor"/>
    </font>
    <font>
      <b/>
      <sz val="10"/>
      <color theme="1"/>
      <name val="Calibri"/>
      <family val="2"/>
      <scheme val="minor"/>
    </font>
    <font>
      <i/>
      <sz val="10"/>
      <name val="Calibri"/>
      <family val="2"/>
      <scheme val="minor"/>
    </font>
    <font>
      <sz val="11"/>
      <name val="Times New Roman"/>
      <family val="1"/>
    </font>
    <font>
      <b/>
      <sz val="14"/>
      <color theme="0"/>
      <name val="Calibri"/>
      <family val="2"/>
      <scheme val="minor"/>
    </font>
    <font>
      <b/>
      <sz val="12"/>
      <color theme="0"/>
      <name val="Calibri"/>
      <family val="2"/>
      <scheme val="minor"/>
    </font>
    <font>
      <b/>
      <sz val="11"/>
      <color rgb="FFFF0000"/>
      <name val="Calibri"/>
      <family val="2"/>
      <scheme val="minor"/>
    </font>
    <font>
      <b/>
      <sz val="16"/>
      <color theme="0"/>
      <name val="Calibri"/>
      <family val="2"/>
      <scheme val="minor"/>
    </font>
    <font>
      <b/>
      <sz val="12"/>
      <name val="Calibri"/>
      <family val="2"/>
      <scheme val="minor"/>
    </font>
    <font>
      <b/>
      <sz val="11"/>
      <name val="Calibri"/>
      <family val="2"/>
      <scheme val="minor"/>
    </font>
    <font>
      <sz val="11"/>
      <name val="Calibri"/>
      <family val="2"/>
    </font>
    <font>
      <sz val="9"/>
      <name val="Arial"/>
      <family val="2"/>
    </font>
    <font>
      <i/>
      <sz val="11"/>
      <name val="Calibri"/>
      <family val="2"/>
      <scheme val="minor"/>
    </font>
    <font>
      <sz val="11"/>
      <name val="Calibri"/>
      <family val="2"/>
      <scheme val="minor"/>
    </font>
    <font>
      <sz val="9"/>
      <color theme="1"/>
      <name val="Calibri"/>
      <family val="2"/>
      <scheme val="minor"/>
    </font>
    <font>
      <sz val="10"/>
      <name val="Arial"/>
      <family val="2"/>
    </font>
    <font>
      <b/>
      <sz val="10"/>
      <color rgb="FFFF0000"/>
      <name val="Arial"/>
      <family val="2"/>
    </font>
    <font>
      <sz val="9"/>
      <color indexed="81"/>
      <name val="Tahoma"/>
      <family val="2"/>
    </font>
    <font>
      <sz val="8"/>
      <color indexed="81"/>
      <name val="Tahoma"/>
      <family val="2"/>
    </font>
    <font>
      <sz val="10"/>
      <color rgb="FFFF0000"/>
      <name val="Arial"/>
      <family val="2"/>
    </font>
    <font>
      <b/>
      <i/>
      <sz val="11"/>
      <name val="Calibri"/>
      <family val="2"/>
      <scheme val="minor"/>
    </font>
    <font>
      <i/>
      <sz val="10"/>
      <color rgb="FFFF0000"/>
      <name val="Calibri"/>
      <family val="2"/>
      <scheme val="minor"/>
    </font>
    <font>
      <sz val="10"/>
      <name val="Helvetica"/>
    </font>
    <font>
      <sz val="11"/>
      <color theme="1"/>
      <name val="Calibri"/>
      <family val="2"/>
    </font>
    <font>
      <b/>
      <sz val="12"/>
      <color theme="4" tint="-0.249977111117893"/>
      <name val="Calibri"/>
      <family val="2"/>
      <scheme val="minor"/>
    </font>
    <font>
      <sz val="12"/>
      <color theme="4" tint="-0.249977111117893"/>
      <name val="Calibri"/>
      <family val="2"/>
      <scheme val="minor"/>
    </font>
    <font>
      <sz val="12"/>
      <color theme="0"/>
      <name val="Calibri"/>
      <family val="2"/>
      <scheme val="minor"/>
    </font>
    <font>
      <b/>
      <sz val="14"/>
      <color theme="0"/>
      <name val="Arial"/>
      <family val="2"/>
    </font>
    <font>
      <sz val="14"/>
      <color theme="1"/>
      <name val="Calibri"/>
      <family val="2"/>
      <scheme val="minor"/>
    </font>
    <font>
      <sz val="11"/>
      <color theme="1"/>
      <name val="Arial"/>
      <family val="2"/>
    </font>
    <font>
      <sz val="11"/>
      <name val="Arial"/>
      <family val="2"/>
    </font>
    <font>
      <b/>
      <sz val="12"/>
      <color rgb="FF000000"/>
      <name val="Century Gothic"/>
      <family val="2"/>
    </font>
  </fonts>
  <fills count="13">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0"/>
        <bgColor indexed="64"/>
      </patternFill>
    </fill>
    <fill>
      <patternFill patternType="solid">
        <fgColor indexed="65"/>
        <bgColor theme="0"/>
      </patternFill>
    </fill>
    <fill>
      <patternFill patternType="solid">
        <fgColor theme="4" tint="-0.249977111117893"/>
        <bgColor theme="0"/>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theme="4" tint="0.79998168889431442"/>
      </patternFill>
    </fill>
    <fill>
      <patternFill patternType="solid">
        <fgColor theme="4"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style="thin">
        <color theme="0"/>
      </top>
      <bottom style="thin">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theme="2"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diagonal/>
    </border>
    <border>
      <left style="thin">
        <color theme="0"/>
      </left>
      <right style="thin">
        <color theme="0"/>
      </right>
      <top style="thick">
        <color theme="0"/>
      </top>
      <bottom style="thin">
        <color theme="0"/>
      </bottom>
      <diagonal/>
    </border>
    <border>
      <left style="thin">
        <color theme="0"/>
      </left>
      <right style="thin">
        <color theme="0"/>
      </right>
      <top/>
      <bottom style="thin">
        <color theme="0"/>
      </bottom>
      <diagonal/>
    </border>
  </borders>
  <cellStyleXfs count="4">
    <xf numFmtId="0" fontId="0" fillId="0" borderId="0"/>
    <xf numFmtId="43" fontId="1" fillId="0" borderId="0" applyFont="0" applyFill="0" applyBorder="0" applyAlignment="0" applyProtection="0"/>
    <xf numFmtId="0" fontId="1" fillId="2" borderId="0" applyNumberFormat="0" applyBorder="0" applyAlignment="0" applyProtection="0"/>
    <xf numFmtId="167" fontId="49" fillId="0" borderId="0"/>
  </cellStyleXfs>
  <cellXfs count="297">
    <xf numFmtId="0" fontId="0" fillId="0" borderId="0" xfId="0"/>
    <xf numFmtId="0" fontId="0" fillId="3" borderId="1" xfId="0" applyFill="1" applyBorder="1"/>
    <xf numFmtId="0" fontId="0" fillId="3" borderId="2" xfId="0" applyFill="1" applyBorder="1"/>
    <xf numFmtId="0" fontId="0" fillId="3" borderId="3" xfId="0" applyFill="1" applyBorder="1"/>
    <xf numFmtId="0" fontId="0" fillId="4" borderId="0" xfId="0" applyFill="1" applyBorder="1"/>
    <xf numFmtId="0" fontId="0" fillId="3" borderId="4" xfId="0" applyFill="1" applyBorder="1"/>
    <xf numFmtId="0" fontId="0" fillId="3" borderId="0" xfId="0" applyFill="1" applyBorder="1"/>
    <xf numFmtId="0" fontId="0" fillId="3" borderId="5" xfId="0" applyFill="1" applyBorder="1"/>
    <xf numFmtId="0" fontId="0" fillId="0" borderId="0" xfId="0" applyFill="1" applyBorder="1"/>
    <xf numFmtId="0" fontId="5" fillId="4" borderId="0" xfId="0" applyFont="1" applyFill="1" applyBorder="1" applyAlignment="1"/>
    <xf numFmtId="0" fontId="5" fillId="4" borderId="0" xfId="0" applyFont="1" applyFill="1" applyBorder="1" applyAlignment="1">
      <alignment horizontal="center"/>
    </xf>
    <xf numFmtId="0" fontId="6" fillId="4" borderId="0" xfId="0" applyFont="1" applyFill="1" applyBorder="1" applyAlignment="1"/>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6" fillId="4" borderId="0" xfId="0" applyFont="1" applyFill="1" applyBorder="1" applyAlignment="1">
      <alignment horizontal="left" vertical="center"/>
    </xf>
    <xf numFmtId="0" fontId="0" fillId="0" borderId="0" xfId="0" applyBorder="1"/>
    <xf numFmtId="0" fontId="9" fillId="4" borderId="0" xfId="0" applyFont="1" applyFill="1" applyBorder="1" applyAlignment="1">
      <alignment vertical="center"/>
    </xf>
    <xf numFmtId="0" fontId="9" fillId="4" borderId="0" xfId="0" applyFont="1" applyFill="1" applyBorder="1" applyAlignment="1">
      <alignment horizontal="left" vertical="center"/>
    </xf>
    <xf numFmtId="0" fontId="5" fillId="4" borderId="0" xfId="0" applyFont="1" applyFill="1" applyBorder="1" applyAlignment="1">
      <alignment vertical="center"/>
    </xf>
    <xf numFmtId="0" fontId="6" fillId="4" borderId="0" xfId="0" applyFont="1" applyFill="1" applyBorder="1" applyAlignment="1">
      <alignment vertical="center" wrapText="1"/>
    </xf>
    <xf numFmtId="0" fontId="11" fillId="4" borderId="0" xfId="0" applyFont="1" applyFill="1" applyBorder="1" applyAlignment="1">
      <alignment vertical="center"/>
    </xf>
    <xf numFmtId="0" fontId="0" fillId="3" borderId="0" xfId="0" applyFont="1" applyFill="1" applyBorder="1"/>
    <xf numFmtId="0" fontId="13" fillId="6" borderId="0" xfId="0" quotePrefix="1" applyFont="1" applyFill="1" applyBorder="1" applyAlignment="1">
      <alignment vertical="center"/>
    </xf>
    <xf numFmtId="0" fontId="13" fillId="6" borderId="2" xfId="0" quotePrefix="1" applyFont="1" applyFill="1" applyBorder="1" applyAlignment="1">
      <alignment vertical="center"/>
    </xf>
    <xf numFmtId="0" fontId="13" fillId="6" borderId="3" xfId="0" quotePrefix="1" applyFont="1" applyFill="1" applyBorder="1" applyAlignment="1">
      <alignment vertical="center"/>
    </xf>
    <xf numFmtId="0" fontId="15" fillId="6" borderId="0" xfId="0" applyFont="1" applyFill="1" applyBorder="1" applyAlignment="1">
      <alignment horizontal="center"/>
    </xf>
    <xf numFmtId="0" fontId="16" fillId="6" borderId="0" xfId="0" quotePrefix="1" applyFont="1" applyFill="1" applyBorder="1" applyAlignment="1"/>
    <xf numFmtId="0" fontId="16" fillId="6" borderId="5" xfId="0" quotePrefix="1" applyFont="1" applyFill="1" applyBorder="1" applyAlignment="1"/>
    <xf numFmtId="0" fontId="18" fillId="6" borderId="0" xfId="0" applyFont="1" applyFill="1" applyBorder="1" applyAlignment="1" applyProtection="1">
      <protection locked="0"/>
    </xf>
    <xf numFmtId="0" fontId="18" fillId="6" borderId="5" xfId="0" applyFont="1" applyFill="1" applyBorder="1" applyAlignment="1" applyProtection="1">
      <protection locked="0"/>
    </xf>
    <xf numFmtId="0" fontId="18" fillId="6" borderId="0" xfId="0" applyFont="1" applyFill="1" applyBorder="1" applyAlignment="1" applyProtection="1">
      <alignment horizontal="left"/>
      <protection locked="0"/>
    </xf>
    <xf numFmtId="0" fontId="18" fillId="6" borderId="0" xfId="0" quotePrefix="1" applyFont="1" applyFill="1" applyBorder="1" applyAlignment="1" applyProtection="1">
      <alignment horizontal="left"/>
      <protection locked="0"/>
    </xf>
    <xf numFmtId="0" fontId="18" fillId="6" borderId="5" xfId="0" quotePrefix="1" applyFont="1" applyFill="1" applyBorder="1" applyAlignment="1" applyProtection="1">
      <alignment horizontal="left"/>
      <protection locked="0"/>
    </xf>
    <xf numFmtId="0" fontId="18" fillId="6" borderId="0" xfId="0" quotePrefix="1" applyFont="1" applyFill="1" applyBorder="1" applyAlignment="1" applyProtection="1">
      <protection locked="0"/>
    </xf>
    <xf numFmtId="0" fontId="25" fillId="6" borderId="0" xfId="0" applyFont="1" applyFill="1" applyBorder="1"/>
    <xf numFmtId="0" fontId="25" fillId="6" borderId="6" xfId="0" applyFont="1" applyFill="1" applyBorder="1"/>
    <xf numFmtId="0" fontId="25" fillId="6" borderId="7" xfId="0" applyFont="1" applyFill="1" applyBorder="1"/>
    <xf numFmtId="0" fontId="25" fillId="3" borderId="0" xfId="0" applyFont="1" applyFill="1" applyBorder="1"/>
    <xf numFmtId="0" fontId="25" fillId="3" borderId="6" xfId="0" applyFont="1" applyFill="1" applyBorder="1"/>
    <xf numFmtId="0" fontId="25" fillId="3" borderId="7" xfId="0" applyFont="1" applyFill="1" applyBorder="1"/>
    <xf numFmtId="0" fontId="25" fillId="3" borderId="5" xfId="0" applyFont="1" applyFill="1" applyBorder="1"/>
    <xf numFmtId="0" fontId="25" fillId="3" borderId="8" xfId="0" applyFont="1" applyFill="1" applyBorder="1"/>
    <xf numFmtId="0" fontId="0" fillId="4" borderId="0" xfId="0" applyFill="1"/>
    <xf numFmtId="0" fontId="27" fillId="0" borderId="0" xfId="0" applyFont="1"/>
    <xf numFmtId="0" fontId="27" fillId="3" borderId="11" xfId="0" applyFont="1" applyFill="1" applyBorder="1" applyAlignment="1">
      <alignment horizontal="center"/>
    </xf>
    <xf numFmtId="0" fontId="27" fillId="7" borderId="5" xfId="0" applyFont="1" applyFill="1" applyBorder="1"/>
    <xf numFmtId="0" fontId="28" fillId="0" borderId="0" xfId="0" applyFont="1" applyFill="1" applyAlignment="1">
      <alignment horizontal="right" vertical="center"/>
    </xf>
    <xf numFmtId="0" fontId="28" fillId="7" borderId="4" xfId="0" applyFont="1" applyFill="1" applyBorder="1" applyAlignment="1">
      <alignment horizontal="right"/>
    </xf>
    <xf numFmtId="0" fontId="28" fillId="7" borderId="0" xfId="0" applyFont="1" applyFill="1" applyBorder="1" applyAlignment="1"/>
    <xf numFmtId="0" fontId="27" fillId="7" borderId="0" xfId="0" applyFont="1" applyFill="1" applyBorder="1"/>
    <xf numFmtId="0" fontId="27" fillId="7" borderId="4" xfId="0" applyFont="1" applyFill="1" applyBorder="1"/>
    <xf numFmtId="0" fontId="28" fillId="0" borderId="18" xfId="0" applyFont="1" applyFill="1" applyBorder="1" applyAlignment="1">
      <alignment horizontal="left" vertical="center"/>
    </xf>
    <xf numFmtId="0" fontId="28" fillId="0" borderId="18" xfId="0" applyFont="1" applyFill="1" applyBorder="1" applyAlignment="1">
      <alignment horizontal="center" vertical="center"/>
    </xf>
    <xf numFmtId="0" fontId="27" fillId="0" borderId="15" xfId="0" applyFont="1" applyBorder="1" applyAlignment="1">
      <alignment vertical="center"/>
    </xf>
    <xf numFmtId="0" fontId="28" fillId="7" borderId="0" xfId="0" applyFont="1" applyFill="1" applyBorder="1" applyAlignment="1">
      <alignment horizontal="left"/>
    </xf>
    <xf numFmtId="0" fontId="30" fillId="0" borderId="0" xfId="0" applyFont="1"/>
    <xf numFmtId="0" fontId="28" fillId="0" borderId="18" xfId="0" applyFont="1" applyFill="1" applyBorder="1" applyAlignment="1">
      <alignment horizontal="center" vertical="center" wrapText="1"/>
    </xf>
    <xf numFmtId="0" fontId="27" fillId="7" borderId="8" xfId="0" applyFont="1" applyFill="1" applyBorder="1"/>
    <xf numFmtId="0" fontId="28" fillId="7" borderId="6" xfId="0" applyFont="1" applyFill="1" applyBorder="1" applyAlignment="1">
      <alignment horizontal="left"/>
    </xf>
    <xf numFmtId="0" fontId="27" fillId="7" borderId="6" xfId="0" applyFont="1" applyFill="1" applyBorder="1"/>
    <xf numFmtId="0" fontId="27" fillId="7" borderId="7" xfId="0" applyFont="1" applyFill="1" applyBorder="1"/>
    <xf numFmtId="0" fontId="27" fillId="0" borderId="0" xfId="0" applyFont="1" applyFill="1"/>
    <xf numFmtId="0" fontId="31" fillId="3" borderId="0" xfId="0" applyFont="1" applyFill="1" applyProtection="1"/>
    <xf numFmtId="3" fontId="31" fillId="3" borderId="0" xfId="0" applyNumberFormat="1" applyFont="1" applyFill="1" applyProtection="1"/>
    <xf numFmtId="0" fontId="31" fillId="3" borderId="0" xfId="0" applyFont="1" applyFill="1" applyAlignment="1" applyProtection="1">
      <alignment horizontal="right"/>
    </xf>
    <xf numFmtId="0" fontId="0" fillId="0" borderId="0" xfId="0" applyProtection="1"/>
    <xf numFmtId="0" fontId="32" fillId="3" borderId="0" xfId="0" applyFont="1" applyFill="1" applyProtection="1"/>
    <xf numFmtId="2" fontId="32" fillId="3" borderId="0" xfId="0" applyNumberFormat="1" applyFont="1" applyFill="1" applyProtection="1"/>
    <xf numFmtId="49" fontId="11" fillId="8" borderId="0" xfId="0" applyNumberFormat="1" applyFont="1" applyFill="1" applyAlignment="1" applyProtection="1">
      <alignment horizontal="center" vertical="center" wrapText="1"/>
    </xf>
    <xf numFmtId="49" fontId="32" fillId="8" borderId="19" xfId="0" applyNumberFormat="1" applyFont="1" applyFill="1" applyBorder="1" applyAlignment="1" applyProtection="1">
      <alignment horizontal="center" vertical="center" wrapText="1"/>
    </xf>
    <xf numFmtId="49" fontId="0" fillId="0" borderId="0" xfId="0" applyNumberFormat="1" applyProtection="1">
      <protection locked="0"/>
    </xf>
    <xf numFmtId="2" fontId="0" fillId="0" borderId="0" xfId="0" applyNumberFormat="1" applyProtection="1">
      <protection locked="0"/>
    </xf>
    <xf numFmtId="49" fontId="0" fillId="0" borderId="0" xfId="0" applyNumberFormat="1" applyBorder="1" applyProtection="1">
      <protection locked="0"/>
    </xf>
    <xf numFmtId="2" fontId="31" fillId="3" borderId="0" xfId="0" applyNumberFormat="1" applyFont="1" applyFill="1" applyProtection="1"/>
    <xf numFmtId="49" fontId="31" fillId="3" borderId="0" xfId="0" applyNumberFormat="1" applyFont="1" applyFill="1" applyProtection="1"/>
    <xf numFmtId="0" fontId="33" fillId="0" borderId="0" xfId="0" applyFont="1" applyProtection="1"/>
    <xf numFmtId="164" fontId="0" fillId="0" borderId="0" xfId="1" applyNumberFormat="1" applyFont="1" applyProtection="1"/>
    <xf numFmtId="0" fontId="31" fillId="3" borderId="9" xfId="0" applyFont="1" applyFill="1" applyBorder="1" applyAlignment="1" applyProtection="1">
      <alignment vertical="center"/>
      <protection locked="0"/>
    </xf>
    <xf numFmtId="0" fontId="31" fillId="3" borderId="10" xfId="0" applyFont="1" applyFill="1" applyBorder="1" applyAlignment="1" applyProtection="1">
      <alignment horizontal="center" vertical="center"/>
      <protection locked="0"/>
    </xf>
    <xf numFmtId="0" fontId="34" fillId="3" borderId="10" xfId="0" applyFont="1" applyFill="1" applyBorder="1" applyAlignment="1" applyProtection="1">
      <alignment horizontal="center" vertical="center"/>
      <protection locked="0"/>
    </xf>
    <xf numFmtId="0" fontId="34" fillId="3" borderId="11" xfId="0" applyFont="1" applyFill="1" applyBorder="1" applyAlignment="1" applyProtection="1">
      <alignment vertical="center"/>
      <protection locked="0"/>
    </xf>
    <xf numFmtId="0" fontId="0" fillId="0" borderId="0" xfId="0" applyFont="1" applyAlignment="1" applyProtection="1">
      <alignment vertical="center"/>
      <protection locked="0"/>
    </xf>
    <xf numFmtId="0" fontId="35" fillId="7" borderId="1" xfId="0" applyFont="1" applyFill="1" applyBorder="1" applyAlignment="1" applyProtection="1">
      <alignment vertical="center"/>
      <protection locked="0"/>
    </xf>
    <xf numFmtId="0" fontId="3" fillId="7" borderId="2" xfId="0" applyFont="1" applyFill="1" applyBorder="1" applyAlignment="1" applyProtection="1">
      <alignment horizontal="center" vertical="center"/>
      <protection locked="0"/>
    </xf>
    <xf numFmtId="0" fontId="0" fillId="7" borderId="2" xfId="0" applyFont="1" applyFill="1" applyBorder="1" applyAlignment="1" applyProtection="1">
      <alignment horizontal="center" vertical="center"/>
      <protection locked="0"/>
    </xf>
    <xf numFmtId="0" fontId="0" fillId="7" borderId="3" xfId="0" applyFont="1" applyFill="1" applyBorder="1" applyAlignment="1" applyProtection="1">
      <alignment vertical="center"/>
      <protection locked="0"/>
    </xf>
    <xf numFmtId="0" fontId="36" fillId="7" borderId="4" xfId="0" applyFont="1" applyFill="1" applyBorder="1" applyAlignment="1" applyProtection="1">
      <alignment vertical="center"/>
      <protection locked="0"/>
    </xf>
    <xf numFmtId="0" fontId="37" fillId="7" borderId="0" xfId="0" applyFont="1" applyFill="1" applyBorder="1" applyAlignment="1" applyProtection="1">
      <alignment horizontal="right" vertical="center"/>
    </xf>
    <xf numFmtId="164" fontId="0" fillId="7" borderId="5" xfId="1" applyNumberFormat="1" applyFont="1" applyFill="1" applyBorder="1" applyAlignment="1" applyProtection="1">
      <alignment horizontal="center" vertical="center"/>
      <protection locked="0"/>
    </xf>
    <xf numFmtId="0" fontId="39" fillId="7" borderId="4" xfId="0" applyFont="1" applyFill="1" applyBorder="1" applyAlignment="1" applyProtection="1">
      <alignment horizontal="right" vertical="center"/>
      <protection locked="0"/>
    </xf>
    <xf numFmtId="0" fontId="40" fillId="7" borderId="0" xfId="0" applyFont="1" applyFill="1" applyBorder="1" applyAlignment="1" applyProtection="1">
      <alignment horizontal="right" vertical="center"/>
    </xf>
    <xf numFmtId="0" fontId="40" fillId="7" borderId="0" xfId="0" quotePrefix="1" applyFont="1" applyFill="1" applyBorder="1" applyAlignment="1" applyProtection="1">
      <alignment horizontal="right" vertical="center"/>
    </xf>
    <xf numFmtId="0" fontId="36" fillId="7" borderId="4" xfId="0" applyFont="1" applyFill="1" applyBorder="1" applyAlignment="1" applyProtection="1">
      <alignment horizontal="right" vertical="center"/>
      <protection locked="0"/>
    </xf>
    <xf numFmtId="0" fontId="40" fillId="7" borderId="0" xfId="0" applyFont="1" applyFill="1" applyBorder="1" applyAlignment="1" applyProtection="1">
      <alignment horizontal="right" vertical="center" wrapText="1"/>
    </xf>
    <xf numFmtId="0" fontId="0" fillId="7" borderId="5" xfId="0" applyFont="1" applyFill="1" applyBorder="1" applyAlignment="1" applyProtection="1">
      <alignment vertical="center"/>
      <protection locked="0"/>
    </xf>
    <xf numFmtId="0" fontId="36" fillId="7" borderId="8" xfId="0" applyFont="1" applyFill="1" applyBorder="1" applyAlignment="1" applyProtection="1">
      <alignment vertical="center"/>
      <protection locked="0"/>
    </xf>
    <xf numFmtId="0" fontId="40" fillId="7" borderId="6" xfId="0" applyFont="1" applyFill="1" applyBorder="1" applyAlignment="1" applyProtection="1">
      <alignment horizontal="right" vertical="center"/>
      <protection locked="0"/>
    </xf>
    <xf numFmtId="0" fontId="0" fillId="7" borderId="7" xfId="0" applyFont="1" applyFill="1" applyBorder="1" applyAlignment="1" applyProtection="1">
      <alignment vertical="center"/>
      <protection locked="0"/>
    </xf>
    <xf numFmtId="0" fontId="0" fillId="7" borderId="1" xfId="0" applyFont="1" applyFill="1" applyBorder="1" applyAlignment="1" applyProtection="1">
      <alignment vertical="center"/>
      <protection locked="0"/>
    </xf>
    <xf numFmtId="0" fontId="3" fillId="7" borderId="2" xfId="0" applyFont="1" applyFill="1" applyBorder="1" applyAlignment="1" applyProtection="1">
      <alignment vertical="center"/>
      <protection locked="0"/>
    </xf>
    <xf numFmtId="0" fontId="41" fillId="0" borderId="0" xfId="0" applyFont="1" applyProtection="1">
      <protection locked="0"/>
    </xf>
    <xf numFmtId="0" fontId="0" fillId="7" borderId="4" xfId="0" applyFont="1" applyFill="1" applyBorder="1" applyAlignment="1" applyProtection="1">
      <alignment vertical="center"/>
      <protection locked="0"/>
    </xf>
    <xf numFmtId="164" fontId="40" fillId="7" borderId="5" xfId="1" applyNumberFormat="1" applyFont="1" applyFill="1" applyBorder="1" applyAlignment="1" applyProtection="1">
      <alignment horizontal="center" vertical="center"/>
      <protection locked="0"/>
    </xf>
    <xf numFmtId="164" fontId="40" fillId="7" borderId="5" xfId="1" applyNumberFormat="1" applyFont="1" applyFill="1" applyBorder="1" applyAlignment="1" applyProtection="1">
      <alignment vertical="center"/>
      <protection locked="0"/>
    </xf>
    <xf numFmtId="0" fontId="36" fillId="7" borderId="0" xfId="0" applyFont="1" applyFill="1" applyBorder="1" applyAlignment="1" applyProtection="1">
      <alignment horizontal="left" vertical="center"/>
      <protection locked="0"/>
    </xf>
    <xf numFmtId="164" fontId="40" fillId="7" borderId="0" xfId="1" applyNumberFormat="1" applyFont="1" applyFill="1" applyBorder="1" applyAlignment="1" applyProtection="1">
      <alignment horizontal="center" vertical="center"/>
      <protection locked="0"/>
    </xf>
    <xf numFmtId="0" fontId="35" fillId="7" borderId="4" xfId="0" applyFont="1" applyFill="1" applyBorder="1" applyAlignment="1" applyProtection="1">
      <alignment horizontal="center" vertical="center"/>
      <protection locked="0"/>
    </xf>
    <xf numFmtId="0" fontId="40" fillId="7" borderId="8" xfId="0" applyFont="1" applyFill="1" applyBorder="1" applyAlignment="1" applyProtection="1">
      <alignment vertical="center"/>
      <protection locked="0"/>
    </xf>
    <xf numFmtId="0" fontId="40" fillId="7" borderId="6" xfId="0" applyFont="1" applyFill="1" applyBorder="1" applyAlignment="1" applyProtection="1">
      <alignment vertical="center"/>
      <protection locked="0"/>
    </xf>
    <xf numFmtId="0" fontId="40" fillId="7" borderId="6" xfId="0" applyFont="1" applyFill="1" applyBorder="1" applyAlignment="1" applyProtection="1">
      <alignment horizontal="center" vertical="center"/>
      <protection locked="0"/>
    </xf>
    <xf numFmtId="0" fontId="40" fillId="7" borderId="7"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3" fillId="0" borderId="0" xfId="0" applyFont="1"/>
    <xf numFmtId="49" fontId="0" fillId="9" borderId="1" xfId="0" applyNumberFormat="1" applyFont="1" applyFill="1" applyBorder="1"/>
    <xf numFmtId="49" fontId="3" fillId="9" borderId="24" xfId="0" applyNumberFormat="1" applyFont="1" applyFill="1" applyBorder="1" applyAlignment="1">
      <alignment horizontal="center"/>
    </xf>
    <xf numFmtId="49" fontId="3" fillId="9" borderId="3" xfId="0" applyNumberFormat="1" applyFont="1" applyFill="1" applyBorder="1" applyAlignment="1">
      <alignment horizontal="center"/>
    </xf>
    <xf numFmtId="49" fontId="3" fillId="10" borderId="4" xfId="0" applyNumberFormat="1" applyFont="1" applyFill="1" applyBorder="1"/>
    <xf numFmtId="49" fontId="3" fillId="9" borderId="4" xfId="0" applyNumberFormat="1" applyFont="1" applyFill="1" applyBorder="1"/>
    <xf numFmtId="49" fontId="3" fillId="10" borderId="8" xfId="0" applyNumberFormat="1" applyFont="1" applyFill="1" applyBorder="1"/>
    <xf numFmtId="0" fontId="31" fillId="3" borderId="0" xfId="0" applyFont="1" applyFill="1" applyAlignment="1" applyProtection="1">
      <alignment horizontal="left"/>
    </xf>
    <xf numFmtId="4" fontId="31" fillId="3" borderId="0" xfId="0" applyNumberFormat="1" applyFont="1" applyFill="1" applyProtection="1"/>
    <xf numFmtId="0" fontId="2" fillId="3" borderId="0" xfId="0" applyFont="1" applyFill="1" applyProtection="1"/>
    <xf numFmtId="0" fontId="0" fillId="0" borderId="0" xfId="0" applyProtection="1">
      <protection locked="0"/>
    </xf>
    <xf numFmtId="0" fontId="0" fillId="0" borderId="0" xfId="0" applyAlignment="1" applyProtection="1">
      <alignment wrapText="1"/>
      <protection locked="0"/>
    </xf>
    <xf numFmtId="165" fontId="43" fillId="9" borderId="27" xfId="1" applyNumberFormat="1" applyFont="1" applyFill="1" applyBorder="1" applyAlignment="1" applyProtection="1">
      <alignment horizontal="center"/>
    </xf>
    <xf numFmtId="164" fontId="43" fillId="10" borderId="20" xfId="1" applyNumberFormat="1" applyFont="1" applyFill="1" applyBorder="1" applyAlignment="1">
      <alignment horizontal="center"/>
    </xf>
    <xf numFmtId="164" fontId="42" fillId="0" borderId="0" xfId="1" applyNumberFormat="1" applyFont="1" applyBorder="1" applyProtection="1">
      <protection locked="0"/>
    </xf>
    <xf numFmtId="0" fontId="3" fillId="0" borderId="0" xfId="0" applyFont="1" applyProtection="1"/>
    <xf numFmtId="165" fontId="46" fillId="0" borderId="0" xfId="0" applyNumberFormat="1" applyFont="1" applyBorder="1" applyProtection="1"/>
    <xf numFmtId="3" fontId="0" fillId="0" borderId="0" xfId="0" applyNumberFormat="1" applyProtection="1">
      <protection locked="0"/>
    </xf>
    <xf numFmtId="0" fontId="2" fillId="0" borderId="0" xfId="0" applyFont="1" applyProtection="1"/>
    <xf numFmtId="0" fontId="0" fillId="7" borderId="31" xfId="0" applyFont="1" applyFill="1" applyBorder="1" applyProtection="1"/>
    <xf numFmtId="0" fontId="35" fillId="7" borderId="0" xfId="0" applyFont="1" applyFill="1" applyBorder="1" applyAlignment="1" applyProtection="1">
      <alignment horizontal="center" wrapText="1"/>
    </xf>
    <xf numFmtId="0" fontId="35" fillId="7" borderId="0" xfId="0" applyFont="1" applyFill="1" applyBorder="1" applyAlignment="1" applyProtection="1">
      <alignment horizontal="center"/>
    </xf>
    <xf numFmtId="0" fontId="0" fillId="7" borderId="32" xfId="0" applyFont="1" applyFill="1" applyBorder="1" applyProtection="1"/>
    <xf numFmtId="0" fontId="36" fillId="7" borderId="31" xfId="0" applyFont="1" applyFill="1" applyBorder="1" applyProtection="1"/>
    <xf numFmtId="3" fontId="0" fillId="7" borderId="0" xfId="0" applyNumberFormat="1" applyFont="1" applyFill="1" applyBorder="1" applyAlignment="1" applyProtection="1">
      <alignment horizontal="center"/>
    </xf>
    <xf numFmtId="0" fontId="39" fillId="7" borderId="31" xfId="0" applyFont="1" applyFill="1" applyBorder="1" applyAlignment="1" applyProtection="1">
      <alignment horizontal="right"/>
    </xf>
    <xf numFmtId="164" fontId="43" fillId="11" borderId="32" xfId="1" applyNumberFormat="1" applyFont="1" applyFill="1" applyBorder="1" applyAlignment="1" applyProtection="1">
      <alignment horizontal="center"/>
    </xf>
    <xf numFmtId="0" fontId="36" fillId="7" borderId="31" xfId="0" applyFont="1" applyFill="1" applyBorder="1" applyAlignment="1" applyProtection="1">
      <alignment horizontal="right"/>
    </xf>
    <xf numFmtId="0" fontId="47" fillId="7" borderId="31" xfId="0" quotePrefix="1" applyFont="1" applyFill="1" applyBorder="1" applyProtection="1"/>
    <xf numFmtId="3" fontId="35" fillId="7" borderId="0" xfId="0" applyNumberFormat="1" applyFont="1" applyFill="1" applyBorder="1" applyAlignment="1" applyProtection="1">
      <alignment horizontal="center"/>
    </xf>
    <xf numFmtId="0" fontId="48" fillId="7" borderId="31" xfId="0" applyFont="1" applyFill="1" applyBorder="1" applyAlignment="1" applyProtection="1">
      <alignment horizontal="right"/>
    </xf>
    <xf numFmtId="3" fontId="48" fillId="7" borderId="0" xfId="0" applyNumberFormat="1" applyFont="1" applyFill="1" applyBorder="1" applyAlignment="1" applyProtection="1">
      <alignment horizontal="center"/>
    </xf>
    <xf numFmtId="0" fontId="0" fillId="7" borderId="35" xfId="0" applyFill="1" applyBorder="1" applyProtection="1"/>
    <xf numFmtId="0" fontId="0" fillId="7" borderId="36" xfId="0" applyFill="1" applyBorder="1" applyProtection="1"/>
    <xf numFmtId="0" fontId="0" fillId="7" borderId="37" xfId="0" applyFill="1" applyBorder="1" applyProtection="1"/>
    <xf numFmtId="0" fontId="42" fillId="0" borderId="0" xfId="0" applyFont="1" applyFill="1" applyBorder="1"/>
    <xf numFmtId="0" fontId="42" fillId="0" borderId="0" xfId="0" applyFont="1" applyBorder="1"/>
    <xf numFmtId="166" fontId="42" fillId="0" borderId="0" xfId="0" applyNumberFormat="1" applyFont="1" applyFill="1" applyBorder="1" applyAlignment="1">
      <alignment horizontal="left"/>
    </xf>
    <xf numFmtId="167" fontId="42" fillId="0" borderId="0" xfId="3" applyFont="1" applyFill="1" applyBorder="1"/>
    <xf numFmtId="0" fontId="0" fillId="0" borderId="0" xfId="0" applyFont="1"/>
    <xf numFmtId="0" fontId="0" fillId="0" borderId="0" xfId="0" applyFill="1" applyAlignment="1">
      <alignment vertical="center"/>
    </xf>
    <xf numFmtId="0" fontId="0" fillId="0" borderId="0" xfId="0" applyBorder="1" applyAlignment="1">
      <alignment horizontal="left"/>
    </xf>
    <xf numFmtId="0" fontId="3" fillId="0" borderId="0" xfId="0" applyFont="1" applyFill="1" applyAlignment="1">
      <alignment vertical="center"/>
    </xf>
    <xf numFmtId="0" fontId="2" fillId="0" borderId="0" xfId="0" applyFont="1"/>
    <xf numFmtId="49" fontId="51" fillId="8" borderId="21" xfId="2" applyNumberFormat="1" applyFont="1" applyFill="1" applyBorder="1" applyAlignment="1" applyProtection="1">
      <alignment wrapText="1"/>
    </xf>
    <xf numFmtId="0" fontId="54" fillId="3" borderId="9" xfId="0" applyFont="1" applyFill="1" applyBorder="1" applyAlignment="1">
      <alignment horizontal="center" vertical="center"/>
    </xf>
    <xf numFmtId="0" fontId="54" fillId="3" borderId="10" xfId="0" applyFont="1" applyFill="1" applyBorder="1" applyAlignment="1">
      <alignment horizontal="center" vertical="center"/>
    </xf>
    <xf numFmtId="0" fontId="55" fillId="3" borderId="10" xfId="0" applyFont="1" applyFill="1" applyBorder="1" applyAlignment="1">
      <alignment horizontal="center"/>
    </xf>
    <xf numFmtId="3" fontId="0" fillId="0" borderId="0" xfId="0" applyNumberFormat="1"/>
    <xf numFmtId="0" fontId="3" fillId="7" borderId="4" xfId="0" applyFont="1" applyFill="1" applyBorder="1" applyAlignment="1">
      <alignment horizontal="right" vertical="center"/>
    </xf>
    <xf numFmtId="0" fontId="39" fillId="7" borderId="4" xfId="0" applyFont="1" applyFill="1" applyBorder="1" applyAlignment="1" applyProtection="1">
      <alignment horizontal="right" vertical="center" wrapText="1"/>
      <protection locked="0"/>
    </xf>
    <xf numFmtId="0" fontId="33" fillId="0" borderId="0" xfId="0" applyFont="1"/>
    <xf numFmtId="0" fontId="3" fillId="0" borderId="0" xfId="0" applyFont="1" applyProtection="1">
      <protection locked="0"/>
    </xf>
    <xf numFmtId="0" fontId="33" fillId="0" borderId="0" xfId="0" applyFont="1" applyProtection="1">
      <protection locked="0"/>
    </xf>
    <xf numFmtId="0" fontId="33" fillId="0" borderId="0" xfId="0" applyFont="1" applyAlignment="1" applyProtection="1">
      <alignment wrapText="1"/>
      <protection locked="0"/>
    </xf>
    <xf numFmtId="0" fontId="3" fillId="0" borderId="0" xfId="0" applyFont="1" applyAlignment="1" applyProtection="1">
      <alignment wrapText="1"/>
      <protection locked="0"/>
    </xf>
    <xf numFmtId="168" fontId="40" fillId="7" borderId="6" xfId="1" applyNumberFormat="1" applyFont="1" applyFill="1" applyBorder="1" applyAlignment="1" applyProtection="1">
      <alignment horizontal="center" vertical="center"/>
      <protection locked="0"/>
    </xf>
    <xf numFmtId="168" fontId="40" fillId="7" borderId="2" xfId="1" applyNumberFormat="1" applyFont="1" applyFill="1" applyBorder="1" applyAlignment="1" applyProtection="1">
      <alignment horizontal="center" vertical="center"/>
      <protection locked="0"/>
    </xf>
    <xf numFmtId="168" fontId="40" fillId="7" borderId="0" xfId="1" applyNumberFormat="1" applyFont="1" applyFill="1" applyBorder="1" applyAlignment="1" applyProtection="1">
      <alignment horizontal="center" vertical="center"/>
      <protection locked="0"/>
    </xf>
    <xf numFmtId="168" fontId="35" fillId="7" borderId="18" xfId="1" applyNumberFormat="1" applyFont="1" applyFill="1" applyBorder="1" applyAlignment="1" applyProtection="1">
      <alignment horizontal="center"/>
    </xf>
    <xf numFmtId="168" fontId="35" fillId="7" borderId="33" xfId="1" applyNumberFormat="1" applyFont="1" applyFill="1" applyBorder="1" applyAlignment="1" applyProtection="1">
      <alignment horizontal="center"/>
    </xf>
    <xf numFmtId="168" fontId="35" fillId="7" borderId="34" xfId="1" applyNumberFormat="1" applyFont="1" applyFill="1" applyBorder="1" applyAlignment="1" applyProtection="1">
      <alignment horizontal="center"/>
    </xf>
    <xf numFmtId="168" fontId="1" fillId="7" borderId="0" xfId="1" applyNumberFormat="1" applyFont="1" applyFill="1" applyBorder="1" applyAlignment="1" applyProtection="1">
      <alignment horizontal="center"/>
    </xf>
    <xf numFmtId="168" fontId="1" fillId="7" borderId="0" xfId="1" applyNumberFormat="1" applyFont="1" applyFill="1" applyBorder="1" applyProtection="1"/>
    <xf numFmtId="0" fontId="14" fillId="5" borderId="0" xfId="0" applyFont="1" applyFill="1" applyBorder="1" applyAlignment="1" applyProtection="1"/>
    <xf numFmtId="0" fontId="14" fillId="5" borderId="0" xfId="0" applyFont="1" applyFill="1" applyBorder="1" applyAlignment="1" applyProtection="1">
      <alignment horizontal="right" vertical="center"/>
    </xf>
    <xf numFmtId="0" fontId="14" fillId="5" borderId="0" xfId="0" applyFont="1" applyFill="1" applyBorder="1" applyAlignment="1" applyProtection="1">
      <alignment horizontal="right"/>
    </xf>
    <xf numFmtId="0" fontId="6" fillId="5" borderId="0" xfId="0" applyFont="1" applyFill="1" applyBorder="1" applyAlignment="1" applyProtection="1">
      <alignment horizontal="right"/>
    </xf>
    <xf numFmtId="0" fontId="6" fillId="4" borderId="0" xfId="0" applyFont="1" applyFill="1" applyBorder="1" applyAlignment="1" applyProtection="1">
      <alignment horizontal="right"/>
    </xf>
    <xf numFmtId="0" fontId="14" fillId="5" borderId="0" xfId="0" quotePrefix="1" applyFont="1" applyFill="1" applyBorder="1" applyAlignment="1" applyProtection="1">
      <alignment horizontal="right"/>
    </xf>
    <xf numFmtId="0" fontId="14" fillId="5" borderId="40" xfId="0" applyFont="1" applyFill="1" applyBorder="1" applyAlignment="1" applyProtection="1">
      <protection locked="0"/>
    </xf>
    <xf numFmtId="0" fontId="14" fillId="5" borderId="41" xfId="0" applyFont="1" applyFill="1" applyBorder="1" applyAlignment="1" applyProtection="1">
      <protection locked="0"/>
    </xf>
    <xf numFmtId="0" fontId="14" fillId="5" borderId="39" xfId="0" applyFont="1" applyFill="1" applyBorder="1" applyAlignment="1" applyProtection="1"/>
    <xf numFmtId="0" fontId="17" fillId="5" borderId="0" xfId="0" applyFont="1" applyFill="1" applyBorder="1" applyAlignment="1" applyProtection="1">
      <alignment horizontal="left"/>
    </xf>
    <xf numFmtId="0" fontId="19" fillId="5" borderId="0" xfId="0" applyFont="1" applyFill="1" applyBorder="1" applyAlignment="1" applyProtection="1"/>
    <xf numFmtId="0" fontId="23" fillId="5" borderId="0" xfId="0" applyFont="1" applyFill="1" applyBorder="1" applyAlignment="1" applyProtection="1"/>
    <xf numFmtId="0" fontId="24" fillId="5" borderId="0" xfId="0" applyFont="1" applyFill="1" applyBorder="1" applyAlignment="1" applyProtection="1"/>
    <xf numFmtId="0" fontId="6" fillId="5" borderId="0" xfId="0" applyFont="1" applyFill="1" applyBorder="1" applyProtection="1"/>
    <xf numFmtId="0" fontId="0" fillId="5" borderId="0" xfId="0" applyFill="1" applyBorder="1" applyProtection="1"/>
    <xf numFmtId="0" fontId="26" fillId="4" borderId="0" xfId="0" applyFont="1" applyFill="1" applyBorder="1" applyProtection="1"/>
    <xf numFmtId="0" fontId="0" fillId="4" borderId="0" xfId="0" applyFill="1" applyBorder="1" applyProtection="1"/>
    <xf numFmtId="0" fontId="27" fillId="4" borderId="15" xfId="0" applyFont="1" applyFill="1" applyBorder="1" applyAlignment="1" applyProtection="1">
      <alignment vertical="center"/>
      <protection locked="0"/>
    </xf>
    <xf numFmtId="0" fontId="27" fillId="4" borderId="16" xfId="0" applyFont="1" applyFill="1" applyBorder="1" applyAlignment="1" applyProtection="1">
      <alignment vertical="center"/>
      <protection locked="0"/>
    </xf>
    <xf numFmtId="0" fontId="27" fillId="4" borderId="17" xfId="0" applyFont="1" applyFill="1" applyBorder="1" applyAlignment="1" applyProtection="1">
      <alignment vertical="center"/>
      <protection locked="0"/>
    </xf>
    <xf numFmtId="0" fontId="27" fillId="4" borderId="29" xfId="0" applyFont="1" applyFill="1" applyBorder="1" applyAlignment="1" applyProtection="1">
      <alignment vertical="center"/>
      <protection locked="0"/>
    </xf>
    <xf numFmtId="0" fontId="27" fillId="4" borderId="30" xfId="0" applyFont="1" applyFill="1" applyBorder="1" applyAlignment="1" applyProtection="1">
      <alignment vertical="center"/>
      <protection locked="0"/>
    </xf>
    <xf numFmtId="0" fontId="27" fillId="4" borderId="35" xfId="0" applyFont="1" applyFill="1" applyBorder="1" applyAlignment="1" applyProtection="1">
      <alignment vertical="center"/>
      <protection locked="0"/>
    </xf>
    <xf numFmtId="0" fontId="27" fillId="4" borderId="36" xfId="0" applyFont="1" applyFill="1" applyBorder="1" applyAlignment="1" applyProtection="1">
      <alignment vertical="center"/>
      <protection locked="0"/>
    </xf>
    <xf numFmtId="0" fontId="27" fillId="4" borderId="37" xfId="0" applyFont="1" applyFill="1" applyBorder="1" applyAlignment="1" applyProtection="1">
      <alignment vertical="center"/>
      <protection locked="0"/>
    </xf>
    <xf numFmtId="0" fontId="27" fillId="0" borderId="15" xfId="0" applyFont="1" applyBorder="1" applyAlignment="1" applyProtection="1">
      <alignment vertical="center"/>
      <protection locked="0"/>
    </xf>
    <xf numFmtId="0" fontId="27" fillId="0" borderId="18" xfId="0" applyFont="1" applyBorder="1" applyAlignment="1" applyProtection="1">
      <alignment vertical="center"/>
      <protection locked="0"/>
    </xf>
    <xf numFmtId="0" fontId="27" fillId="0" borderId="0" xfId="0" applyFont="1" applyProtection="1">
      <protection locked="0"/>
    </xf>
    <xf numFmtId="0" fontId="27" fillId="0" borderId="0" xfId="0" applyFont="1" applyFill="1" applyProtection="1">
      <protection locked="0"/>
    </xf>
    <xf numFmtId="0" fontId="27" fillId="4" borderId="15" xfId="0" applyFont="1" applyFill="1" applyBorder="1" applyAlignment="1" applyProtection="1">
      <alignment horizontal="left" vertical="top"/>
      <protection locked="0"/>
    </xf>
    <xf numFmtId="0" fontId="27" fillId="4" borderId="28" xfId="0" applyFont="1" applyFill="1" applyBorder="1" applyAlignment="1" applyProtection="1">
      <alignment horizontal="left" vertical="top"/>
      <protection locked="0"/>
    </xf>
    <xf numFmtId="0" fontId="27" fillId="0" borderId="15" xfId="0" applyFont="1" applyBorder="1" applyAlignment="1" applyProtection="1">
      <alignment horizontal="left" vertical="top"/>
      <protection locked="0"/>
    </xf>
    <xf numFmtId="0" fontId="27" fillId="4" borderId="16" xfId="0" applyFont="1" applyFill="1" applyBorder="1" applyAlignment="1" applyProtection="1">
      <alignment horizontal="left" vertical="top"/>
      <protection locked="0"/>
    </xf>
    <xf numFmtId="0" fontId="27" fillId="4" borderId="17" xfId="0" applyFont="1" applyFill="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8" fillId="0" borderId="18" xfId="0" applyFont="1" applyFill="1" applyBorder="1" applyAlignment="1" applyProtection="1">
      <alignment horizontal="left" vertical="top" wrapText="1"/>
      <protection locked="0"/>
    </xf>
    <xf numFmtId="0" fontId="28" fillId="4" borderId="15" xfId="0" applyFont="1" applyFill="1" applyBorder="1" applyAlignment="1" applyProtection="1">
      <alignment horizontal="left" vertical="top" wrapText="1"/>
      <protection locked="0"/>
    </xf>
    <xf numFmtId="0" fontId="28" fillId="4" borderId="16" xfId="0" applyFont="1" applyFill="1" applyBorder="1" applyAlignment="1" applyProtection="1">
      <alignment horizontal="left" vertical="top" wrapText="1"/>
      <protection locked="0"/>
    </xf>
    <xf numFmtId="0" fontId="28" fillId="4" borderId="38" xfId="0" applyFont="1" applyFill="1" applyBorder="1" applyAlignment="1" applyProtection="1">
      <alignment horizontal="left" vertical="top" wrapText="1"/>
      <protection locked="0"/>
    </xf>
    <xf numFmtId="49" fontId="0" fillId="9" borderId="22" xfId="0" applyNumberFormat="1" applyFont="1" applyFill="1" applyBorder="1" applyProtection="1">
      <protection locked="0"/>
    </xf>
    <xf numFmtId="49" fontId="0" fillId="10" borderId="22" xfId="0" applyNumberFormat="1" applyFont="1" applyFill="1" applyBorder="1" applyProtection="1">
      <protection locked="0"/>
    </xf>
    <xf numFmtId="0" fontId="0" fillId="0" borderId="0" xfId="0" applyFont="1" applyAlignment="1" applyProtection="1">
      <alignment vertical="center"/>
    </xf>
    <xf numFmtId="0" fontId="38" fillId="0" borderId="0" xfId="0" applyFont="1" applyFill="1" applyBorder="1" applyAlignment="1" applyProtection="1">
      <alignment wrapText="1"/>
    </xf>
    <xf numFmtId="0" fontId="0" fillId="0" borderId="0" xfId="0" applyFont="1" applyProtection="1"/>
    <xf numFmtId="0" fontId="2" fillId="0" borderId="0" xfId="0" applyFont="1" applyAlignment="1" applyProtection="1">
      <alignment vertical="center"/>
    </xf>
    <xf numFmtId="164" fontId="0" fillId="0" borderId="0" xfId="0" applyNumberFormat="1" applyFont="1" applyAlignment="1" applyProtection="1">
      <alignment vertical="center"/>
    </xf>
    <xf numFmtId="0" fontId="41" fillId="0" borderId="0" xfId="0" applyFont="1" applyProtection="1"/>
    <xf numFmtId="0" fontId="0" fillId="0" borderId="0" xfId="0" applyFont="1" applyBorder="1" applyAlignment="1" applyProtection="1">
      <alignment vertical="center"/>
    </xf>
    <xf numFmtId="49" fontId="0" fillId="10" borderId="25" xfId="0" applyNumberFormat="1" applyFont="1" applyFill="1" applyBorder="1" applyProtection="1">
      <protection locked="0"/>
    </xf>
    <xf numFmtId="49" fontId="0" fillId="10" borderId="5" xfId="0" applyNumberFormat="1" applyFont="1" applyFill="1" applyBorder="1" applyProtection="1">
      <protection locked="0"/>
    </xf>
    <xf numFmtId="49" fontId="0" fillId="9" borderId="25" xfId="0" applyNumberFormat="1" applyFont="1" applyFill="1" applyBorder="1" applyProtection="1">
      <protection locked="0"/>
    </xf>
    <xf numFmtId="49" fontId="0" fillId="9" borderId="5" xfId="0" applyNumberFormat="1" applyFont="1" applyFill="1" applyBorder="1" applyProtection="1">
      <protection locked="0"/>
    </xf>
    <xf numFmtId="49" fontId="0" fillId="10" borderId="26" xfId="0" applyNumberFormat="1" applyFont="1" applyFill="1" applyBorder="1" applyProtection="1">
      <protection locked="0"/>
    </xf>
    <xf numFmtId="49" fontId="0" fillId="10" borderId="7" xfId="0" applyNumberFormat="1" applyFont="1" applyFill="1" applyBorder="1" applyProtection="1">
      <protection locked="0"/>
    </xf>
    <xf numFmtId="0" fontId="56" fillId="0" borderId="0" xfId="0" applyFont="1" applyAlignment="1">
      <alignment horizontal="justify" vertical="center"/>
    </xf>
    <xf numFmtId="164" fontId="43" fillId="11" borderId="20" xfId="1" applyNumberFormat="1" applyFont="1" applyFill="1" applyBorder="1" applyAlignment="1">
      <alignment horizontal="center"/>
    </xf>
    <xf numFmtId="2" fontId="42" fillId="9" borderId="27" xfId="1" applyNumberFormat="1" applyFont="1" applyFill="1" applyBorder="1" applyAlignment="1" applyProtection="1">
      <protection locked="0"/>
    </xf>
    <xf numFmtId="2" fontId="42" fillId="10" borderId="20" xfId="1" applyNumberFormat="1" applyFont="1" applyFill="1" applyBorder="1" applyAlignment="1" applyProtection="1">
      <protection locked="0"/>
    </xf>
    <xf numFmtId="164" fontId="43" fillId="10" borderId="20" xfId="1" applyNumberFormat="1" applyFont="1" applyFill="1" applyBorder="1" applyAlignment="1" applyProtection="1">
      <alignment horizontal="center"/>
      <protection locked="0"/>
    </xf>
    <xf numFmtId="49" fontId="32" fillId="8" borderId="19" xfId="0" applyNumberFormat="1" applyFont="1" applyFill="1" applyBorder="1" applyAlignment="1" applyProtection="1">
      <alignment horizontal="center" wrapText="1"/>
    </xf>
    <xf numFmtId="2" fontId="42" fillId="9" borderId="20" xfId="1" applyNumberFormat="1" applyFont="1" applyFill="1" applyBorder="1" applyAlignment="1" applyProtection="1">
      <protection locked="0"/>
    </xf>
    <xf numFmtId="164" fontId="43" fillId="10" borderId="20" xfId="1" applyNumberFormat="1" applyFont="1" applyFill="1" applyBorder="1" applyAlignment="1" applyProtection="1">
      <alignment horizontal="center"/>
    </xf>
    <xf numFmtId="165" fontId="43" fillId="9" borderId="23" xfId="0" applyNumberFormat="1" applyFont="1" applyFill="1" applyBorder="1" applyAlignment="1" applyProtection="1">
      <alignment horizontal="center"/>
      <protection locked="0"/>
    </xf>
    <xf numFmtId="0" fontId="31" fillId="3" borderId="28" xfId="0" applyFont="1" applyFill="1" applyBorder="1" applyAlignment="1" applyProtection="1"/>
    <xf numFmtId="0" fontId="34" fillId="3" borderId="29" xfId="0" applyFont="1" applyFill="1" applyBorder="1" applyAlignment="1" applyProtection="1">
      <alignment horizontal="center"/>
    </xf>
    <xf numFmtId="0" fontId="34" fillId="3" borderId="29" xfId="0" applyFont="1" applyFill="1" applyBorder="1" applyAlignment="1" applyProtection="1"/>
    <xf numFmtId="0" fontId="4" fillId="3" borderId="30" xfId="0" applyFont="1" applyFill="1" applyBorder="1" applyProtection="1"/>
    <xf numFmtId="0" fontId="0" fillId="0" borderId="0" xfId="0" applyFill="1" applyBorder="1" applyProtection="1"/>
    <xf numFmtId="0" fontId="39" fillId="0" borderId="0" xfId="0" applyFont="1" applyFill="1" applyBorder="1" applyAlignment="1" applyProtection="1">
      <alignment horizontal="right"/>
    </xf>
    <xf numFmtId="164" fontId="35" fillId="0" borderId="0" xfId="1" applyNumberFormat="1" applyFont="1" applyFill="1" applyBorder="1" applyAlignment="1" applyProtection="1">
      <alignment horizontal="center"/>
    </xf>
    <xf numFmtId="0" fontId="0" fillId="0" borderId="0" xfId="0" applyFont="1" applyFill="1" applyBorder="1" applyProtection="1"/>
    <xf numFmtId="165" fontId="43" fillId="9" borderId="20" xfId="0" applyNumberFormat="1" applyFont="1" applyFill="1" applyBorder="1" applyAlignment="1" applyProtection="1">
      <alignment horizontal="center"/>
    </xf>
    <xf numFmtId="164" fontId="42" fillId="0" borderId="0" xfId="1" applyNumberFormat="1" applyFont="1" applyBorder="1" applyProtection="1"/>
    <xf numFmtId="3" fontId="0" fillId="0" borderId="0" xfId="0" applyNumberFormat="1" applyProtection="1"/>
    <xf numFmtId="165" fontId="40" fillId="9" borderId="42" xfId="1" applyNumberFormat="1" applyFont="1" applyFill="1" applyBorder="1" applyAlignment="1" applyProtection="1">
      <alignment horizontal="left"/>
      <protection locked="0"/>
    </xf>
    <xf numFmtId="49" fontId="0" fillId="10" borderId="20" xfId="0" applyNumberFormat="1" applyFont="1" applyFill="1" applyBorder="1" applyProtection="1">
      <protection locked="0"/>
    </xf>
    <xf numFmtId="165" fontId="40" fillId="9" borderId="43" xfId="1" applyNumberFormat="1" applyFont="1" applyFill="1" applyBorder="1" applyAlignment="1" applyProtection="1">
      <alignment horizontal="left"/>
      <protection locked="0"/>
    </xf>
    <xf numFmtId="49" fontId="51" fillId="8" borderId="21" xfId="2" applyNumberFormat="1" applyFont="1" applyFill="1" applyBorder="1" applyAlignment="1" applyProtection="1">
      <alignment horizontal="center" vertical="center" wrapText="1"/>
    </xf>
    <xf numFmtId="49" fontId="0" fillId="0" borderId="0" xfId="0" applyNumberFormat="1" applyFont="1" applyProtection="1">
      <protection locked="0"/>
    </xf>
    <xf numFmtId="2" fontId="57" fillId="9" borderId="27" xfId="1" applyNumberFormat="1" applyFont="1" applyFill="1" applyBorder="1" applyAlignment="1" applyProtection="1">
      <protection locked="0"/>
    </xf>
    <xf numFmtId="49" fontId="51" fillId="8" borderId="21" xfId="2" applyNumberFormat="1" applyFont="1" applyFill="1" applyBorder="1" applyAlignment="1" applyProtection="1">
      <alignment vertical="center" wrapText="1"/>
    </xf>
    <xf numFmtId="49" fontId="52" fillId="8" borderId="0" xfId="2" applyNumberFormat="1" applyFont="1" applyFill="1" applyAlignment="1" applyProtection="1">
      <alignment horizontal="center" vertical="center" wrapText="1"/>
    </xf>
    <xf numFmtId="49" fontId="32" fillId="8" borderId="19" xfId="0" applyNumberFormat="1" applyFont="1" applyFill="1" applyBorder="1" applyAlignment="1">
      <alignment horizontal="center" vertical="center" wrapText="1"/>
    </xf>
    <xf numFmtId="49" fontId="51" fillId="8" borderId="21" xfId="2" applyNumberFormat="1" applyFont="1" applyFill="1" applyBorder="1" applyAlignment="1">
      <alignment horizontal="center" vertical="center" wrapText="1"/>
    </xf>
    <xf numFmtId="49" fontId="0" fillId="0" borderId="0" xfId="0" applyNumberFormat="1"/>
    <xf numFmtId="168" fontId="42" fillId="9" borderId="20" xfId="1" applyNumberFormat="1" applyFont="1" applyFill="1" applyBorder="1" applyAlignment="1" applyProtection="1">
      <protection locked="0"/>
    </xf>
    <xf numFmtId="168" fontId="42" fillId="9" borderId="20" xfId="1" applyNumberFormat="1" applyFont="1" applyFill="1" applyBorder="1" applyProtection="1">
      <protection locked="0"/>
    </xf>
    <xf numFmtId="168" fontId="42" fillId="10" borderId="20" xfId="1" applyNumberFormat="1" applyFont="1" applyFill="1" applyBorder="1" applyAlignment="1" applyProtection="1">
      <protection locked="0"/>
    </xf>
    <xf numFmtId="168" fontId="42" fillId="9" borderId="20" xfId="1" applyNumberFormat="1" applyFont="1" applyFill="1" applyBorder="1" applyAlignment="1" applyProtection="1">
      <alignment horizontal="left"/>
      <protection locked="0"/>
    </xf>
    <xf numFmtId="169" fontId="0" fillId="12" borderId="18" xfId="1" applyNumberFormat="1" applyFont="1" applyFill="1" applyBorder="1" applyProtection="1"/>
    <xf numFmtId="169" fontId="36" fillId="7" borderId="18" xfId="1" applyNumberFormat="1" applyFont="1" applyFill="1" applyBorder="1" applyAlignment="1" applyProtection="1">
      <alignment horizontal="right" vertical="center"/>
    </xf>
    <xf numFmtId="0" fontId="14" fillId="5" borderId="0" xfId="0" applyFont="1" applyFill="1" applyBorder="1" applyAlignment="1">
      <alignment horizontal="center" wrapText="1"/>
    </xf>
    <xf numFmtId="0" fontId="18" fillId="6" borderId="0" xfId="0" applyFont="1" applyFill="1" applyBorder="1" applyAlignment="1" applyProtection="1">
      <alignment horizontal="left"/>
      <protection locked="0"/>
    </xf>
    <xf numFmtId="0" fontId="18" fillId="6" borderId="5" xfId="0" applyFont="1" applyFill="1" applyBorder="1" applyAlignment="1" applyProtection="1">
      <alignment horizontal="left"/>
      <protection locked="0"/>
    </xf>
    <xf numFmtId="0" fontId="6" fillId="4" borderId="0" xfId="0" applyFont="1" applyFill="1" applyAlignment="1">
      <alignment horizontal="left" vertical="center" wrapText="1"/>
    </xf>
    <xf numFmtId="0" fontId="6" fillId="4" borderId="0" xfId="0" applyFont="1" applyFill="1" applyBorder="1" applyAlignment="1">
      <alignment horizontal="left" vertical="center" wrapText="1"/>
    </xf>
    <xf numFmtId="0" fontId="6" fillId="4" borderId="0" xfId="0" applyFont="1" applyFill="1" applyBorder="1" applyAlignment="1">
      <alignment horizontal="left" vertical="top" wrapText="1"/>
    </xf>
    <xf numFmtId="0" fontId="12" fillId="5" borderId="0" xfId="0" quotePrefix="1" applyFont="1" applyFill="1" applyBorder="1" applyAlignment="1">
      <alignment horizontal="center"/>
    </xf>
    <xf numFmtId="0" fontId="27" fillId="4" borderId="15" xfId="0" applyFont="1" applyFill="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7" fillId="0" borderId="38" xfId="0" applyFont="1" applyBorder="1" applyAlignment="1" applyProtection="1">
      <alignment horizontal="left" vertical="top" wrapText="1"/>
      <protection locked="0"/>
    </xf>
    <xf numFmtId="0" fontId="28" fillId="4" borderId="15" xfId="0" applyFont="1" applyFill="1" applyBorder="1" applyAlignment="1">
      <alignment vertical="center" wrapText="1"/>
    </xf>
    <xf numFmtId="0" fontId="28" fillId="0" borderId="16" xfId="0" applyFont="1" applyBorder="1" applyAlignment="1">
      <alignment vertical="center" wrapText="1"/>
    </xf>
    <xf numFmtId="0" fontId="28" fillId="0" borderId="38" xfId="0" applyFont="1" applyBorder="1" applyAlignment="1">
      <alignment vertical="center" wrapText="1"/>
    </xf>
    <xf numFmtId="0" fontId="28" fillId="4" borderId="12" xfId="0" applyFont="1" applyFill="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27" fillId="0" borderId="14" xfId="0" applyFont="1" applyBorder="1" applyAlignment="1" applyProtection="1">
      <alignment horizontal="left" vertical="top"/>
      <protection locked="0"/>
    </xf>
    <xf numFmtId="0" fontId="27" fillId="0" borderId="17" xfId="0" applyFont="1" applyBorder="1" applyAlignment="1" applyProtection="1">
      <alignment horizontal="left" vertical="top" wrapText="1"/>
      <protection locked="0"/>
    </xf>
    <xf numFmtId="0" fontId="28" fillId="7" borderId="4" xfId="0" applyFont="1" applyFill="1" applyBorder="1" applyAlignment="1">
      <alignment horizontal="left"/>
    </xf>
    <xf numFmtId="0" fontId="27" fillId="0" borderId="0" xfId="0" applyFont="1" applyBorder="1" applyAlignment="1">
      <alignment horizontal="left"/>
    </xf>
    <xf numFmtId="0" fontId="28" fillId="7" borderId="0" xfId="0" applyFont="1" applyFill="1" applyBorder="1" applyAlignment="1">
      <alignment horizontal="left" vertical="center"/>
    </xf>
    <xf numFmtId="0" fontId="27" fillId="0" borderId="0" xfId="0" applyFont="1" applyBorder="1" applyAlignment="1">
      <alignment horizontal="left" vertical="center"/>
    </xf>
    <xf numFmtId="0" fontId="27" fillId="0" borderId="5" xfId="0" applyFont="1" applyBorder="1" applyAlignment="1">
      <alignment horizontal="left" vertical="center"/>
    </xf>
    <xf numFmtId="0" fontId="28" fillId="4" borderId="16" xfId="0" applyFont="1" applyFill="1" applyBorder="1" applyAlignment="1">
      <alignment vertical="center" wrapText="1"/>
    </xf>
    <xf numFmtId="0" fontId="28" fillId="4" borderId="38" xfId="0" applyFont="1" applyFill="1" applyBorder="1" applyAlignment="1">
      <alignment vertical="center" wrapText="1"/>
    </xf>
    <xf numFmtId="0" fontId="27" fillId="4" borderId="16" xfId="0" applyFont="1" applyFill="1" applyBorder="1" applyAlignment="1">
      <alignment horizontal="center" vertical="top"/>
    </xf>
    <xf numFmtId="0" fontId="27" fillId="4" borderId="17" xfId="0" applyFont="1" applyFill="1" applyBorder="1" applyAlignment="1">
      <alignment horizontal="center" vertical="top"/>
    </xf>
    <xf numFmtId="0" fontId="29" fillId="0" borderId="15" xfId="0" applyFont="1" applyFill="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0" fillId="0" borderId="0" xfId="0" applyAlignment="1">
      <alignment horizontal="left" vertical="top" wrapText="1"/>
    </xf>
    <xf numFmtId="0" fontId="31" fillId="3" borderId="0" xfId="0" applyFont="1" applyFill="1" applyAlignment="1" applyProtection="1">
      <alignment horizontal="left" vertical="top" wrapText="1"/>
    </xf>
  </cellXfs>
  <cellStyles count="4">
    <cellStyle name="20% - Accent1" xfId="2" builtinId="30"/>
    <cellStyle name="Comma" xfId="1" builtinId="3"/>
    <cellStyle name="Normal" xfId="0" builtinId="0"/>
    <cellStyle name="Normal_ORGVM" xfId="3" xr:uid="{00000000-0005-0000-0000-000003000000}"/>
  </cellStyles>
  <dxfs count="83">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0"/>
        <color rgb="FFFF0000"/>
        <name val="Arial"/>
        <scheme val="none"/>
      </font>
      <numFmt numFmtId="165" formatCode="#,##0_);\(#,##0\)"/>
      <fill>
        <patternFill patternType="solid">
          <fgColor indexed="64"/>
          <bgColor theme="3" tint="0.59999389629810485"/>
        </patternFill>
      </fill>
      <alignment horizontal="general" vertical="bottom" textRotation="0" wrapText="1" relativeIndent="0" justifyLastLine="0" shrinkToFit="0" readingOrder="0"/>
      <protection locked="1" hidden="0"/>
    </dxf>
    <dxf>
      <font>
        <b/>
        <strike val="0"/>
        <outline val="0"/>
        <shadow val="0"/>
        <u val="none"/>
        <vertAlign val="baseline"/>
        <sz val="10"/>
        <color auto="1"/>
        <name val="Arial"/>
        <scheme val="none"/>
      </font>
      <numFmt numFmtId="164" formatCode="_-* #,##0_-;\-* #,##0_-;_-* &quot;-&quot;??_-;_-@_-"/>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numFmt numFmtId="164" formatCode="_-* #,##0_-;\-* #,##0_-;_-* &quot;-&quot;??_-;_-@_-"/>
      <protection locked="0" hidden="0"/>
    </dxf>
    <dxf>
      <font>
        <sz val="10"/>
        <color auto="1"/>
        <name val="Arial"/>
        <scheme val="none"/>
      </font>
      <numFmt numFmtId="2" formatCode="0.00"/>
      <fill>
        <patternFill patternType="solid">
          <fgColor theme="4" tint="0.59999389629810485"/>
          <bgColor theme="4" tint="0.59999389629810485"/>
        </patternFill>
      </fill>
      <alignment horizontal="general" vertical="bottom" textRotation="0" wrapText="0" indent="0" justifyLastLine="0" shrinkToFit="0" readingOrder="0"/>
      <border diagonalUp="0" diagonalDown="0">
        <left style="thin">
          <color theme="0"/>
        </left>
        <right/>
        <top/>
        <bottom style="thin">
          <color theme="0"/>
        </bottom>
        <vertical/>
        <horizontal/>
      </border>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5" formatCode="#,##0_);\(#,##0\)"/>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theme="0"/>
        </left>
        <right/>
        <top/>
        <bottom style="thin">
          <color theme="0"/>
        </bottom>
        <vertical/>
        <horizontal/>
      </border>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_-;\-* #,##0_-;_-* &quot;-&quot;??_-;_-@_-"/>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4" formatCode="_-* #,##0_-;\-* #,##0_-;_-* &quot;-&quot;??_-;_-@_-"/>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1"/>
        <color auto="1"/>
      </font>
      <numFmt numFmtId="30" formatCode="@"/>
      <fill>
        <patternFill patternType="solid">
          <fgColor theme="4" tint="0.59999389629810485"/>
          <bgColor theme="4" tint="0.59999389629810485"/>
        </patternFill>
      </fill>
      <alignment horizontal="left" vertical="bottom" textRotation="0" wrapText="0" indent="0" justifyLastLine="0" shrinkToFit="0" readingOrder="0"/>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1" hidden="0"/>
    </dxf>
    <dxf>
      <font>
        <strike val="0"/>
        <outline val="0"/>
        <shadow val="0"/>
        <u val="none"/>
        <vertAlign val="baseline"/>
        <sz val="12"/>
        <color theme="1"/>
        <name val="Calibri"/>
        <scheme val="minor"/>
      </font>
      <numFmt numFmtId="30" formatCode="@"/>
      <fill>
        <patternFill patternType="solid">
          <fgColor indexed="64"/>
          <bgColor theme="3" tint="0.59999389629810485"/>
        </patternFill>
      </fill>
      <alignment horizontal="center" vertical="center" textRotation="0" wrapText="1" indent="0" justifyLastLine="0" shrinkToFit="0" readingOrder="0"/>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2"/>
        <color theme="1"/>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2</xdr:row>
      <xdr:rowOff>85725</xdr:rowOff>
    </xdr:from>
    <xdr:to>
      <xdr:col>3</xdr:col>
      <xdr:colOff>1278731</xdr:colOff>
      <xdr:row>8</xdr:row>
      <xdr:rowOff>95250</xdr:rowOff>
    </xdr:to>
    <xdr:pic>
      <xdr:nvPicPr>
        <xdr:cNvPr id="4" name="Picture 13">
          <a:extLst>
            <a:ext uri="{FF2B5EF4-FFF2-40B4-BE49-F238E27FC236}">
              <a16:creationId xmlns:a16="http://schemas.microsoft.com/office/drawing/2014/main" id="{6252D96A-00BA-4A8A-B0DC-63C05C26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66700"/>
          <a:ext cx="40576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225424</xdr:colOff>
      <xdr:row>3</xdr:row>
      <xdr:rowOff>86519</xdr:rowOff>
    </xdr:from>
    <xdr:ext cx="2305050" cy="762000"/>
    <xdr:sp macro="" textlink="">
      <xdr:nvSpPr>
        <xdr:cNvPr id="5" name="TextBox 4">
          <a:extLst>
            <a:ext uri="{FF2B5EF4-FFF2-40B4-BE49-F238E27FC236}">
              <a16:creationId xmlns:a16="http://schemas.microsoft.com/office/drawing/2014/main" id="{6B2B842E-23AD-4BC1-ABE6-70C5146556AF}"/>
            </a:ext>
          </a:extLst>
        </xdr:cNvPr>
        <xdr:cNvSpPr txBox="1"/>
      </xdr:nvSpPr>
      <xdr:spPr>
        <a:xfrm>
          <a:off x="6064249" y="457994"/>
          <a:ext cx="230505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2800">
              <a:latin typeface="Cambria" panose="02040503050406030204" pitchFamily="18" charset="0"/>
              <a:cs typeface="Leelawadee" panose="020B0502040204020203" pitchFamily="34" charset="-34"/>
            </a:rPr>
            <a:t>         </a:t>
          </a:r>
          <a:r>
            <a:rPr lang="en-IE" sz="2400" b="0">
              <a:solidFill>
                <a:schemeClr val="accent1">
                  <a:lumMod val="50000"/>
                </a:schemeClr>
              </a:solidFill>
              <a:latin typeface="Times New Roman" panose="02020603050405020304" pitchFamily="18" charset="0"/>
              <a:ea typeface="Batang" panose="02030600000101010101" pitchFamily="18" charset="-127"/>
              <a:cs typeface="Times New Roman" panose="02020603050405020304" pitchFamily="18" charset="0"/>
            </a:rPr>
            <a:t>BOP</a:t>
          </a:r>
          <a:r>
            <a:rPr lang="en-IE" sz="2400" b="0">
              <a:solidFill>
                <a:schemeClr val="accent5">
                  <a:lumMod val="75000"/>
                </a:schemeClr>
              </a:solidFill>
              <a:latin typeface="Times New Roman" panose="02020603050405020304" pitchFamily="18" charset="0"/>
              <a:ea typeface="Batang" panose="02030600000101010101" pitchFamily="18" charset="-127"/>
              <a:cs typeface="Times New Roman" panose="02020603050405020304" pitchFamily="18" charset="0"/>
            </a:rPr>
            <a:t>42Q</a:t>
          </a:r>
        </a:p>
      </xdr:txBody>
    </xdr:sp>
    <xdr:clientData/>
  </xdr:oneCellAnchor>
  <xdr:oneCellAnchor>
    <xdr:from>
      <xdr:col>21</xdr:col>
      <xdr:colOff>23814</xdr:colOff>
      <xdr:row>20</xdr:row>
      <xdr:rowOff>74612</xdr:rowOff>
    </xdr:from>
    <xdr:ext cx="1976436" cy="607218"/>
    <xdr:sp macro="" textlink="">
      <xdr:nvSpPr>
        <xdr:cNvPr id="6" name="TextBox 5">
          <a:extLst>
            <a:ext uri="{FF2B5EF4-FFF2-40B4-BE49-F238E27FC236}">
              <a16:creationId xmlns:a16="http://schemas.microsoft.com/office/drawing/2014/main" id="{30E9C9E3-5254-4C3A-B078-950E8D66D39E}"/>
            </a:ext>
          </a:extLst>
        </xdr:cNvPr>
        <xdr:cNvSpPr txBox="1"/>
      </xdr:nvSpPr>
      <xdr:spPr>
        <a:xfrm>
          <a:off x="15987714" y="4598987"/>
          <a:ext cx="1976436" cy="60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IE"/>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ltonN\AppData\Local\Temp\notesC02454\LCU_Original%20F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ormleyp\AppData\Local\Temp\notesED790F\LCU%20Quarterly%20Template%202017%20Q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Public\Common\Bop_Share\Surveys\42s,%2043s%20&amp;%2046s\Insurance%20Review%202017\BOP%20Project%202017\BOP%2042%20-%20New%20Survey%20Form%20Draft%20NH_AUGUST%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20P-l%20B-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Public\Common\Bop_Share\Surveys\42s,%2043s%20&amp;%2046s\Insurance%20Review%202017\BOP%20Project%202017\BOP_42_Third%20Draft%20_Blank%20Fil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ublic/Common/BOP_Applications/Electronic_Returns/BOP40/LCUQuarterlyTemplate_UpdatedO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_Profit.Loss%20Example_Anthon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_Profit.Loss%20Example_Mar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Advertising/Market Research/PR</v>
          </cell>
          <cell r="C2" t="str">
            <v>Ireland</v>
          </cell>
          <cell r="E2" t="str">
            <v>Cash and Deposits</v>
          </cell>
          <cell r="G2" t="str">
            <v>Intra Group : immediate parent</v>
          </cell>
          <cell r="I2" t="str">
            <v>Stocks</v>
          </cell>
        </row>
        <row r="3">
          <cell r="A3" t="str">
            <v>Agents Fees/Commissions</v>
          </cell>
          <cell r="C3" t="str">
            <v>United Kingdom</v>
          </cell>
          <cell r="E3" t="str">
            <v>Financial Leases</v>
          </cell>
          <cell r="G3" t="str">
            <v>Intra Group : direct and indirect subsidiaries and assoc.</v>
          </cell>
          <cell r="I3" t="str">
            <v>Fixed_Assets</v>
          </cell>
        </row>
        <row r="4">
          <cell r="A4" t="str">
            <v>Communications</v>
          </cell>
          <cell r="C4" t="str">
            <v>United States</v>
          </cell>
          <cell r="E4" t="str">
            <v>Long Term Loans</v>
          </cell>
          <cell r="G4" t="str">
            <v>Intra Group : other group companies</v>
          </cell>
        </row>
        <row r="5">
          <cell r="A5" t="str">
            <v>Computer Licences</v>
          </cell>
          <cell r="C5" t="str">
            <v>Netherlands</v>
          </cell>
          <cell r="E5" t="str">
            <v>Short Term Loans</v>
          </cell>
          <cell r="G5" t="str">
            <v>Third Party</v>
          </cell>
        </row>
        <row r="6">
          <cell r="A6" t="str">
            <v>Engineering/Technical Fees</v>
          </cell>
          <cell r="C6" t="str">
            <v>Germany</v>
          </cell>
          <cell r="E6" t="str">
            <v>Bonds and Notes</v>
          </cell>
        </row>
        <row r="7">
          <cell r="A7" t="str">
            <v>Financial Services</v>
          </cell>
          <cell r="C7" t="str">
            <v>France</v>
          </cell>
          <cell r="E7" t="str">
            <v>Money Market Instruments</v>
          </cell>
        </row>
        <row r="8">
          <cell r="A8" t="str">
            <v>Information</v>
          </cell>
          <cell r="C8" t="str">
            <v>Switzerland</v>
          </cell>
          <cell r="E8" t="str">
            <v>Derivatives</v>
          </cell>
          <cell r="G8" t="str">
            <v xml:space="preserve">Your investments of 10% or more in non-resident companies/branches </v>
          </cell>
        </row>
        <row r="9">
          <cell r="A9" t="str">
            <v>Insurance</v>
          </cell>
          <cell r="C9" t="str">
            <v>Belgium</v>
          </cell>
          <cell r="E9" t="str">
            <v>Other</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cell r="G15" t="str">
            <v>Shareholders with more than 10% holding</v>
          </cell>
        </row>
        <row r="16">
          <cell r="A16" t="str">
            <v>Processing</v>
          </cell>
          <cell r="C16" t="str">
            <v>Luxembourg</v>
          </cell>
          <cell r="G16" t="str">
            <v>Shareholders with less than 10% holding : Intra Group</v>
          </cell>
        </row>
        <row r="17">
          <cell r="A17" t="str">
            <v>Professional Fees</v>
          </cell>
          <cell r="C17" t="str">
            <v>Poland</v>
          </cell>
          <cell r="G17" t="str">
            <v>Shareholders with less than 10% holding : Third Party</v>
          </cell>
        </row>
        <row r="18">
          <cell r="A18" t="str">
            <v>Repairs</v>
          </cell>
          <cell r="C18" t="str">
            <v>Singapore</v>
          </cell>
          <cell r="G18" t="str">
            <v>Subsidiaries and Associates</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E2" t="str">
            <v>Cash and Deposits</v>
          </cell>
          <cell r="G2" t="str">
            <v>Intra Group : immediate parent</v>
          </cell>
          <cell r="I2" t="str">
            <v>Stocks</v>
          </cell>
        </row>
        <row r="3">
          <cell r="E3" t="str">
            <v>Financial Leases</v>
          </cell>
          <cell r="G3" t="str">
            <v>Intra Group : direct and indirect subsidiaries and assoc.</v>
          </cell>
          <cell r="I3" t="str">
            <v>Fixed_Assets</v>
          </cell>
        </row>
        <row r="4">
          <cell r="E4" t="str">
            <v>Long Term Loans</v>
          </cell>
          <cell r="G4" t="str">
            <v>Intra Group : other group companies</v>
          </cell>
        </row>
        <row r="5">
          <cell r="E5" t="str">
            <v>Short Term Loans</v>
          </cell>
          <cell r="G5" t="str">
            <v>Third Party</v>
          </cell>
        </row>
        <row r="6">
          <cell r="E6" t="str">
            <v>Bonds and Notes</v>
          </cell>
        </row>
        <row r="7">
          <cell r="E7" t="str">
            <v>Money Market Instruments</v>
          </cell>
        </row>
        <row r="8">
          <cell r="E8" t="str">
            <v>Derivatives</v>
          </cell>
        </row>
        <row r="9">
          <cell r="E9" t="str">
            <v>Other</v>
          </cell>
        </row>
        <row r="15">
          <cell r="G15" t="str">
            <v>Shareholders with more than 10% holding</v>
          </cell>
        </row>
        <row r="16">
          <cell r="G16" t="str">
            <v>Shareholders with less than 10% holding : Intra Group</v>
          </cell>
        </row>
        <row r="17">
          <cell r="G17" t="str">
            <v>Shareholders with less than 10% holding : Third Party</v>
          </cell>
        </row>
        <row r="18">
          <cell r="G18" t="str">
            <v>Subsidiaries and Associates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
      <sheetName val="Operating Expenses "/>
      <sheetName val="Non Technical Account (2)"/>
      <sheetName val="Non Technical Account"/>
      <sheetName val="P&amp;L"/>
      <sheetName val="P&amp;L-Irish-Premium-Category"/>
      <sheetName val="A-Assets "/>
      <sheetName val="A-Securities&amp;Investments"/>
      <sheetName val="A-Accrued Income"/>
      <sheetName val="A-Other Assets"/>
      <sheetName val="A- Equity Investments"/>
      <sheetName val="L-Liabilties"/>
      <sheetName val="L-Accrued Income"/>
      <sheetName val="L-Shareholders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G2" t="str">
            <v>Intra Group : immediate parent</v>
          </cell>
        </row>
        <row r="3">
          <cell r="G3" t="str">
            <v>Intra Group : direct and indirect subsidiaries and assoc.</v>
          </cell>
        </row>
        <row r="4">
          <cell r="G4" t="str">
            <v>Intra Group : other group companies</v>
          </cell>
        </row>
        <row r="5">
          <cell r="G5" t="str">
            <v>Third Party</v>
          </cell>
        </row>
        <row r="15">
          <cell r="G15" t="str">
            <v>Investors in your entity by shareholders with 10% holding or more</v>
          </cell>
        </row>
        <row r="16">
          <cell r="G16" t="str">
            <v>Investors in your entity by group companies  with less than 10% holding</v>
          </cell>
        </row>
        <row r="17">
          <cell r="G17" t="str">
            <v>Investors in your entity by third parties with less than 10% shareholding</v>
          </cell>
        </row>
        <row r="18">
          <cell r="G18" t="str">
            <v>Investors in your entity by your subsidiaries and associates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Technical Account"/>
      <sheetName val="P&amp;L"/>
      <sheetName val="A- Equity Investments"/>
      <sheetName val="A-Assets "/>
      <sheetName val="A-Securities and Invesments"/>
      <sheetName val="A_Accrued Income"/>
      <sheetName val="A- Other Assets"/>
      <sheetName val="L-Trade Payables"/>
      <sheetName val="L- Other Liabilities"/>
      <sheetName val="L- Shareholder Funds"/>
      <sheetName val="Balance Sheet Summary"/>
      <sheetName val="Codes"/>
      <sheetName val="Non Technical Accoun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Premiums Earned Gross</v>
          </cell>
          <cell r="C2" t="str">
            <v>Ireland</v>
          </cell>
          <cell r="E2" t="str">
            <v>Intercompany Balances</v>
          </cell>
          <cell r="G2" t="str">
            <v>Intra Group : immediate parent</v>
          </cell>
        </row>
        <row r="3">
          <cell r="A3" t="str">
            <v>Premiums Earned-Outward Reinsurance</v>
          </cell>
          <cell r="C3" t="str">
            <v>United Kingdom</v>
          </cell>
          <cell r="E3" t="str">
            <v>Debtors</v>
          </cell>
          <cell r="G3" t="str">
            <v>Intra Group : direct and indirect subsidiaries and assoc.</v>
          </cell>
        </row>
        <row r="4">
          <cell r="A4" t="str">
            <v>Premiums Earned Net</v>
          </cell>
          <cell r="C4" t="str">
            <v>United States</v>
          </cell>
          <cell r="E4" t="str">
            <v>Other insurance/reinsurance balances receivble</v>
          </cell>
          <cell r="G4" t="str">
            <v>Intra Group : other group companies</v>
          </cell>
        </row>
        <row r="5">
          <cell r="A5" t="str">
            <v xml:space="preserve">Claims Paid/Payable Gross </v>
          </cell>
          <cell r="C5" t="str">
            <v>Netherlands</v>
          </cell>
          <cell r="E5" t="str">
            <v>Long-term-loans</v>
          </cell>
          <cell r="G5" t="str">
            <v>Third Party</v>
          </cell>
        </row>
        <row r="6">
          <cell r="A6" t="str">
            <v xml:space="preserve">Claims Paid/Payable Inward reinsurance </v>
          </cell>
          <cell r="C6" t="str">
            <v>Germany</v>
          </cell>
          <cell r="E6" t="str">
            <v>Short-term loans</v>
          </cell>
        </row>
        <row r="7">
          <cell r="A7" t="str">
            <v>Claims Paid/Payable Net</v>
          </cell>
          <cell r="C7" t="str">
            <v>France</v>
          </cell>
          <cell r="E7" t="str">
            <v>Equities</v>
          </cell>
        </row>
        <row r="8">
          <cell r="A8" t="str">
            <v>Change in Insurance Reserves</v>
          </cell>
          <cell r="C8" t="str">
            <v>Switzerland</v>
          </cell>
          <cell r="G8" t="str">
            <v>Non-Resident Equity Investment of 10% or more in non-residentcompanies/branches</v>
          </cell>
        </row>
        <row r="9">
          <cell r="A9" t="str">
            <v>Fees Payable (incl. commission, brokerage, fronting fees etc.</v>
          </cell>
          <cell r="C9" t="str">
            <v>Belgium</v>
          </cell>
          <cell r="G9" t="str">
            <v>Non-Resident Equity Investment of less than 10%  in non-resident  companies/branches</v>
          </cell>
        </row>
        <row r="10">
          <cell r="A10" t="str">
            <v>Fees Receivable (incl. commission, brokerage, fronting fees etc.</v>
          </cell>
          <cell r="C10" t="str">
            <v>Australia</v>
          </cell>
          <cell r="G10" t="str">
            <v>Non-Resident Equity Investment of less than 10%  in non-resident 3rd party companies/branches</v>
          </cell>
        </row>
        <row r="11">
          <cell r="A11" t="str">
            <v>Admin. &amp; management Fees</v>
          </cell>
          <cell r="C11" t="str">
            <v>Austria</v>
          </cell>
          <cell r="G11" t="str">
            <v>Non-Resident Equity Investment in your large non-resident shareholders</v>
          </cell>
        </row>
        <row r="12">
          <cell r="A12" t="str">
            <v>Realised and Unrealised Capital &amp; exchange gains/losses</v>
          </cell>
          <cell r="C12" t="str">
            <v>China</v>
          </cell>
          <cell r="G12" t="str">
            <v>Non-Resident Equity in Irish Co or branches</v>
          </cell>
        </row>
        <row r="13">
          <cell r="A13" t="str">
            <v>Investment Income Attributable to Insurance Reserves</v>
          </cell>
          <cell r="C13" t="str">
            <v>Denmark</v>
          </cell>
        </row>
        <row r="14">
          <cell r="A14" t="str">
            <v>Other Income</v>
          </cell>
          <cell r="C14" t="str">
            <v>Italy</v>
          </cell>
        </row>
        <row r="15">
          <cell r="A15" t="str">
            <v>Other Charges</v>
          </cell>
          <cell r="C15" t="str">
            <v>Japan</v>
          </cell>
          <cell r="G15" t="str">
            <v>Investors in your entity by shareholders with 10% holding or more</v>
          </cell>
        </row>
        <row r="16">
          <cell r="A16" t="str">
            <v>Wages and Salaries</v>
          </cell>
          <cell r="C16" t="str">
            <v>Luxembourg</v>
          </cell>
          <cell r="G16" t="str">
            <v>Investors in your entity by group companies  with less than 10% holding</v>
          </cell>
        </row>
        <row r="17">
          <cell r="A17" t="str">
            <v>Legal, Accounting, Etc</v>
          </cell>
          <cell r="C17" t="str">
            <v>Poland</v>
          </cell>
          <cell r="G17" t="str">
            <v>Investors in your entity by third parties with less than 10% shareholding</v>
          </cell>
        </row>
        <row r="18">
          <cell r="A18" t="str">
            <v>Computer Services</v>
          </cell>
          <cell r="C18" t="str">
            <v>Singapore</v>
          </cell>
          <cell r="G18" t="str">
            <v>Investors in your entity by your subsidiaries and associates</v>
          </cell>
        </row>
        <row r="19">
          <cell r="A19" t="str">
            <v>Other Services</v>
          </cell>
          <cell r="C19" t="str">
            <v>Spain</v>
          </cell>
        </row>
        <row r="20">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
      <sheetName val="Operating Expenses "/>
      <sheetName val="Non Technical Account"/>
      <sheetName val="Total - P&amp;L"/>
      <sheetName val="Irish Premium Category"/>
      <sheetName val="A - Securities&amp;Investments"/>
      <sheetName val="A - All OtherAssets "/>
      <sheetName val="A_Accrued Income"/>
      <sheetName val="A - Equity Investments"/>
      <sheetName val="L - Liabilties"/>
      <sheetName val="L_Accrued Income"/>
      <sheetName val="L - Shareholders Funds"/>
      <sheetName val="Balance Sheet Summa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C2" t="str">
            <v>Ireland</v>
          </cell>
          <cell r="G2" t="str">
            <v>Intra Group : immediate parent</v>
          </cell>
        </row>
        <row r="3">
          <cell r="C3" t="str">
            <v>United Kingdom</v>
          </cell>
          <cell r="G3" t="str">
            <v>Intra Group : direct and indirect subsidiaries and assoc.</v>
          </cell>
        </row>
        <row r="4">
          <cell r="C4" t="str">
            <v>United States</v>
          </cell>
          <cell r="G4" t="str">
            <v>Intra Group : other group companies</v>
          </cell>
        </row>
        <row r="5">
          <cell r="C5" t="str">
            <v>Netherlands</v>
          </cell>
          <cell r="G5" t="str">
            <v>Third Party</v>
          </cell>
        </row>
        <row r="6">
          <cell r="C6" t="str">
            <v>Germany</v>
          </cell>
        </row>
        <row r="7">
          <cell r="C7" t="str">
            <v>France</v>
          </cell>
        </row>
        <row r="8">
          <cell r="C8" t="str">
            <v>Switzerland</v>
          </cell>
        </row>
        <row r="9">
          <cell r="C9" t="str">
            <v>Belgium</v>
          </cell>
        </row>
        <row r="10">
          <cell r="C10" t="str">
            <v>Australia</v>
          </cell>
        </row>
        <row r="11">
          <cell r="C11" t="str">
            <v>Austria</v>
          </cell>
        </row>
        <row r="12">
          <cell r="C12" t="str">
            <v>China</v>
          </cell>
        </row>
        <row r="13">
          <cell r="C13" t="str">
            <v>Denmark</v>
          </cell>
        </row>
        <row r="14">
          <cell r="C14" t="str">
            <v>Italy</v>
          </cell>
        </row>
        <row r="15">
          <cell r="C15" t="str">
            <v>Japan</v>
          </cell>
          <cell r="G15" t="str">
            <v>Investors in your entity by shareholders with 10% holding or more</v>
          </cell>
        </row>
        <row r="16">
          <cell r="C16" t="str">
            <v>Luxembourg</v>
          </cell>
          <cell r="G16" t="str">
            <v>Investors in your entity by group companies  with less than 10% holding</v>
          </cell>
        </row>
        <row r="17">
          <cell r="C17" t="str">
            <v>Poland</v>
          </cell>
          <cell r="G17" t="str">
            <v>Investors in your entity by third parties with less than 10% shareholding</v>
          </cell>
        </row>
        <row r="18">
          <cell r="C18" t="str">
            <v>Singapore</v>
          </cell>
          <cell r="G18" t="str">
            <v>Investors in your entity by your subsidiaries and associates</v>
          </cell>
        </row>
        <row r="19">
          <cell r="C19" t="str">
            <v>Spain</v>
          </cell>
        </row>
        <row r="20">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Advertising/Market Research/PR</v>
          </cell>
          <cell r="C2" t="str">
            <v>Ireland</v>
          </cell>
        </row>
        <row r="3">
          <cell r="A3" t="str">
            <v>Agents Fees/Commissions</v>
          </cell>
          <cell r="C3" t="str">
            <v>United Kingdom</v>
          </cell>
        </row>
        <row r="4">
          <cell r="A4" t="str">
            <v>Communications</v>
          </cell>
          <cell r="C4" t="str">
            <v>United States</v>
          </cell>
        </row>
        <row r="5">
          <cell r="A5" t="str">
            <v>Computer Licences</v>
          </cell>
          <cell r="C5" t="str">
            <v>Netherlands</v>
          </cell>
        </row>
        <row r="6">
          <cell r="A6" t="str">
            <v>Engineering/Technical Fees</v>
          </cell>
          <cell r="C6" t="str">
            <v>Germany</v>
          </cell>
        </row>
        <row r="7">
          <cell r="A7" t="str">
            <v>Financial Services</v>
          </cell>
          <cell r="C7" t="str">
            <v>France</v>
          </cell>
        </row>
        <row r="8">
          <cell r="A8" t="str">
            <v>Information</v>
          </cell>
          <cell r="C8" t="str">
            <v>Switzerland</v>
          </cell>
          <cell r="G8" t="str">
            <v xml:space="preserve">Your investments of 10% or more in non-resident companies/branches </v>
          </cell>
        </row>
        <row r="9">
          <cell r="A9" t="str">
            <v>Insurance</v>
          </cell>
          <cell r="C9" t="str">
            <v>Belgium</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row>
        <row r="16">
          <cell r="A16" t="str">
            <v>Processing</v>
          </cell>
          <cell r="C16" t="str">
            <v>Luxembourg</v>
          </cell>
        </row>
        <row r="17">
          <cell r="A17" t="str">
            <v>Professional Fees</v>
          </cell>
          <cell r="C17" t="str">
            <v>Poland</v>
          </cell>
        </row>
        <row r="18">
          <cell r="A18" t="str">
            <v>Repairs</v>
          </cell>
          <cell r="C18" t="str">
            <v>Singapore</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 Technical Account"/>
      <sheetName val="P &amp; L"/>
      <sheetName val="Codes"/>
      <sheetName val="Sheet1"/>
      <sheetName val="Totals"/>
    </sheetNames>
    <sheetDataSet>
      <sheetData sheetId="0"/>
      <sheetData sheetId="1"/>
      <sheetData sheetId="2"/>
      <sheetData sheetId="3"/>
      <sheetData sheetId="4"/>
      <sheetData sheetId="5">
        <row r="3">
          <cell r="A3" t="str">
            <v>Premiums Earned Gross</v>
          </cell>
          <cell r="C3" t="str">
            <v>Ireland</v>
          </cell>
        </row>
        <row r="4">
          <cell r="A4" t="str">
            <v>Premiums Earned-Outward Reinsurance</v>
          </cell>
          <cell r="C4" t="str">
            <v>United Kingdom</v>
          </cell>
        </row>
        <row r="5">
          <cell r="A5" t="str">
            <v>Premiums Earned Net</v>
          </cell>
          <cell r="C5" t="str">
            <v>United States</v>
          </cell>
        </row>
        <row r="6">
          <cell r="A6" t="str">
            <v xml:space="preserve">Claims Paid/Payable Gross </v>
          </cell>
          <cell r="C6" t="str">
            <v>Netherlands</v>
          </cell>
        </row>
        <row r="7">
          <cell r="A7" t="str">
            <v xml:space="preserve">Claims Paid/Payable Inward reinsurance </v>
          </cell>
          <cell r="C7" t="str">
            <v>Germany</v>
          </cell>
        </row>
        <row r="8">
          <cell r="A8" t="str">
            <v>Claims Paid/Payable Net</v>
          </cell>
          <cell r="C8" t="str">
            <v>France</v>
          </cell>
        </row>
        <row r="9">
          <cell r="A9" t="str">
            <v>Change in Insurance Reserves</v>
          </cell>
          <cell r="C9" t="str">
            <v>Switzerland</v>
          </cell>
        </row>
        <row r="10">
          <cell r="A10" t="str">
            <v>Fees Payable (incl. commission, brokerage, fronting fees etc.</v>
          </cell>
          <cell r="C10" t="str">
            <v>Belgium</v>
          </cell>
        </row>
        <row r="11">
          <cell r="A11" t="str">
            <v>Fees Receivable (incl. commission, brokerage, fronting fees etc.</v>
          </cell>
          <cell r="C11" t="str">
            <v>Australia</v>
          </cell>
        </row>
        <row r="12">
          <cell r="A12" t="str">
            <v>Admin. &amp; management Fees</v>
          </cell>
          <cell r="C12" t="str">
            <v>Austria</v>
          </cell>
        </row>
        <row r="13">
          <cell r="A13" t="str">
            <v>Realised and Unrealised Capital &amp; exchange gains/losses</v>
          </cell>
          <cell r="C13" t="str">
            <v>China</v>
          </cell>
        </row>
        <row r="14">
          <cell r="A14" t="str">
            <v>Investment Income Attributable to Insurance Reserves</v>
          </cell>
          <cell r="C14" t="str">
            <v>Denmark</v>
          </cell>
        </row>
        <row r="15">
          <cell r="A15" t="str">
            <v>Other Income</v>
          </cell>
          <cell r="C15" t="str">
            <v>Italy</v>
          </cell>
        </row>
        <row r="16">
          <cell r="A16" t="str">
            <v>Other Charges</v>
          </cell>
          <cell r="C16" t="str">
            <v>Japan</v>
          </cell>
        </row>
        <row r="17">
          <cell r="A17" t="str">
            <v>Wages and Salaries</v>
          </cell>
          <cell r="C17" t="str">
            <v>Luxembourg</v>
          </cell>
        </row>
        <row r="18">
          <cell r="A18" t="str">
            <v>Legal, Accounting, Etc</v>
          </cell>
          <cell r="C18" t="str">
            <v>Poland</v>
          </cell>
        </row>
        <row r="19">
          <cell r="A19" t="str">
            <v>Computer Services</v>
          </cell>
          <cell r="C19" t="str">
            <v>Singapore</v>
          </cell>
        </row>
        <row r="20">
          <cell r="A20" t="str">
            <v>Other Services</v>
          </cell>
          <cell r="C20" t="str">
            <v>Spain</v>
          </cell>
        </row>
        <row r="21">
          <cell r="C21" t="str">
            <v>Sweden</v>
          </cell>
        </row>
        <row r="22">
          <cell r="C22" t="str">
            <v>Rest of World</v>
          </cell>
        </row>
        <row r="23">
          <cell r="C23" t="str">
            <v>::: Full Country List :::</v>
          </cell>
        </row>
        <row r="24">
          <cell r="C24" t="str">
            <v>Afghanistan</v>
          </cell>
        </row>
        <row r="25">
          <cell r="C25" t="str">
            <v>Albania</v>
          </cell>
        </row>
        <row r="26">
          <cell r="C26" t="str">
            <v>Algeria</v>
          </cell>
        </row>
        <row r="27">
          <cell r="C27" t="str">
            <v>America (not further defined)</v>
          </cell>
        </row>
        <row r="28">
          <cell r="C28" t="str">
            <v>American Oceania</v>
          </cell>
        </row>
        <row r="29">
          <cell r="C29" t="str">
            <v>American Samoa</v>
          </cell>
        </row>
        <row r="30">
          <cell r="C30" t="str">
            <v>Andorra</v>
          </cell>
        </row>
        <row r="31">
          <cell r="C31" t="str">
            <v>Angola</v>
          </cell>
        </row>
        <row r="32">
          <cell r="C32" t="str">
            <v>Anguilla</v>
          </cell>
        </row>
        <row r="33">
          <cell r="C33" t="str">
            <v>Antarctica</v>
          </cell>
        </row>
        <row r="34">
          <cell r="C34" t="str">
            <v>Antigua and Barbuda</v>
          </cell>
        </row>
        <row r="35">
          <cell r="C35" t="str">
            <v>Argentina</v>
          </cell>
        </row>
        <row r="36">
          <cell r="C36" t="str">
            <v>Armenia</v>
          </cell>
        </row>
        <row r="37">
          <cell r="C37" t="str">
            <v>Aruba</v>
          </cell>
        </row>
        <row r="38">
          <cell r="C38" t="str">
            <v>Asia (not further defined)</v>
          </cell>
        </row>
        <row r="39">
          <cell r="C39" t="str">
            <v>Australia</v>
          </cell>
        </row>
        <row r="40">
          <cell r="C40" t="str">
            <v>Australian Oceania</v>
          </cell>
        </row>
        <row r="41">
          <cell r="C41" t="str">
            <v>Austria</v>
          </cell>
        </row>
        <row r="42">
          <cell r="C42" t="str">
            <v>Azerbaijan</v>
          </cell>
        </row>
        <row r="43">
          <cell r="C43" t="str">
            <v>Bahamas</v>
          </cell>
        </row>
        <row r="44">
          <cell r="C44" t="str">
            <v>Bahrain</v>
          </cell>
        </row>
        <row r="45">
          <cell r="C45" t="str">
            <v>Bangladesh</v>
          </cell>
        </row>
        <row r="46">
          <cell r="C46" t="str">
            <v>Barbados</v>
          </cell>
        </row>
        <row r="47">
          <cell r="C47" t="str">
            <v>Belarus</v>
          </cell>
        </row>
        <row r="48">
          <cell r="C48" t="str">
            <v>Belgium</v>
          </cell>
        </row>
        <row r="49">
          <cell r="C49" t="str">
            <v>Belize</v>
          </cell>
        </row>
        <row r="50">
          <cell r="C50" t="str">
            <v>Benin</v>
          </cell>
        </row>
        <row r="51">
          <cell r="C51" t="str">
            <v>Bermuda</v>
          </cell>
        </row>
        <row r="52">
          <cell r="C52" t="str">
            <v>Bhutan</v>
          </cell>
        </row>
        <row r="53">
          <cell r="C53" t="str">
            <v>Bolivia</v>
          </cell>
        </row>
        <row r="54">
          <cell r="C54" t="str">
            <v>Bosnia and Herzegovina</v>
          </cell>
        </row>
        <row r="55">
          <cell r="C55" t="str">
            <v>Botswana</v>
          </cell>
        </row>
        <row r="56">
          <cell r="C56" t="str">
            <v>Bouvet Island</v>
          </cell>
        </row>
        <row r="57">
          <cell r="C57" t="str">
            <v>Brazil</v>
          </cell>
        </row>
        <row r="58">
          <cell r="C58" t="str">
            <v>British Indian Ocean Territory</v>
          </cell>
        </row>
        <row r="59">
          <cell r="C59" t="str">
            <v>Brunei Darussalam</v>
          </cell>
        </row>
        <row r="60">
          <cell r="C60" t="str">
            <v>Bulgaria</v>
          </cell>
        </row>
        <row r="61">
          <cell r="C61" t="str">
            <v>Burkina Faso</v>
          </cell>
        </row>
        <row r="62">
          <cell r="C62" t="str">
            <v>Burundi</v>
          </cell>
        </row>
        <row r="63">
          <cell r="C63" t="str">
            <v>Cambodia (Kampuchea)</v>
          </cell>
        </row>
        <row r="64">
          <cell r="C64" t="str">
            <v>Cameroon</v>
          </cell>
        </row>
        <row r="65">
          <cell r="C65" t="str">
            <v>Canada</v>
          </cell>
        </row>
        <row r="66">
          <cell r="C66" t="str">
            <v>Cape Verde</v>
          </cell>
        </row>
        <row r="67">
          <cell r="C67" t="str">
            <v>Cayman Islands</v>
          </cell>
        </row>
        <row r="68">
          <cell r="C68" t="str">
            <v>Central African Republic</v>
          </cell>
        </row>
        <row r="69">
          <cell r="C69" t="str">
            <v>Chad</v>
          </cell>
        </row>
        <row r="70">
          <cell r="C70" t="str">
            <v>Chile</v>
          </cell>
        </row>
        <row r="71">
          <cell r="C71" t="str">
            <v>China</v>
          </cell>
        </row>
        <row r="72">
          <cell r="C72" t="str">
            <v>Christmas Island</v>
          </cell>
        </row>
        <row r="73">
          <cell r="C73" t="str">
            <v>Cocos (Keeling) Islands</v>
          </cell>
        </row>
        <row r="74">
          <cell r="C74" t="str">
            <v>Colombia</v>
          </cell>
        </row>
        <row r="75">
          <cell r="C75" t="str">
            <v>Comoros</v>
          </cell>
        </row>
        <row r="76">
          <cell r="C76" t="str">
            <v>Congo</v>
          </cell>
        </row>
        <row r="77">
          <cell r="C77" t="str">
            <v xml:space="preserve">Congo Democratic Republic </v>
          </cell>
        </row>
        <row r="78">
          <cell r="C78" t="str">
            <v>Cook Islands</v>
          </cell>
        </row>
        <row r="79">
          <cell r="C79" t="str">
            <v>Costa Rica</v>
          </cell>
        </row>
        <row r="80">
          <cell r="C80" t="str">
            <v>Cote d'Ivoire</v>
          </cell>
        </row>
        <row r="81">
          <cell r="C81" t="str">
            <v>Croatia</v>
          </cell>
        </row>
        <row r="82">
          <cell r="C82" t="str">
            <v>Cuba</v>
          </cell>
        </row>
        <row r="83">
          <cell r="C83" t="str">
            <v>Cyprus</v>
          </cell>
        </row>
        <row r="84">
          <cell r="C84" t="str">
            <v>Czech Republic</v>
          </cell>
        </row>
        <row r="85">
          <cell r="C85" t="str">
            <v>Denmark</v>
          </cell>
        </row>
        <row r="86">
          <cell r="C86" t="str">
            <v>Djibouti</v>
          </cell>
        </row>
        <row r="87">
          <cell r="C87" t="str">
            <v>Dominica</v>
          </cell>
        </row>
        <row r="88">
          <cell r="C88" t="str">
            <v>Dominican Republic</v>
          </cell>
        </row>
        <row r="89">
          <cell r="C89" t="str">
            <v>East Germany</v>
          </cell>
        </row>
        <row r="90">
          <cell r="C90" t="str">
            <v>Ecuador</v>
          </cell>
        </row>
        <row r="91">
          <cell r="C91" t="str">
            <v>Egypt</v>
          </cell>
        </row>
        <row r="92">
          <cell r="C92" t="str">
            <v>El Salvador</v>
          </cell>
        </row>
        <row r="93">
          <cell r="C93" t="str">
            <v>Equatorial Guinea</v>
          </cell>
        </row>
        <row r="94">
          <cell r="C94" t="str">
            <v>Eritrea</v>
          </cell>
        </row>
        <row r="95">
          <cell r="C95" t="str">
            <v>Estonia</v>
          </cell>
        </row>
        <row r="96">
          <cell r="C96" t="str">
            <v>Ethiopia</v>
          </cell>
        </row>
        <row r="97">
          <cell r="C97" t="str">
            <v>Europe (not further defined)</v>
          </cell>
        </row>
        <row r="98">
          <cell r="C98" t="str">
            <v>Extra-EU-15 not allocated</v>
          </cell>
        </row>
        <row r="99">
          <cell r="C99" t="str">
            <v>Extra-EU25 not allocated</v>
          </cell>
        </row>
        <row r="100">
          <cell r="C100" t="str">
            <v>Extra-EUR-11 not allocated</v>
          </cell>
        </row>
        <row r="101">
          <cell r="C101" t="str">
            <v>Extra-EUR-12 not allocated</v>
          </cell>
        </row>
        <row r="102">
          <cell r="C102" t="str">
            <v>Falkland Islands (Malvinas)</v>
          </cell>
        </row>
        <row r="103">
          <cell r="C103" t="str">
            <v>Faroe Islands</v>
          </cell>
        </row>
        <row r="104">
          <cell r="C104" t="str">
            <v>Fiji</v>
          </cell>
        </row>
        <row r="105">
          <cell r="C105" t="str">
            <v>Finland</v>
          </cell>
        </row>
        <row r="106">
          <cell r="C106" t="str">
            <v>France</v>
          </cell>
        </row>
        <row r="107">
          <cell r="C107" t="str">
            <v>French Guiana</v>
          </cell>
        </row>
        <row r="108">
          <cell r="C108" t="str">
            <v>French Polynesia</v>
          </cell>
        </row>
        <row r="109">
          <cell r="C109" t="str">
            <v>French Southern Territories</v>
          </cell>
        </row>
        <row r="110">
          <cell r="C110" t="str">
            <v>Gabon</v>
          </cell>
        </row>
        <row r="111">
          <cell r="C111" t="str">
            <v>Gambia</v>
          </cell>
        </row>
        <row r="112">
          <cell r="C112" t="str">
            <v>Georgia</v>
          </cell>
        </row>
        <row r="113">
          <cell r="C113" t="str">
            <v>Germany</v>
          </cell>
        </row>
        <row r="114">
          <cell r="C114" t="str">
            <v>Ghana</v>
          </cell>
        </row>
        <row r="115">
          <cell r="C115" t="str">
            <v>Gibraltar</v>
          </cell>
        </row>
        <row r="116">
          <cell r="C116" t="str">
            <v>Greece</v>
          </cell>
        </row>
        <row r="117">
          <cell r="C117" t="str">
            <v>Greenland</v>
          </cell>
        </row>
        <row r="118">
          <cell r="C118" t="str">
            <v>Grenada</v>
          </cell>
        </row>
        <row r="119">
          <cell r="C119" t="str">
            <v>Guadeloupe</v>
          </cell>
        </row>
        <row r="120">
          <cell r="C120" t="str">
            <v>Guam</v>
          </cell>
        </row>
        <row r="121">
          <cell r="C121" t="str">
            <v>Guatemala</v>
          </cell>
        </row>
        <row r="122">
          <cell r="C122" t="str">
            <v>Guernsey</v>
          </cell>
        </row>
        <row r="123">
          <cell r="C123" t="str">
            <v>Guinea</v>
          </cell>
        </row>
        <row r="124">
          <cell r="C124" t="str">
            <v>Guinea-Bissau</v>
          </cell>
        </row>
        <row r="125">
          <cell r="C125" t="str">
            <v>Guyana</v>
          </cell>
        </row>
        <row r="126">
          <cell r="C126" t="str">
            <v>Haiti</v>
          </cell>
        </row>
        <row r="127">
          <cell r="C127" t="str">
            <v>Heard Island and McDonald Islands</v>
          </cell>
        </row>
        <row r="128">
          <cell r="C128" t="str">
            <v>Holy See (Vatican City State)</v>
          </cell>
        </row>
        <row r="129">
          <cell r="C129" t="str">
            <v>Honduras</v>
          </cell>
        </row>
        <row r="130">
          <cell r="C130" t="str">
            <v>Hong Kong</v>
          </cell>
        </row>
        <row r="131">
          <cell r="C131" t="str">
            <v>Hungary</v>
          </cell>
        </row>
        <row r="132">
          <cell r="C132" t="str">
            <v>Iceland</v>
          </cell>
        </row>
        <row r="133">
          <cell r="C133" t="str">
            <v>India</v>
          </cell>
        </row>
        <row r="134">
          <cell r="C134" t="str">
            <v>Indonesia</v>
          </cell>
        </row>
        <row r="135">
          <cell r="C135" t="str">
            <v>Intra-EU-15 not allocated</v>
          </cell>
        </row>
        <row r="136">
          <cell r="C136" t="str">
            <v>Intra-EUR-11 not allocated</v>
          </cell>
        </row>
        <row r="137">
          <cell r="C137" t="str">
            <v>Intra-EUR-12 not allocated</v>
          </cell>
        </row>
        <row r="138">
          <cell r="C138" t="str">
            <v>Iran Islamic Republic of</v>
          </cell>
        </row>
        <row r="139">
          <cell r="C139" t="str">
            <v>Iraq</v>
          </cell>
        </row>
        <row r="140">
          <cell r="C140" t="str">
            <v>Ireland</v>
          </cell>
        </row>
        <row r="141">
          <cell r="C141" t="str">
            <v xml:space="preserve">Isle of Man </v>
          </cell>
        </row>
        <row r="142">
          <cell r="C142" t="str">
            <v>Israel</v>
          </cell>
        </row>
        <row r="143">
          <cell r="C143" t="str">
            <v>Italy</v>
          </cell>
        </row>
        <row r="144">
          <cell r="C144" t="str">
            <v>Jamaica</v>
          </cell>
        </row>
        <row r="145">
          <cell r="C145" t="str">
            <v>Japan</v>
          </cell>
        </row>
        <row r="146">
          <cell r="C146" t="str">
            <v>Jersey</v>
          </cell>
        </row>
        <row r="147">
          <cell r="C147" t="str">
            <v>Jordan</v>
          </cell>
        </row>
        <row r="148">
          <cell r="C148" t="str">
            <v>Kazakstan</v>
          </cell>
        </row>
        <row r="149">
          <cell r="C149" t="str">
            <v>Kenya</v>
          </cell>
        </row>
        <row r="150">
          <cell r="C150" t="str">
            <v>Kiribati</v>
          </cell>
        </row>
        <row r="151">
          <cell r="C151" t="str">
            <v>Korea Democratic People's Republic of (North Korea)</v>
          </cell>
        </row>
        <row r="152">
          <cell r="C152" t="str">
            <v>Korea Republic of (South Korea)</v>
          </cell>
        </row>
        <row r="153">
          <cell r="C153" t="str">
            <v>Kuwait</v>
          </cell>
        </row>
        <row r="154">
          <cell r="C154" t="str">
            <v>Kyrgyzstan</v>
          </cell>
        </row>
        <row r="155">
          <cell r="C155" t="str">
            <v>Lao People's Democratic Republic</v>
          </cell>
        </row>
        <row r="156">
          <cell r="C156" t="str">
            <v>Latvia</v>
          </cell>
        </row>
        <row r="157">
          <cell r="C157" t="str">
            <v>Lebanon</v>
          </cell>
        </row>
        <row r="158">
          <cell r="C158" t="str">
            <v>Lesotho</v>
          </cell>
        </row>
        <row r="159">
          <cell r="C159" t="str">
            <v>Liberia</v>
          </cell>
        </row>
        <row r="160">
          <cell r="C160" t="str">
            <v>Libyan Arab Jamahiriya</v>
          </cell>
        </row>
        <row r="161">
          <cell r="C161" t="str">
            <v>Liechtenstein</v>
          </cell>
        </row>
        <row r="162">
          <cell r="C162" t="str">
            <v>Lithuania</v>
          </cell>
        </row>
        <row r="163">
          <cell r="C163" t="str">
            <v>Luxembourg</v>
          </cell>
        </row>
        <row r="164">
          <cell r="C164" t="str">
            <v>Macau</v>
          </cell>
        </row>
        <row r="165">
          <cell r="C165" t="str">
            <v>Macedonia the Former Yugoslav Republic of</v>
          </cell>
        </row>
        <row r="166">
          <cell r="C166" t="str">
            <v>Madagascar</v>
          </cell>
        </row>
        <row r="167">
          <cell r="C167" t="str">
            <v>Malawi</v>
          </cell>
        </row>
        <row r="168">
          <cell r="C168" t="str">
            <v>Malaysia</v>
          </cell>
        </row>
        <row r="169">
          <cell r="C169" t="str">
            <v>Maldives</v>
          </cell>
        </row>
        <row r="170">
          <cell r="C170" t="str">
            <v>Mali</v>
          </cell>
        </row>
        <row r="171">
          <cell r="C171" t="str">
            <v>Malta</v>
          </cell>
        </row>
        <row r="172">
          <cell r="C172" t="str">
            <v>Marshall Islands</v>
          </cell>
        </row>
        <row r="173">
          <cell r="C173" t="str">
            <v>Martinique</v>
          </cell>
        </row>
        <row r="174">
          <cell r="C174" t="str">
            <v>Mauritania</v>
          </cell>
        </row>
        <row r="175">
          <cell r="C175" t="str">
            <v>Mauritius</v>
          </cell>
        </row>
        <row r="176">
          <cell r="C176" t="str">
            <v>Mayotte</v>
          </cell>
        </row>
        <row r="177">
          <cell r="C177" t="str">
            <v>Mexico</v>
          </cell>
        </row>
        <row r="178">
          <cell r="C178" t="str">
            <v>Micronesia Federated States of</v>
          </cell>
        </row>
        <row r="179">
          <cell r="C179" t="str">
            <v>Moldova Republic of</v>
          </cell>
        </row>
        <row r="180">
          <cell r="C180" t="str">
            <v>Monaco</v>
          </cell>
        </row>
        <row r="181">
          <cell r="C181" t="str">
            <v>Mongolia</v>
          </cell>
        </row>
        <row r="182">
          <cell r="C182" t="str">
            <v>Montenegro</v>
          </cell>
        </row>
        <row r="183">
          <cell r="C183" t="str">
            <v>Montserrat</v>
          </cell>
        </row>
        <row r="184">
          <cell r="C184" t="str">
            <v>Morocco</v>
          </cell>
        </row>
        <row r="185">
          <cell r="C185" t="str">
            <v>Mozambique</v>
          </cell>
        </row>
        <row r="186">
          <cell r="C186" t="str">
            <v>Myanmar</v>
          </cell>
        </row>
        <row r="187">
          <cell r="C187" t="str">
            <v>Namibia</v>
          </cell>
        </row>
        <row r="188">
          <cell r="C188" t="str">
            <v>Nauru</v>
          </cell>
        </row>
        <row r="189">
          <cell r="C189" t="str">
            <v>Nepal</v>
          </cell>
        </row>
        <row r="190">
          <cell r="C190" t="str">
            <v>Netherlands</v>
          </cell>
        </row>
        <row r="191">
          <cell r="C191" t="str">
            <v>Netherlands Antilles</v>
          </cell>
        </row>
        <row r="192">
          <cell r="C192" t="str">
            <v>New Caledonia</v>
          </cell>
        </row>
        <row r="193">
          <cell r="C193" t="str">
            <v>New Zealand</v>
          </cell>
        </row>
        <row r="194">
          <cell r="C194" t="str">
            <v>New Zealand Oceania</v>
          </cell>
        </row>
        <row r="195">
          <cell r="C195" t="str">
            <v>Nicaragua</v>
          </cell>
        </row>
        <row r="196">
          <cell r="C196" t="str">
            <v>Niger</v>
          </cell>
        </row>
        <row r="197">
          <cell r="C197" t="str">
            <v>Nigeria</v>
          </cell>
        </row>
        <row r="198">
          <cell r="C198" t="str">
            <v>Niue</v>
          </cell>
        </row>
        <row r="199">
          <cell r="C199" t="str">
            <v>Norfolk Island</v>
          </cell>
        </row>
        <row r="200">
          <cell r="C200" t="str">
            <v>Northern Mariana Islands</v>
          </cell>
        </row>
        <row r="201">
          <cell r="C201" t="str">
            <v>Norway</v>
          </cell>
        </row>
        <row r="202">
          <cell r="C202" t="str">
            <v>Oceania and Polar regions (not further defined)</v>
          </cell>
        </row>
        <row r="203">
          <cell r="C203" t="str">
            <v>Oman</v>
          </cell>
        </row>
        <row r="204">
          <cell r="C204" t="str">
            <v>Pakistan</v>
          </cell>
        </row>
        <row r="205">
          <cell r="C205" t="str">
            <v>Palau</v>
          </cell>
        </row>
        <row r="206">
          <cell r="C206" t="str">
            <v>Palestinian Territory Occupied</v>
          </cell>
        </row>
        <row r="207">
          <cell r="C207" t="str">
            <v>Panama</v>
          </cell>
        </row>
        <row r="208">
          <cell r="C208" t="str">
            <v>Papua New Guinea</v>
          </cell>
        </row>
        <row r="209">
          <cell r="C209" t="str">
            <v>Paraguay</v>
          </cell>
        </row>
        <row r="210">
          <cell r="C210" t="str">
            <v>Peru</v>
          </cell>
        </row>
        <row r="211">
          <cell r="C211" t="str">
            <v>Philippines</v>
          </cell>
        </row>
        <row r="212">
          <cell r="C212" t="str">
            <v>Pitcairn</v>
          </cell>
        </row>
        <row r="213">
          <cell r="C213" t="str">
            <v>Poland</v>
          </cell>
        </row>
        <row r="214">
          <cell r="C214" t="str">
            <v>Polar regions</v>
          </cell>
        </row>
        <row r="215">
          <cell r="C215" t="str">
            <v>Portugal</v>
          </cell>
        </row>
        <row r="216">
          <cell r="C216" t="str">
            <v>Puerto Rico</v>
          </cell>
        </row>
        <row r="217">
          <cell r="C217" t="str">
            <v>Qatar</v>
          </cell>
        </row>
        <row r="218">
          <cell r="C218" t="str">
            <v>Reunion</v>
          </cell>
        </row>
        <row r="219">
          <cell r="C219" t="str">
            <v>Romania</v>
          </cell>
        </row>
        <row r="220">
          <cell r="C220" t="str">
            <v>Russian Federation</v>
          </cell>
        </row>
        <row r="221">
          <cell r="C221" t="str">
            <v>Rwanda</v>
          </cell>
        </row>
        <row r="222">
          <cell r="C222" t="str">
            <v>Saint Lucia</v>
          </cell>
        </row>
        <row r="223">
          <cell r="C223" t="str">
            <v>Saint Pierre and Miquelon</v>
          </cell>
        </row>
        <row r="224">
          <cell r="C224" t="str">
            <v>Samoa</v>
          </cell>
        </row>
        <row r="225">
          <cell r="C225" t="str">
            <v>San Marino</v>
          </cell>
        </row>
        <row r="226">
          <cell r="C226" t="str">
            <v>Sao Tome and Principe</v>
          </cell>
        </row>
        <row r="227">
          <cell r="C227" t="str">
            <v>Saudi Arabia</v>
          </cell>
        </row>
        <row r="228">
          <cell r="C228" t="str">
            <v>Senegal</v>
          </cell>
        </row>
        <row r="229">
          <cell r="C229" t="str">
            <v>Serbia</v>
          </cell>
        </row>
        <row r="230">
          <cell r="C230" t="str">
            <v>Seychelles</v>
          </cell>
        </row>
        <row r="231">
          <cell r="C231" t="str">
            <v>Sierra Leone</v>
          </cell>
        </row>
        <row r="232">
          <cell r="C232" t="str">
            <v>Singapore</v>
          </cell>
        </row>
        <row r="233">
          <cell r="C233" t="str">
            <v>Slovakia</v>
          </cell>
        </row>
        <row r="234">
          <cell r="C234" t="str">
            <v>Slovenia</v>
          </cell>
        </row>
        <row r="235">
          <cell r="C235" t="str">
            <v>Solomon Islands</v>
          </cell>
        </row>
        <row r="236">
          <cell r="C236" t="str">
            <v>Somalia</v>
          </cell>
        </row>
        <row r="237">
          <cell r="C237" t="str">
            <v>South Africa</v>
          </cell>
        </row>
        <row r="238">
          <cell r="C238" t="str">
            <v>South Georgia and the South Sandwich Islands</v>
          </cell>
        </row>
        <row r="239">
          <cell r="C239" t="str">
            <v>Spain</v>
          </cell>
        </row>
        <row r="240">
          <cell r="C240" t="str">
            <v>Sri Lanka</v>
          </cell>
        </row>
        <row r="241">
          <cell r="C241" t="str">
            <v>St Helena</v>
          </cell>
        </row>
        <row r="242">
          <cell r="C242" t="str">
            <v>St Kitts and Nevis</v>
          </cell>
        </row>
        <row r="243">
          <cell r="C243" t="str">
            <v>St Vincent and the Grenadines</v>
          </cell>
        </row>
        <row r="244">
          <cell r="C244" t="str">
            <v>Sudan</v>
          </cell>
        </row>
        <row r="245">
          <cell r="C245" t="str">
            <v>Suriname</v>
          </cell>
        </row>
        <row r="246">
          <cell r="C246" t="str">
            <v>Svalbard and Jan Mayen</v>
          </cell>
        </row>
        <row r="247">
          <cell r="C247" t="str">
            <v>Swaziland</v>
          </cell>
        </row>
        <row r="248">
          <cell r="C248" t="str">
            <v>Sweden</v>
          </cell>
        </row>
        <row r="249">
          <cell r="C249" t="str">
            <v>Switzerland</v>
          </cell>
        </row>
        <row r="250">
          <cell r="C250" t="str">
            <v>Syrian Arab Republic</v>
          </cell>
        </row>
        <row r="251">
          <cell r="C251" t="str">
            <v>Taiwan Province of China</v>
          </cell>
        </row>
        <row r="252">
          <cell r="C252" t="str">
            <v>Tajikistan</v>
          </cell>
        </row>
        <row r="253">
          <cell r="C253" t="str">
            <v>Tanzania United Republic of</v>
          </cell>
        </row>
        <row r="254">
          <cell r="C254" t="str">
            <v>Thailand</v>
          </cell>
        </row>
        <row r="255">
          <cell r="C255" t="str">
            <v>Timor-Leste</v>
          </cell>
        </row>
        <row r="256">
          <cell r="C256" t="str">
            <v>Togo</v>
          </cell>
        </row>
        <row r="257">
          <cell r="C257" t="str">
            <v>Tokelau</v>
          </cell>
        </row>
        <row r="258">
          <cell r="C258" t="str">
            <v>Tonga</v>
          </cell>
        </row>
        <row r="259">
          <cell r="C259" t="str">
            <v>Trinidad and Tobago</v>
          </cell>
        </row>
        <row r="260">
          <cell r="C260" t="str">
            <v>Tunisia</v>
          </cell>
        </row>
        <row r="261">
          <cell r="C261" t="str">
            <v>Turkey</v>
          </cell>
        </row>
        <row r="262">
          <cell r="C262" t="str">
            <v>Turkmenistan</v>
          </cell>
        </row>
        <row r="263">
          <cell r="C263" t="str">
            <v>Turks and Caicos Islands</v>
          </cell>
        </row>
        <row r="264">
          <cell r="C264" t="str">
            <v>Tuvalu</v>
          </cell>
        </row>
        <row r="265">
          <cell r="C265" t="str">
            <v>Uganda</v>
          </cell>
        </row>
        <row r="266">
          <cell r="C266" t="str">
            <v>Ukraine</v>
          </cell>
        </row>
        <row r="267">
          <cell r="C267" t="str">
            <v>United Arab Emirates</v>
          </cell>
        </row>
        <row r="268">
          <cell r="C268" t="str">
            <v>United Kingdom</v>
          </cell>
        </row>
        <row r="269">
          <cell r="C269" t="str">
            <v>United States</v>
          </cell>
        </row>
        <row r="270">
          <cell r="C270" t="str">
            <v>United States Minor Outlying Islands</v>
          </cell>
        </row>
        <row r="271">
          <cell r="C271" t="str">
            <v>Uruguay</v>
          </cell>
        </row>
        <row r="272">
          <cell r="C272" t="str">
            <v>Uzbekistan</v>
          </cell>
        </row>
        <row r="273">
          <cell r="C273" t="str">
            <v>Vanuatu</v>
          </cell>
        </row>
        <row r="274">
          <cell r="C274" t="str">
            <v>Venezuela</v>
          </cell>
        </row>
        <row r="275">
          <cell r="C275" t="str">
            <v>Viet Nam</v>
          </cell>
        </row>
        <row r="276">
          <cell r="C276" t="str">
            <v>Virgin Islands, British</v>
          </cell>
        </row>
        <row r="277">
          <cell r="C277" t="str">
            <v>Virgin Islands U.S.</v>
          </cell>
        </row>
        <row r="278">
          <cell r="C278" t="str">
            <v>Wallis and Futuna</v>
          </cell>
        </row>
        <row r="279">
          <cell r="C279" t="str">
            <v>West Germany</v>
          </cell>
        </row>
        <row r="280">
          <cell r="C280" t="str">
            <v>Western Sahara</v>
          </cell>
        </row>
        <row r="281">
          <cell r="C281" t="str">
            <v>World not allocated geographically</v>
          </cell>
        </row>
        <row r="282">
          <cell r="C282" t="str">
            <v>Yemen</v>
          </cell>
        </row>
        <row r="283">
          <cell r="C283" t="str">
            <v>Yugoslavia</v>
          </cell>
        </row>
        <row r="284">
          <cell r="C284" t="str">
            <v>Zambia</v>
          </cell>
        </row>
        <row r="285">
          <cell r="C285" t="str">
            <v>Zimbabwe</v>
          </cell>
        </row>
        <row r="286">
          <cell r="C286" t="str">
            <v>:::  International organisations  :::</v>
          </cell>
        </row>
        <row r="287">
          <cell r="C287" t="str">
            <v>ADC (Andean Development Corporation)</v>
          </cell>
        </row>
        <row r="288">
          <cell r="C288" t="str">
            <v>AfDB (African Development Bank)</v>
          </cell>
        </row>
        <row r="289">
          <cell r="C289" t="str">
            <v>African Development Fund</v>
          </cell>
        </row>
        <row r="290">
          <cell r="C290" t="str">
            <v>AMF (Arab Monetary Fund)</v>
          </cell>
        </row>
        <row r="291">
          <cell r="C291" t="str">
            <v>AsDB (Asian Development Bank)</v>
          </cell>
        </row>
        <row r="292">
          <cell r="C292" t="str">
            <v>Asian Development Fund</v>
          </cell>
        </row>
        <row r="293">
          <cell r="C293" t="str">
            <v>BADEA (Banque arabe pour le developpement economique en Afrique)</v>
          </cell>
        </row>
        <row r="294">
          <cell r="C294" t="str">
            <v>BIS (Bank for International Settlements)</v>
          </cell>
        </row>
        <row r="295">
          <cell r="C295" t="str">
            <v>BLEU (Belgo-Luxembourg Economic Union)</v>
          </cell>
        </row>
        <row r="296">
          <cell r="C296" t="str">
            <v>CABEI (Central American Bank for Economic Integration)</v>
          </cell>
        </row>
        <row r="297">
          <cell r="C297" t="str">
            <v>CASDB (Central African States' Development Bank)</v>
          </cell>
        </row>
        <row r="298">
          <cell r="C298" t="str">
            <v>CDB (Caribbean Development Bank)</v>
          </cell>
        </row>
        <row r="299">
          <cell r="C299" t="str">
            <v>CERN (European Organisation for Nuclear Research)</v>
          </cell>
        </row>
        <row r="300">
          <cell r="C300" t="str">
            <v>Committee of Regions</v>
          </cell>
        </row>
        <row r="301">
          <cell r="C301" t="str">
            <v>Council of Europe</v>
          </cell>
        </row>
        <row r="302">
          <cell r="C302" t="str">
            <v>Court of Auditors</v>
          </cell>
        </row>
        <row r="303">
          <cell r="C303" t="str">
            <v>Court of Justice</v>
          </cell>
        </row>
        <row r="304">
          <cell r="C304" t="str">
            <v>EBRD (European Bank for Reconstruction and Development)</v>
          </cell>
        </row>
        <row r="305">
          <cell r="C305" t="str">
            <v>EBU/UER (European Broadcasting Union/Union europeenne de radio-television)</v>
          </cell>
        </row>
        <row r="306">
          <cell r="C306" t="str">
            <v>EC (European Commission)</v>
          </cell>
        </row>
        <row r="307">
          <cell r="C307" t="str">
            <v>ECMWF (European Centre for Medium-Range Weather Forecasts)</v>
          </cell>
        </row>
        <row r="308">
          <cell r="C308" t="str">
            <v>Economic and Social Committee</v>
          </cell>
        </row>
        <row r="309">
          <cell r="C309" t="str">
            <v>ECSC (European Community of Steel and Coal)</v>
          </cell>
        </row>
        <row r="310">
          <cell r="C310" t="str">
            <v>EDF (European Development Fund)</v>
          </cell>
        </row>
        <row r="311">
          <cell r="C311" t="str">
            <v>EIB (European Investment Bank)</v>
          </cell>
        </row>
        <row r="312">
          <cell r="C312" t="str">
            <v>EIF (European Investment Fund)</v>
          </cell>
        </row>
        <row r="313">
          <cell r="C313" t="str">
            <v>EMBL (European Molecular Biology Laboratory)</v>
          </cell>
        </row>
        <row r="314">
          <cell r="C314" t="str">
            <v>EMS (European Monetary System)</v>
          </cell>
        </row>
        <row r="315">
          <cell r="C315" t="str">
            <v>EPO (European Patent Office)</v>
          </cell>
        </row>
        <row r="316">
          <cell r="C316" t="str">
            <v>ESA (European Space Agency)</v>
          </cell>
        </row>
        <row r="317">
          <cell r="C317" t="str">
            <v>ESO (European Southern Observatory)</v>
          </cell>
        </row>
        <row r="318">
          <cell r="C318" t="str">
            <v>EUMETSAT (European Organisation for the Exploitation of Meteorological Satellites)</v>
          </cell>
        </row>
        <row r="319">
          <cell r="C319" t="str">
            <v>EUROCONTROL (European Organisation for the Safety of Air Navigation)</v>
          </cell>
        </row>
        <row r="320">
          <cell r="C320" t="str">
            <v>European Central Bank</v>
          </cell>
        </row>
        <row r="321">
          <cell r="C321" t="str">
            <v>European Council</v>
          </cell>
        </row>
        <row r="322">
          <cell r="C322" t="str">
            <v>European Parliament</v>
          </cell>
        </row>
        <row r="323">
          <cell r="C323" t="str">
            <v>European Union Institutions, Organs and Organisms (excluding ECB)</v>
          </cell>
        </row>
        <row r="324">
          <cell r="C324" t="str">
            <v>EUTELSAT (European Telecommunications Satellite Organisation)</v>
          </cell>
        </row>
        <row r="325">
          <cell r="C325" t="str">
            <v>FAO (Food and Agriculture Organisation)</v>
          </cell>
        </row>
        <row r="326">
          <cell r="C326" t="str">
            <v>Fonds special unifie de developpement</v>
          </cell>
        </row>
        <row r="327">
          <cell r="C327" t="str">
            <v>IADB (Inter-American Development Bank)</v>
          </cell>
        </row>
        <row r="328">
          <cell r="C328" t="str">
            <v>IAEA (International Atomic Energy Agency)</v>
          </cell>
        </row>
        <row r="329">
          <cell r="C329" t="str">
            <v>IBEC (International Bank for Economic Co-operation)</v>
          </cell>
        </row>
        <row r="330">
          <cell r="C330" t="str">
            <v>IBRD (International Bank for Reconstruction and Development)</v>
          </cell>
        </row>
        <row r="331">
          <cell r="C331" t="str">
            <v>ICRC (International Committee of the Red Cross)</v>
          </cell>
        </row>
        <row r="332">
          <cell r="C332" t="str">
            <v>IDA (International Development Association)</v>
          </cell>
        </row>
        <row r="333">
          <cell r="C333" t="str">
            <v>IFAD (International Fund for Agricultural Development)</v>
          </cell>
        </row>
        <row r="334">
          <cell r="C334" t="str">
            <v>IFC (International Finance Corporation)</v>
          </cell>
        </row>
        <row r="335">
          <cell r="C335" t="str">
            <v>IIB (International Investment Bank)</v>
          </cell>
        </row>
        <row r="336">
          <cell r="C336" t="str">
            <v>IIC (Inter-American Investment Corporation)</v>
          </cell>
        </row>
        <row r="337">
          <cell r="C337" t="str">
            <v>ILO (International Labour Organisation)</v>
          </cell>
        </row>
        <row r="338">
          <cell r="C338" t="str">
            <v>IMF (International Monetary Fund)</v>
          </cell>
        </row>
        <row r="339">
          <cell r="C339" t="str">
            <v>INTELSAT (International Telecommunications Satellite Organisation)</v>
          </cell>
        </row>
        <row r="340">
          <cell r="C340" t="str">
            <v>International Organisations Excluding European Union Institutions</v>
          </cell>
        </row>
        <row r="341">
          <cell r="C341" t="str">
            <v>IOM (International Organisation for Migration)</v>
          </cell>
        </row>
        <row r="342">
          <cell r="C342" t="str">
            <v>ITU (International Telecommunication Union)</v>
          </cell>
        </row>
        <row r="343">
          <cell r="C343" t="str">
            <v>MIGA (Multilateral Investment Guarantee Agency)</v>
          </cell>
        </row>
        <row r="344">
          <cell r="C344" t="str">
            <v>NATO (North Atlantic Treaty Organisation)</v>
          </cell>
        </row>
        <row r="345">
          <cell r="C345" t="str">
            <v>NIB (Nordic Investment Bank)</v>
          </cell>
        </row>
        <row r="346">
          <cell r="C346" t="str">
            <v>OECD (Organisation for Economic Co-operation and Development)</v>
          </cell>
        </row>
        <row r="347">
          <cell r="C347" t="str">
            <v>Other European Union Institutions, Organs and Organisms (excluding ECB)</v>
          </cell>
        </row>
        <row r="348">
          <cell r="C348" t="str">
            <v>Other International Organisations (financial institutions)</v>
          </cell>
        </row>
        <row r="349">
          <cell r="C349" t="str">
            <v>Other International Organisations (non-financial institutions)</v>
          </cell>
        </row>
        <row r="350">
          <cell r="C350" t="str">
            <v>UNESCO (United Nations Educational, Scientific and Cultural Organisation)</v>
          </cell>
        </row>
        <row r="351">
          <cell r="C351" t="str">
            <v>UNHCR (United Nations High Commissioner for Refugees)</v>
          </cell>
        </row>
        <row r="352">
          <cell r="C352" t="str">
            <v>UNICEF (United Nations Children's Fund)</v>
          </cell>
        </row>
        <row r="353">
          <cell r="C353" t="str">
            <v>United Nations Organisations</v>
          </cell>
        </row>
        <row r="354">
          <cell r="C354" t="str">
            <v>UNRWA (United Nations Relief and Works Agency for Palestine)</v>
          </cell>
        </row>
        <row r="355">
          <cell r="C355" t="str">
            <v>WHO (World Health Organisation)</v>
          </cell>
        </row>
        <row r="356">
          <cell r="C356" t="str">
            <v>WTO (World Trade Organisation)</v>
          </cell>
        </row>
        <row r="357">
          <cell r="C357" t="str">
            <v>::: Alternative Labels :::</v>
          </cell>
        </row>
        <row r="358">
          <cell r="C358" t="str">
            <v>USA</v>
          </cell>
        </row>
        <row r="359">
          <cell r="C359" t="str">
            <v>US</v>
          </cell>
        </row>
        <row r="360">
          <cell r="C360" t="str">
            <v>Great Britain</v>
          </cell>
        </row>
        <row r="361">
          <cell r="C361" t="str">
            <v>GB</v>
          </cell>
        </row>
        <row r="362">
          <cell r="C362" t="str">
            <v>England</v>
          </cell>
        </row>
        <row r="363">
          <cell r="C363" t="str">
            <v>Britain</v>
          </cell>
        </row>
        <row r="364">
          <cell r="C364" t="str">
            <v>UK</v>
          </cell>
        </row>
        <row r="365">
          <cell r="C365" t="str">
            <v>The Netherlands</v>
          </cell>
        </row>
        <row r="366">
          <cell r="C366" t="str">
            <v>Holland</v>
          </cell>
        </row>
        <row r="367">
          <cell r="C367" t="str">
            <v>America</v>
          </cell>
        </row>
        <row r="368">
          <cell r="C368" t="str">
            <v>Europe</v>
          </cell>
        </row>
        <row r="369">
          <cell r="C369" t="str">
            <v>::: Country Codes :::</v>
          </cell>
        </row>
        <row r="370">
          <cell r="C370" t="str">
            <v>1A</v>
          </cell>
        </row>
        <row r="371">
          <cell r="C371" t="str">
            <v>1B</v>
          </cell>
        </row>
        <row r="372">
          <cell r="C372" t="str">
            <v>1C</v>
          </cell>
        </row>
        <row r="373">
          <cell r="C373" t="str">
            <v>1D</v>
          </cell>
        </row>
        <row r="374">
          <cell r="C374" t="str">
            <v>1E</v>
          </cell>
        </row>
        <row r="375">
          <cell r="C375" t="str">
            <v>1F</v>
          </cell>
        </row>
        <row r="376">
          <cell r="C376" t="str">
            <v>1H</v>
          </cell>
        </row>
        <row r="377">
          <cell r="C377" t="str">
            <v>1J</v>
          </cell>
        </row>
        <row r="378">
          <cell r="C378" t="str">
            <v>1K</v>
          </cell>
        </row>
        <row r="379">
          <cell r="C379" t="str">
            <v>1L</v>
          </cell>
        </row>
        <row r="380">
          <cell r="C380" t="str">
            <v>1M</v>
          </cell>
        </row>
        <row r="381">
          <cell r="C381" t="str">
            <v>1N</v>
          </cell>
        </row>
        <row r="382">
          <cell r="C382" t="str">
            <v>1O</v>
          </cell>
        </row>
        <row r="383">
          <cell r="C383" t="str">
            <v>1P</v>
          </cell>
        </row>
        <row r="384">
          <cell r="C384" t="str">
            <v>1Q</v>
          </cell>
        </row>
        <row r="385">
          <cell r="C385" t="str">
            <v>1R</v>
          </cell>
        </row>
        <row r="386">
          <cell r="C386" t="str">
            <v>1S</v>
          </cell>
        </row>
        <row r="387">
          <cell r="C387" t="str">
            <v>1T</v>
          </cell>
        </row>
        <row r="388">
          <cell r="C388" t="str">
            <v>4A</v>
          </cell>
        </row>
        <row r="389">
          <cell r="C389" t="str">
            <v>4B</v>
          </cell>
        </row>
        <row r="390">
          <cell r="C390" t="str">
            <v>4C</v>
          </cell>
        </row>
        <row r="391">
          <cell r="C391" t="str">
            <v>4D</v>
          </cell>
        </row>
        <row r="392">
          <cell r="C392" t="str">
            <v>4E</v>
          </cell>
        </row>
        <row r="393">
          <cell r="C393" t="str">
            <v>4F</v>
          </cell>
        </row>
        <row r="394">
          <cell r="C394" t="str">
            <v>4G</v>
          </cell>
        </row>
        <row r="395">
          <cell r="C395" t="str">
            <v>4H</v>
          </cell>
        </row>
        <row r="396">
          <cell r="C396" t="str">
            <v>4K</v>
          </cell>
        </row>
        <row r="397">
          <cell r="C397" t="str">
            <v>4L</v>
          </cell>
        </row>
        <row r="398">
          <cell r="C398" t="str">
            <v>4M</v>
          </cell>
        </row>
        <row r="399">
          <cell r="C399" t="str">
            <v>4N</v>
          </cell>
        </row>
        <row r="400">
          <cell r="C400" t="str">
            <v>4P</v>
          </cell>
        </row>
        <row r="401">
          <cell r="C401" t="str">
            <v>4Q</v>
          </cell>
        </row>
        <row r="402">
          <cell r="C402" t="str">
            <v>4Z</v>
          </cell>
        </row>
        <row r="403">
          <cell r="C403" t="str">
            <v>5A</v>
          </cell>
        </row>
        <row r="404">
          <cell r="C404" t="str">
            <v>5B</v>
          </cell>
        </row>
        <row r="405">
          <cell r="C405" t="str">
            <v>5C</v>
          </cell>
        </row>
        <row r="406">
          <cell r="C406" t="str">
            <v>5D</v>
          </cell>
        </row>
        <row r="407">
          <cell r="C407" t="str">
            <v>5E</v>
          </cell>
        </row>
        <row r="408">
          <cell r="C408" t="str">
            <v>5F</v>
          </cell>
        </row>
        <row r="409">
          <cell r="C409" t="str">
            <v>5G</v>
          </cell>
        </row>
        <row r="410">
          <cell r="C410" t="str">
            <v>5H</v>
          </cell>
        </row>
        <row r="411">
          <cell r="C411" t="str">
            <v>5J</v>
          </cell>
        </row>
        <row r="412">
          <cell r="C412" t="str">
            <v>5K</v>
          </cell>
        </row>
        <row r="413">
          <cell r="C413" t="str">
            <v>5L</v>
          </cell>
        </row>
        <row r="414">
          <cell r="C414" t="str">
            <v>5M</v>
          </cell>
        </row>
        <row r="415">
          <cell r="C415" t="str">
            <v>5N</v>
          </cell>
        </row>
        <row r="416">
          <cell r="C416" t="str">
            <v>5P</v>
          </cell>
        </row>
        <row r="417">
          <cell r="C417" t="str">
            <v>5Q</v>
          </cell>
        </row>
        <row r="418">
          <cell r="C418" t="str">
            <v>5R</v>
          </cell>
        </row>
        <row r="419">
          <cell r="C419" t="str">
            <v>5S</v>
          </cell>
        </row>
        <row r="420">
          <cell r="C420" t="str">
            <v>5T</v>
          </cell>
        </row>
        <row r="421">
          <cell r="C421" t="str">
            <v>5U</v>
          </cell>
        </row>
        <row r="422">
          <cell r="C422" t="str">
            <v>6B</v>
          </cell>
        </row>
        <row r="423">
          <cell r="C423" t="str">
            <v>6C</v>
          </cell>
        </row>
        <row r="424">
          <cell r="C424" t="str">
            <v>6D</v>
          </cell>
        </row>
        <row r="425">
          <cell r="C425" t="str">
            <v>6E</v>
          </cell>
        </row>
        <row r="426">
          <cell r="C426" t="str">
            <v>6F</v>
          </cell>
        </row>
        <row r="427">
          <cell r="C427" t="str">
            <v>6G</v>
          </cell>
        </row>
        <row r="428">
          <cell r="C428" t="str">
            <v>6H</v>
          </cell>
        </row>
        <row r="429">
          <cell r="C429" t="str">
            <v>6J</v>
          </cell>
        </row>
        <row r="430">
          <cell r="C430" t="str">
            <v>6K</v>
          </cell>
        </row>
        <row r="431">
          <cell r="C431" t="str">
            <v>6L</v>
          </cell>
        </row>
        <row r="432">
          <cell r="C432" t="str">
            <v>6M</v>
          </cell>
        </row>
        <row r="433">
          <cell r="C433" t="str">
            <v>6N</v>
          </cell>
        </row>
        <row r="434">
          <cell r="C434" t="str">
            <v>6O</v>
          </cell>
        </row>
        <row r="435">
          <cell r="C435" t="str">
            <v>6P</v>
          </cell>
        </row>
        <row r="436">
          <cell r="C436" t="str">
            <v>6Q</v>
          </cell>
        </row>
        <row r="437">
          <cell r="C437" t="str">
            <v>6Y</v>
          </cell>
        </row>
        <row r="438">
          <cell r="C438" t="str">
            <v>6Z</v>
          </cell>
        </row>
        <row r="439">
          <cell r="C439" t="str">
            <v>7Z</v>
          </cell>
        </row>
        <row r="440">
          <cell r="C440" t="str">
            <v>A3</v>
          </cell>
        </row>
        <row r="441">
          <cell r="C441" t="str">
            <v>AD</v>
          </cell>
        </row>
        <row r="442">
          <cell r="C442" t="str">
            <v>AE</v>
          </cell>
        </row>
        <row r="443">
          <cell r="C443" t="str">
            <v>AF</v>
          </cell>
        </row>
        <row r="444">
          <cell r="C444" t="str">
            <v>AG</v>
          </cell>
        </row>
        <row r="445">
          <cell r="C445" t="str">
            <v>AI</v>
          </cell>
        </row>
        <row r="446">
          <cell r="C446" t="str">
            <v>AL</v>
          </cell>
        </row>
        <row r="447">
          <cell r="C447" t="str">
            <v>AM</v>
          </cell>
        </row>
        <row r="448">
          <cell r="C448" t="str">
            <v>AN</v>
          </cell>
        </row>
        <row r="449">
          <cell r="C449" t="str">
            <v>AO</v>
          </cell>
        </row>
        <row r="450">
          <cell r="C450" t="str">
            <v>AQ</v>
          </cell>
        </row>
        <row r="451">
          <cell r="C451" t="str">
            <v>AR</v>
          </cell>
        </row>
        <row r="452">
          <cell r="C452" t="str">
            <v>AS</v>
          </cell>
        </row>
        <row r="453">
          <cell r="C453" t="str">
            <v>AT</v>
          </cell>
        </row>
        <row r="454">
          <cell r="C454" t="str">
            <v>AU</v>
          </cell>
        </row>
        <row r="455">
          <cell r="C455" t="str">
            <v>AW</v>
          </cell>
        </row>
        <row r="456">
          <cell r="C456" t="str">
            <v>AZ</v>
          </cell>
        </row>
        <row r="457">
          <cell r="C457" t="str">
            <v>BA</v>
          </cell>
        </row>
        <row r="458">
          <cell r="C458" t="str">
            <v>BB</v>
          </cell>
        </row>
        <row r="459">
          <cell r="C459" t="str">
            <v>BD</v>
          </cell>
        </row>
        <row r="460">
          <cell r="C460" t="str">
            <v>BE</v>
          </cell>
        </row>
        <row r="461">
          <cell r="C461" t="str">
            <v>BF</v>
          </cell>
        </row>
        <row r="462">
          <cell r="C462" t="str">
            <v>BG</v>
          </cell>
        </row>
        <row r="463">
          <cell r="C463" t="str">
            <v>BH</v>
          </cell>
        </row>
        <row r="464">
          <cell r="C464" t="str">
            <v>BI</v>
          </cell>
        </row>
        <row r="465">
          <cell r="C465" t="str">
            <v>BJ</v>
          </cell>
        </row>
        <row r="466">
          <cell r="C466" t="str">
            <v>BM</v>
          </cell>
        </row>
        <row r="467">
          <cell r="C467" t="str">
            <v>BN</v>
          </cell>
        </row>
        <row r="468">
          <cell r="C468" t="str">
            <v>BO</v>
          </cell>
        </row>
        <row r="469">
          <cell r="C469" t="str">
            <v>BR</v>
          </cell>
        </row>
        <row r="470">
          <cell r="C470" t="str">
            <v>BS</v>
          </cell>
        </row>
        <row r="471">
          <cell r="C471" t="str">
            <v>BT</v>
          </cell>
        </row>
        <row r="472">
          <cell r="C472" t="str">
            <v>BV</v>
          </cell>
        </row>
        <row r="473">
          <cell r="C473" t="str">
            <v>BW</v>
          </cell>
        </row>
        <row r="474">
          <cell r="C474" t="str">
            <v>BY</v>
          </cell>
        </row>
        <row r="475">
          <cell r="C475" t="str">
            <v>BZ</v>
          </cell>
        </row>
        <row r="476">
          <cell r="C476" t="str">
            <v>CA</v>
          </cell>
        </row>
        <row r="477">
          <cell r="C477" t="str">
            <v>CC</v>
          </cell>
        </row>
        <row r="478">
          <cell r="C478" t="str">
            <v>CD</v>
          </cell>
        </row>
        <row r="479">
          <cell r="C479" t="str">
            <v>CF</v>
          </cell>
        </row>
        <row r="480">
          <cell r="C480" t="str">
            <v>CG</v>
          </cell>
        </row>
        <row r="481">
          <cell r="C481" t="str">
            <v>CH</v>
          </cell>
        </row>
        <row r="482">
          <cell r="C482" t="str">
            <v>CI</v>
          </cell>
        </row>
        <row r="483">
          <cell r="C483" t="str">
            <v>CK</v>
          </cell>
        </row>
        <row r="484">
          <cell r="C484" t="str">
            <v>CL</v>
          </cell>
        </row>
        <row r="485">
          <cell r="C485" t="str">
            <v>CM</v>
          </cell>
        </row>
        <row r="486">
          <cell r="C486" t="str">
            <v>CN</v>
          </cell>
        </row>
        <row r="487">
          <cell r="C487" t="str">
            <v>CO</v>
          </cell>
        </row>
        <row r="488">
          <cell r="C488" t="str">
            <v>CR</v>
          </cell>
        </row>
        <row r="489">
          <cell r="C489" t="str">
            <v>CU</v>
          </cell>
        </row>
        <row r="490">
          <cell r="C490" t="str">
            <v>CV</v>
          </cell>
        </row>
        <row r="491">
          <cell r="C491" t="str">
            <v>CX</v>
          </cell>
        </row>
        <row r="492">
          <cell r="C492" t="str">
            <v>CY</v>
          </cell>
        </row>
        <row r="493">
          <cell r="C493" t="str">
            <v>CZ</v>
          </cell>
        </row>
        <row r="494">
          <cell r="C494" t="str">
            <v>DE</v>
          </cell>
        </row>
        <row r="495">
          <cell r="C495" t="str">
            <v>DJ</v>
          </cell>
        </row>
        <row r="496">
          <cell r="C496" t="str">
            <v>DK</v>
          </cell>
        </row>
        <row r="497">
          <cell r="C497" t="str">
            <v>DM</v>
          </cell>
        </row>
        <row r="498">
          <cell r="C498" t="str">
            <v>DO</v>
          </cell>
        </row>
        <row r="499">
          <cell r="C499" t="str">
            <v>DZ</v>
          </cell>
        </row>
        <row r="500">
          <cell r="C500" t="str">
            <v>E1</v>
          </cell>
        </row>
        <row r="501">
          <cell r="C501" t="str">
            <v>E4</v>
          </cell>
        </row>
        <row r="502">
          <cell r="C502" t="str">
            <v>E7</v>
          </cell>
        </row>
        <row r="503">
          <cell r="C503" t="str">
            <v>EC</v>
          </cell>
        </row>
        <row r="504">
          <cell r="C504" t="str">
            <v>EE</v>
          </cell>
        </row>
        <row r="505">
          <cell r="C505" t="str">
            <v>EG</v>
          </cell>
        </row>
        <row r="506">
          <cell r="C506" t="str">
            <v>EH</v>
          </cell>
        </row>
        <row r="507">
          <cell r="C507" t="str">
            <v>ER</v>
          </cell>
        </row>
        <row r="508">
          <cell r="C508" t="str">
            <v>ES</v>
          </cell>
        </row>
        <row r="509">
          <cell r="C509" t="str">
            <v>ET</v>
          </cell>
        </row>
        <row r="510">
          <cell r="C510" t="str">
            <v>F2</v>
          </cell>
        </row>
        <row r="511">
          <cell r="C511" t="str">
            <v>F7</v>
          </cell>
        </row>
        <row r="512">
          <cell r="C512" t="str">
            <v>F8</v>
          </cell>
        </row>
        <row r="513">
          <cell r="C513" t="str">
            <v>F9</v>
          </cell>
        </row>
        <row r="514">
          <cell r="C514" t="str">
            <v>FI</v>
          </cell>
        </row>
        <row r="515">
          <cell r="C515" t="str">
            <v>FJ</v>
          </cell>
        </row>
        <row r="516">
          <cell r="C516" t="str">
            <v>FK</v>
          </cell>
        </row>
        <row r="517">
          <cell r="C517" t="str">
            <v>FM</v>
          </cell>
        </row>
        <row r="518">
          <cell r="C518" t="str">
            <v>FO</v>
          </cell>
        </row>
        <row r="519">
          <cell r="C519" t="str">
            <v>FR</v>
          </cell>
        </row>
        <row r="520">
          <cell r="C520" t="str">
            <v>G1</v>
          </cell>
        </row>
        <row r="521">
          <cell r="C521" t="str">
            <v>G2</v>
          </cell>
        </row>
        <row r="522">
          <cell r="C522" t="str">
            <v>GA</v>
          </cell>
        </row>
        <row r="523">
          <cell r="C523" t="str">
            <v>GB</v>
          </cell>
        </row>
        <row r="524">
          <cell r="C524" t="str">
            <v>GD</v>
          </cell>
        </row>
        <row r="525">
          <cell r="C525" t="str">
            <v>GE</v>
          </cell>
        </row>
        <row r="526">
          <cell r="C526" t="str">
            <v>GF</v>
          </cell>
        </row>
        <row r="527">
          <cell r="C527" t="str">
            <v>GG</v>
          </cell>
        </row>
        <row r="528">
          <cell r="C528" t="str">
            <v>GH</v>
          </cell>
        </row>
        <row r="529">
          <cell r="C529" t="str">
            <v>GI</v>
          </cell>
        </row>
        <row r="530">
          <cell r="C530" t="str">
            <v>GL</v>
          </cell>
        </row>
        <row r="531">
          <cell r="C531" t="str">
            <v>GM</v>
          </cell>
        </row>
        <row r="532">
          <cell r="C532" t="str">
            <v>GN</v>
          </cell>
        </row>
        <row r="533">
          <cell r="C533" t="str">
            <v>GP</v>
          </cell>
        </row>
        <row r="534">
          <cell r="C534" t="str">
            <v>GQ</v>
          </cell>
        </row>
        <row r="535">
          <cell r="C535" t="str">
            <v>GR</v>
          </cell>
        </row>
        <row r="536">
          <cell r="C536" t="str">
            <v>GS</v>
          </cell>
        </row>
        <row r="537">
          <cell r="C537" t="str">
            <v>GT</v>
          </cell>
        </row>
        <row r="538">
          <cell r="C538" t="str">
            <v>GU</v>
          </cell>
        </row>
        <row r="539">
          <cell r="C539" t="str">
            <v>GW</v>
          </cell>
        </row>
        <row r="540">
          <cell r="C540" t="str">
            <v>GY</v>
          </cell>
        </row>
        <row r="541">
          <cell r="C541" t="str">
            <v>HK</v>
          </cell>
        </row>
        <row r="542">
          <cell r="C542" t="str">
            <v>HM</v>
          </cell>
        </row>
        <row r="543">
          <cell r="C543" t="str">
            <v>HN</v>
          </cell>
        </row>
        <row r="544">
          <cell r="C544" t="str">
            <v>HR</v>
          </cell>
        </row>
        <row r="545">
          <cell r="C545" t="str">
            <v>HT</v>
          </cell>
        </row>
        <row r="546">
          <cell r="C546" t="str">
            <v>HU</v>
          </cell>
        </row>
        <row r="547">
          <cell r="C547" t="str">
            <v>ID</v>
          </cell>
        </row>
        <row r="548">
          <cell r="C548" t="str">
            <v>IE</v>
          </cell>
        </row>
        <row r="549">
          <cell r="C549" t="str">
            <v>IL</v>
          </cell>
        </row>
        <row r="550">
          <cell r="C550" t="str">
            <v>IM</v>
          </cell>
        </row>
        <row r="551">
          <cell r="C551" t="str">
            <v>IN</v>
          </cell>
        </row>
        <row r="552">
          <cell r="C552" t="str">
            <v>IO</v>
          </cell>
        </row>
        <row r="553">
          <cell r="C553" t="str">
            <v>IQ</v>
          </cell>
        </row>
        <row r="554">
          <cell r="C554" t="str">
            <v>IR</v>
          </cell>
        </row>
        <row r="555">
          <cell r="C555" t="str">
            <v>IS</v>
          </cell>
        </row>
        <row r="556">
          <cell r="C556" t="str">
            <v>IT</v>
          </cell>
        </row>
        <row r="557">
          <cell r="C557" t="str">
            <v>JE</v>
          </cell>
        </row>
        <row r="558">
          <cell r="C558" t="str">
            <v>JM</v>
          </cell>
        </row>
        <row r="559">
          <cell r="C559" t="str">
            <v>JO</v>
          </cell>
        </row>
        <row r="560">
          <cell r="C560" t="str">
            <v>JP</v>
          </cell>
        </row>
        <row r="561">
          <cell r="C561" t="str">
            <v>KE</v>
          </cell>
        </row>
        <row r="562">
          <cell r="C562" t="str">
            <v>KG</v>
          </cell>
        </row>
        <row r="563">
          <cell r="C563" t="str">
            <v>KH</v>
          </cell>
        </row>
        <row r="564">
          <cell r="C564" t="str">
            <v>KI</v>
          </cell>
        </row>
        <row r="565">
          <cell r="C565" t="str">
            <v>KM</v>
          </cell>
        </row>
        <row r="566">
          <cell r="C566" t="str">
            <v>KN</v>
          </cell>
        </row>
        <row r="567">
          <cell r="C567" t="str">
            <v>KP</v>
          </cell>
        </row>
        <row r="568">
          <cell r="C568" t="str">
            <v>KR</v>
          </cell>
        </row>
        <row r="569">
          <cell r="C569" t="str">
            <v>KW</v>
          </cell>
        </row>
        <row r="570">
          <cell r="C570" t="str">
            <v>KY</v>
          </cell>
        </row>
        <row r="571">
          <cell r="C571" t="str">
            <v>KZ</v>
          </cell>
        </row>
        <row r="572">
          <cell r="C572" t="str">
            <v>LA</v>
          </cell>
        </row>
        <row r="573">
          <cell r="C573" t="str">
            <v>LB</v>
          </cell>
        </row>
        <row r="574">
          <cell r="C574" t="str">
            <v>LC</v>
          </cell>
        </row>
        <row r="575">
          <cell r="C575" t="str">
            <v>LI</v>
          </cell>
        </row>
        <row r="576">
          <cell r="C576" t="str">
            <v>LK</v>
          </cell>
        </row>
        <row r="577">
          <cell r="C577" t="str">
            <v>LR</v>
          </cell>
        </row>
        <row r="578">
          <cell r="C578" t="str">
            <v>LS</v>
          </cell>
        </row>
        <row r="579">
          <cell r="C579" t="str">
            <v>LT</v>
          </cell>
        </row>
        <row r="580">
          <cell r="C580" t="str">
            <v>LU</v>
          </cell>
        </row>
        <row r="581">
          <cell r="C581" t="str">
            <v>LV</v>
          </cell>
        </row>
        <row r="582">
          <cell r="C582" t="str">
            <v>LY</v>
          </cell>
        </row>
        <row r="583">
          <cell r="C583" t="str">
            <v>MA</v>
          </cell>
        </row>
        <row r="584">
          <cell r="C584" t="str">
            <v>MC</v>
          </cell>
        </row>
        <row r="585">
          <cell r="C585" t="str">
            <v>MD</v>
          </cell>
        </row>
        <row r="586">
          <cell r="C586" t="str">
            <v>ME</v>
          </cell>
        </row>
        <row r="587">
          <cell r="C587" t="str">
            <v>MG</v>
          </cell>
        </row>
        <row r="588">
          <cell r="C588" t="str">
            <v>MH</v>
          </cell>
        </row>
        <row r="589">
          <cell r="C589" t="str">
            <v>MK</v>
          </cell>
        </row>
        <row r="590">
          <cell r="C590" t="str">
            <v>ML</v>
          </cell>
        </row>
        <row r="591">
          <cell r="C591" t="str">
            <v>MM</v>
          </cell>
        </row>
        <row r="592">
          <cell r="C592" t="str">
            <v>MN</v>
          </cell>
        </row>
        <row r="593">
          <cell r="C593" t="str">
            <v>MO</v>
          </cell>
        </row>
        <row r="594">
          <cell r="C594" t="str">
            <v>MP</v>
          </cell>
        </row>
        <row r="595">
          <cell r="C595" t="str">
            <v>MQ</v>
          </cell>
        </row>
        <row r="596">
          <cell r="C596" t="str">
            <v>MR</v>
          </cell>
        </row>
        <row r="597">
          <cell r="C597" t="str">
            <v>MS</v>
          </cell>
        </row>
        <row r="598">
          <cell r="C598" t="str">
            <v>MT</v>
          </cell>
        </row>
        <row r="599">
          <cell r="C599" t="str">
            <v>MU</v>
          </cell>
        </row>
        <row r="600">
          <cell r="C600" t="str">
            <v>MV</v>
          </cell>
        </row>
        <row r="601">
          <cell r="C601" t="str">
            <v>MW</v>
          </cell>
        </row>
        <row r="602">
          <cell r="C602" t="str">
            <v>MX</v>
          </cell>
        </row>
        <row r="603">
          <cell r="C603" t="str">
            <v>MY</v>
          </cell>
        </row>
        <row r="604">
          <cell r="C604" t="str">
            <v>MZ</v>
          </cell>
        </row>
        <row r="605">
          <cell r="C605" t="str">
            <v>N1</v>
          </cell>
        </row>
        <row r="606">
          <cell r="C606" t="str">
            <v>N2</v>
          </cell>
        </row>
        <row r="607">
          <cell r="C607" t="str">
            <v>NA</v>
          </cell>
        </row>
        <row r="608">
          <cell r="C608" t="str">
            <v>NC</v>
          </cell>
        </row>
        <row r="609">
          <cell r="C609" t="str">
            <v>NE</v>
          </cell>
        </row>
        <row r="610">
          <cell r="C610" t="str">
            <v>NF</v>
          </cell>
        </row>
        <row r="611">
          <cell r="C611" t="str">
            <v>NG</v>
          </cell>
        </row>
        <row r="612">
          <cell r="C612" t="str">
            <v>NI</v>
          </cell>
        </row>
        <row r="613">
          <cell r="C613" t="str">
            <v>NL</v>
          </cell>
        </row>
        <row r="614">
          <cell r="C614" t="str">
            <v>NO</v>
          </cell>
        </row>
        <row r="615">
          <cell r="C615" t="str">
            <v>NP</v>
          </cell>
        </row>
        <row r="616">
          <cell r="C616" t="str">
            <v>NR</v>
          </cell>
        </row>
        <row r="617">
          <cell r="C617" t="str">
            <v>NU</v>
          </cell>
        </row>
        <row r="618">
          <cell r="C618" t="str">
            <v>NZ</v>
          </cell>
        </row>
        <row r="619">
          <cell r="C619" t="str">
            <v>O1</v>
          </cell>
        </row>
        <row r="620">
          <cell r="C620" t="str">
            <v>O2</v>
          </cell>
        </row>
        <row r="621">
          <cell r="C621" t="str">
            <v>OM</v>
          </cell>
        </row>
        <row r="622">
          <cell r="C622" t="str">
            <v>PA</v>
          </cell>
        </row>
        <row r="623">
          <cell r="C623" t="str">
            <v>PE</v>
          </cell>
        </row>
        <row r="624">
          <cell r="C624" t="str">
            <v>PF</v>
          </cell>
        </row>
        <row r="625">
          <cell r="C625" t="str">
            <v>PG</v>
          </cell>
        </row>
        <row r="626">
          <cell r="C626" t="str">
            <v>PH</v>
          </cell>
        </row>
        <row r="627">
          <cell r="C627" t="str">
            <v>PK</v>
          </cell>
        </row>
        <row r="628">
          <cell r="C628" t="str">
            <v>PL</v>
          </cell>
        </row>
        <row r="629">
          <cell r="C629" t="str">
            <v>PM</v>
          </cell>
        </row>
        <row r="630">
          <cell r="C630" t="str">
            <v>PN</v>
          </cell>
        </row>
        <row r="631">
          <cell r="C631" t="str">
            <v>PR</v>
          </cell>
        </row>
        <row r="632">
          <cell r="C632" t="str">
            <v>PS</v>
          </cell>
        </row>
        <row r="633">
          <cell r="C633" t="str">
            <v>PT</v>
          </cell>
        </row>
        <row r="634">
          <cell r="C634" t="str">
            <v>PW</v>
          </cell>
        </row>
        <row r="635">
          <cell r="C635" t="str">
            <v>PY</v>
          </cell>
        </row>
        <row r="636">
          <cell r="C636" t="str">
            <v>QA</v>
          </cell>
        </row>
        <row r="637">
          <cell r="C637" t="str">
            <v>R1</v>
          </cell>
        </row>
        <row r="638">
          <cell r="C638" t="str">
            <v>R2</v>
          </cell>
        </row>
        <row r="639">
          <cell r="C639" t="str">
            <v>RE</v>
          </cell>
        </row>
        <row r="640">
          <cell r="C640" t="str">
            <v>RO</v>
          </cell>
        </row>
        <row r="641">
          <cell r="C641" t="str">
            <v>RS</v>
          </cell>
        </row>
        <row r="642">
          <cell r="C642" t="str">
            <v>RU</v>
          </cell>
        </row>
        <row r="643">
          <cell r="C643" t="str">
            <v>RW</v>
          </cell>
        </row>
        <row r="644">
          <cell r="C644" t="str">
            <v>SA</v>
          </cell>
        </row>
        <row r="645">
          <cell r="C645" t="str">
            <v>SB</v>
          </cell>
        </row>
        <row r="646">
          <cell r="C646" t="str">
            <v>SC</v>
          </cell>
        </row>
        <row r="647">
          <cell r="C647" t="str">
            <v>SD</v>
          </cell>
        </row>
        <row r="648">
          <cell r="C648" t="str">
            <v>SE</v>
          </cell>
        </row>
        <row r="649">
          <cell r="C649" t="str">
            <v>SG</v>
          </cell>
        </row>
        <row r="650">
          <cell r="C650" t="str">
            <v>SH</v>
          </cell>
        </row>
        <row r="651">
          <cell r="C651" t="str">
            <v>SI</v>
          </cell>
        </row>
        <row r="652">
          <cell r="C652" t="str">
            <v>SJ</v>
          </cell>
        </row>
        <row r="653">
          <cell r="C653" t="str">
            <v>SK</v>
          </cell>
        </row>
        <row r="654">
          <cell r="C654" t="str">
            <v>SL</v>
          </cell>
        </row>
        <row r="655">
          <cell r="C655" t="str">
            <v>SM</v>
          </cell>
        </row>
        <row r="656">
          <cell r="C656" t="str">
            <v>SN</v>
          </cell>
        </row>
        <row r="657">
          <cell r="C657" t="str">
            <v>SO</v>
          </cell>
        </row>
        <row r="658">
          <cell r="C658" t="str">
            <v>SR</v>
          </cell>
        </row>
        <row r="659">
          <cell r="C659" t="str">
            <v>ST</v>
          </cell>
        </row>
        <row r="660">
          <cell r="C660" t="str">
            <v>SV</v>
          </cell>
        </row>
        <row r="661">
          <cell r="C661" t="str">
            <v>SY</v>
          </cell>
        </row>
        <row r="662">
          <cell r="C662" t="str">
            <v>SZ</v>
          </cell>
        </row>
        <row r="663">
          <cell r="C663" t="str">
            <v>TC</v>
          </cell>
        </row>
        <row r="664">
          <cell r="C664" t="str">
            <v>TD</v>
          </cell>
        </row>
        <row r="665">
          <cell r="C665" t="str">
            <v>TF</v>
          </cell>
        </row>
        <row r="666">
          <cell r="C666" t="str">
            <v>TG</v>
          </cell>
        </row>
        <row r="667">
          <cell r="C667" t="str">
            <v>TH</v>
          </cell>
        </row>
        <row r="668">
          <cell r="C668" t="str">
            <v>TJ</v>
          </cell>
        </row>
        <row r="669">
          <cell r="C669" t="str">
            <v>TK</v>
          </cell>
        </row>
        <row r="670">
          <cell r="C670" t="str">
            <v>TL</v>
          </cell>
        </row>
        <row r="671">
          <cell r="C671" t="str">
            <v>TM</v>
          </cell>
        </row>
        <row r="672">
          <cell r="C672" t="str">
            <v>TN</v>
          </cell>
        </row>
        <row r="673">
          <cell r="C673" t="str">
            <v>TO</v>
          </cell>
        </row>
        <row r="674">
          <cell r="C674" t="str">
            <v>TR</v>
          </cell>
        </row>
        <row r="675">
          <cell r="C675" t="str">
            <v>TT</v>
          </cell>
        </row>
        <row r="676">
          <cell r="C676" t="str">
            <v>TV</v>
          </cell>
        </row>
        <row r="677">
          <cell r="C677" t="str">
            <v>TW</v>
          </cell>
        </row>
        <row r="678">
          <cell r="C678" t="str">
            <v>TZ</v>
          </cell>
        </row>
        <row r="679">
          <cell r="C679" t="str">
            <v>UA</v>
          </cell>
        </row>
        <row r="680">
          <cell r="C680" t="str">
            <v>UG</v>
          </cell>
        </row>
        <row r="681">
          <cell r="C681" t="str">
            <v>UM</v>
          </cell>
        </row>
        <row r="682">
          <cell r="C682" t="str">
            <v>US</v>
          </cell>
        </row>
        <row r="683">
          <cell r="C683" t="str">
            <v>UY</v>
          </cell>
        </row>
        <row r="684">
          <cell r="C684" t="str">
            <v>UZ</v>
          </cell>
        </row>
        <row r="685">
          <cell r="C685" t="str">
            <v>VA</v>
          </cell>
        </row>
        <row r="686">
          <cell r="C686" t="str">
            <v>VC</v>
          </cell>
        </row>
        <row r="687">
          <cell r="C687" t="str">
            <v>VE</v>
          </cell>
        </row>
        <row r="688">
          <cell r="C688" t="str">
            <v>VG</v>
          </cell>
        </row>
        <row r="689">
          <cell r="C689" t="str">
            <v>VI</v>
          </cell>
        </row>
        <row r="690">
          <cell r="C690" t="str">
            <v>VN</v>
          </cell>
        </row>
        <row r="691">
          <cell r="C691" t="str">
            <v>VU</v>
          </cell>
        </row>
        <row r="692">
          <cell r="C692" t="str">
            <v>W5</v>
          </cell>
        </row>
        <row r="693">
          <cell r="C693" t="str">
            <v>WF</v>
          </cell>
        </row>
        <row r="694">
          <cell r="C694" t="str">
            <v>WS</v>
          </cell>
        </row>
        <row r="695">
          <cell r="C695" t="str">
            <v>YE</v>
          </cell>
        </row>
        <row r="696">
          <cell r="C696" t="str">
            <v>YT</v>
          </cell>
        </row>
        <row r="697">
          <cell r="C697" t="str">
            <v>YU</v>
          </cell>
        </row>
        <row r="698">
          <cell r="C698" t="str">
            <v>Z6</v>
          </cell>
        </row>
        <row r="699">
          <cell r="C699" t="str">
            <v>Z8</v>
          </cell>
        </row>
        <row r="700">
          <cell r="C700" t="str">
            <v>Z9</v>
          </cell>
        </row>
        <row r="701">
          <cell r="C701" t="str">
            <v>ZA</v>
          </cell>
        </row>
        <row r="702">
          <cell r="C702" t="str">
            <v>ZM</v>
          </cell>
        </row>
        <row r="703">
          <cell r="C703" t="str">
            <v>ZW</v>
          </cell>
        </row>
      </sheetData>
      <sheetData sheetId="6">
        <row r="3">
          <cell r="A3" t="str">
            <v>Premiums Earned Gross</v>
          </cell>
        </row>
        <row r="4">
          <cell r="A4" t="str">
            <v>Premiums Earned-Outward Reinsurance</v>
          </cell>
        </row>
        <row r="5">
          <cell r="A5" t="str">
            <v>Premiums Earned Net</v>
          </cell>
        </row>
        <row r="6">
          <cell r="A6" t="str">
            <v xml:space="preserve">Claims Paid/Payable Gross </v>
          </cell>
        </row>
        <row r="7">
          <cell r="A7" t="str">
            <v xml:space="preserve">Claims Paid/Payable Inward reinsurance </v>
          </cell>
        </row>
        <row r="8">
          <cell r="A8" t="str">
            <v>Claims Paid/Payable Net</v>
          </cell>
        </row>
        <row r="9">
          <cell r="A9" t="str">
            <v>Change in Insurance Reserves</v>
          </cell>
        </row>
        <row r="10">
          <cell r="A10" t="str">
            <v>Fees Payable (incl. commission, brokerage, fronting fees etc.</v>
          </cell>
        </row>
        <row r="11">
          <cell r="A11" t="str">
            <v>Fees Receivable (incl. commission, brokerage, fronting fees etc.</v>
          </cell>
        </row>
        <row r="12">
          <cell r="A12" t="str">
            <v>Admin. &amp; management Fees</v>
          </cell>
        </row>
        <row r="13">
          <cell r="A13" t="str">
            <v>Realised and Unrealised Capital &amp; exchange gains/losses</v>
          </cell>
        </row>
        <row r="14">
          <cell r="A14" t="str">
            <v>Investment Income Attributable to Insurance Reserves</v>
          </cell>
        </row>
        <row r="15">
          <cell r="A15" t="str">
            <v>Other Income</v>
          </cell>
        </row>
        <row r="16">
          <cell r="A16" t="str">
            <v>Other Charges</v>
          </cell>
        </row>
        <row r="17">
          <cell r="A17" t="str">
            <v>Wages and Salaries</v>
          </cell>
        </row>
        <row r="18">
          <cell r="A18" t="str">
            <v>Legal, Accounting, Etc</v>
          </cell>
        </row>
        <row r="19">
          <cell r="A19" t="str">
            <v>Computer Services</v>
          </cell>
        </row>
        <row r="20">
          <cell r="A20" t="str">
            <v>Other Services</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 Technical Account"/>
      <sheetName val="P &amp; L"/>
      <sheetName val="Codes"/>
      <sheetName val="Sheet1"/>
      <sheetName val="Totals"/>
    </sheetNames>
    <sheetDataSet>
      <sheetData sheetId="0"/>
      <sheetData sheetId="1"/>
      <sheetData sheetId="2">
        <row r="3">
          <cell r="L3">
            <v>1500</v>
          </cell>
        </row>
      </sheetData>
      <sheetData sheetId="3">
        <row r="3">
          <cell r="C3">
            <v>40</v>
          </cell>
        </row>
      </sheetData>
      <sheetData sheetId="4"/>
      <sheetData sheetId="5">
        <row r="3">
          <cell r="A3" t="str">
            <v>Premiums Earned Gross</v>
          </cell>
        </row>
      </sheetData>
      <sheetData sheetId="6">
        <row r="3">
          <cell r="A3" t="str">
            <v>Premiums Earned Gross</v>
          </cell>
        </row>
        <row r="4">
          <cell r="A4" t="str">
            <v>Premiums Earned-Outward Reinsurance</v>
          </cell>
        </row>
        <row r="5">
          <cell r="A5" t="str">
            <v>Premiums Earned Net</v>
          </cell>
        </row>
        <row r="6">
          <cell r="A6" t="str">
            <v xml:space="preserve">Claims Paid/Payable Gross </v>
          </cell>
        </row>
        <row r="7">
          <cell r="A7" t="str">
            <v xml:space="preserve">Claims Paid/Payable Inward reinsurance </v>
          </cell>
        </row>
        <row r="8">
          <cell r="A8" t="str">
            <v>Claims Paid/Payable Net</v>
          </cell>
        </row>
        <row r="9">
          <cell r="A9" t="str">
            <v>Change in Insurance Reserves</v>
          </cell>
        </row>
        <row r="10">
          <cell r="A10" t="str">
            <v>Fees Payable (incl. commission, brokerage, fronting fees etc.</v>
          </cell>
        </row>
        <row r="11">
          <cell r="A11" t="str">
            <v>Fees Receivable (incl. commission, brokerage, fronting fees etc.</v>
          </cell>
        </row>
        <row r="12">
          <cell r="A12" t="str">
            <v>Admin. &amp; management Fees</v>
          </cell>
        </row>
        <row r="13">
          <cell r="A13" t="str">
            <v>Realised and Unrealised Capital &amp; exchange gains/losses</v>
          </cell>
        </row>
        <row r="14">
          <cell r="A14" t="str">
            <v>Investment Income Attributable to Insurance Reserves</v>
          </cell>
        </row>
        <row r="15">
          <cell r="A15" t="str">
            <v>Other Income</v>
          </cell>
        </row>
        <row r="16">
          <cell r="A16" t="str">
            <v>Other Charges</v>
          </cell>
        </row>
        <row r="17">
          <cell r="A17" t="str">
            <v>Wages and Salaries</v>
          </cell>
        </row>
        <row r="18">
          <cell r="A18" t="str">
            <v>Legal, Accounting, Etc</v>
          </cell>
        </row>
        <row r="19">
          <cell r="A19" t="str">
            <v>Computer Services</v>
          </cell>
        </row>
        <row r="20">
          <cell r="A20" t="str">
            <v>Other Services</v>
          </cell>
        </row>
      </sheetData>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37" displayName="Table437" ref="A3:L300" insertRowShift="1" totalsRowShown="0" headerRowDxfId="82" dataDxfId="81">
  <tableColumns count="12">
    <tableColumn id="2" xr3:uid="{00000000-0010-0000-0000-000002000000}" name="Country" dataDxfId="80"/>
    <tableColumn id="9" xr3:uid="{00000000-0010-0000-0000-000009000000}" name="Premiums Earned Gross " dataDxfId="79"/>
    <tableColumn id="10" xr3:uid="{00000000-0010-0000-0000-00000A000000}" name="Outward Reinsurance " dataDxfId="78"/>
    <tableColumn id="11" xr3:uid="{00000000-0010-0000-0000-00000B000000}" name="Premiums Earned Net" dataDxfId="77"/>
    <tableColumn id="12" xr3:uid="{00000000-0010-0000-0000-00000C000000}" name="Claims Paid/Payable Gross " dataDxfId="76"/>
    <tableColumn id="13" xr3:uid="{00000000-0010-0000-0000-00000D000000}" name="Inward reinsurance " dataDxfId="75"/>
    <tableColumn id="8" xr3:uid="{00000000-0010-0000-0000-000008000000}" name="Claims Paid/Payable     Net" dataDxfId="74"/>
    <tableColumn id="7" xr3:uid="{00000000-0010-0000-0000-000007000000}" name="Change in Insurance Reserves_x000a_" dataDxfId="73"/>
    <tableColumn id="6" xr3:uid="{00000000-0010-0000-0000-000006000000}" name="Investment Income Attributable to Insurance Reserves" dataDxfId="72"/>
    <tableColumn id="5" xr3:uid="{00000000-0010-0000-0000-000005000000}" name="Fees Receivable (incl. commission, brokerage, fronting fees etc." dataDxfId="71"/>
    <tableColumn id="15" xr3:uid="{00000000-0010-0000-0000-00000F000000}" name="Realised and Unrealised Capital &amp; exchange gains/losses" dataDxfId="70"/>
    <tableColumn id="4" xr3:uid="{00000000-0010-0000-0000-000004000000}" name="Other Income" dataDxfId="6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376" displayName="Table4376" ref="A3:H300" insertRowShift="1" totalsRowShown="0" headerRowDxfId="68" dataDxfId="67">
  <tableColumns count="8">
    <tableColumn id="2" xr3:uid="{00000000-0010-0000-0100-000002000000}" name="Country" dataDxfId="66"/>
    <tableColumn id="17" xr3:uid="{00000000-0010-0000-0100-000011000000}" name="Fees Payable (incl. commission, brokerage, fronting fees etc." dataDxfId="65"/>
    <tableColumn id="9" xr3:uid="{00000000-0010-0000-0100-000009000000}" name="Admin. &amp; management Fees" dataDxfId="64"/>
    <tableColumn id="10" xr3:uid="{00000000-0010-0000-0100-00000A000000}" name="Other Charges" dataDxfId="63"/>
    <tableColumn id="11" xr3:uid="{00000000-0010-0000-0100-00000B000000}" name="Wages and Salaries" dataDxfId="62"/>
    <tableColumn id="12" xr3:uid="{00000000-0010-0000-0100-00000C000000}" name="Legal, Accounting, Etc" dataDxfId="61"/>
    <tableColumn id="13" xr3:uid="{00000000-0010-0000-0100-00000D000000}" name="Computer Services" dataDxfId="60"/>
    <tableColumn id="8" xr3:uid="{00000000-0010-0000-0100-000008000000}" name="Other Services" dataDxfId="5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43767" displayName="Table43767" ref="A3:G300" insertRowShift="1" totalsRowShown="0" headerRowDxfId="58" dataDxfId="57">
  <tableColumns count="7">
    <tableColumn id="2" xr3:uid="{00000000-0010-0000-0200-000002000000}" name="Country" dataDxfId="56"/>
    <tableColumn id="17" xr3:uid="{00000000-0010-0000-0200-000011000000}" name="Income on Investment of Shareholders Funds" dataDxfId="55"/>
    <tableColumn id="1" xr3:uid="{00000000-0010-0000-0200-000001000000}" name="Dividends Share of Profit Receivable" dataDxfId="54"/>
    <tableColumn id="10" xr3:uid="{00000000-0010-0000-0200-00000A000000}" name="Tax payable" dataDxfId="53"/>
    <tableColumn id="11" xr3:uid="{00000000-0010-0000-0200-00000B000000}" name="Profit After Interest and Tax" dataDxfId="52"/>
    <tableColumn id="12" xr3:uid="{00000000-0010-0000-0200-00000C000000}" name="Dividends payable" dataDxfId="51"/>
    <tableColumn id="13" xr3:uid="{00000000-0010-0000-0200-00000D000000}" name="Net Profit After Dividends" dataDxfId="5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435" displayName="Table4435" ref="A3:M36" insertRowShift="1" totalsRowShown="0" headerRowDxfId="49" dataDxfId="48">
  <tableColumns count="13">
    <tableColumn id="1" xr3:uid="{00000000-0010-0000-0300-000001000000}" name="Equity Investment" dataDxfId="47"/>
    <tableColumn id="2" xr3:uid="{00000000-0010-0000-0300-000002000000}" name="Country" dataDxfId="46" dataCellStyle="Comma"/>
    <tableColumn id="3" xr3:uid="{00000000-0010-0000-0300-000003000000}" name="Opening Value" dataDxfId="45" dataCellStyle="Comma"/>
    <tableColumn id="10" xr3:uid="{00000000-0010-0000-0300-00000A000000}" name="Increase in Equity" dataDxfId="44" dataCellStyle="Comma"/>
    <tableColumn id="4" xr3:uid="{00000000-0010-0000-0300-000004000000}" name="Decrease in Equity " dataDxfId="43" dataCellStyle="Comma"/>
    <tableColumn id="11" xr3:uid="{00000000-0010-0000-0300-00000B000000}" name="FX Changes" dataDxfId="42" dataCellStyle="Comma"/>
    <tableColumn id="5" xr3:uid="{00000000-0010-0000-0300-000005000000}" name="Valuation Changes" dataDxfId="41" dataCellStyle="Comma"/>
    <tableColumn id="12" xr3:uid="{00000000-0010-0000-0300-00000C000000}" name="Other Changes in Volume" dataDxfId="40" dataCellStyle="Comma"/>
    <tableColumn id="6" xr3:uid="{00000000-0010-0000-0300-000006000000}" name="Closing Value" dataDxfId="39" dataCellStyle="Comma"/>
    <tableColumn id="9" xr3:uid="{00000000-0010-0000-0300-000009000000}" name="Profit/Loss" dataDxfId="38" dataCellStyle="Comma">
      <calculatedColumnFormula>IF(SUMPRODUCT(--(ISNUMBER(SEARCH( {"Equity Investment of less than 10%  in non-resident 3rd party companies/branches","Equity Investment of less than 10%  in non-resident group companies/branches"}, Table4435[[#This Row],[Equity Investment]])))), "n/a", " ")</calculatedColumnFormula>
    </tableColumn>
    <tableColumn id="8" xr3:uid="{00000000-0010-0000-0300-000008000000}" name="Dividends" dataDxfId="37" dataCellStyle="Comma"/>
    <tableColumn id="7" xr3:uid="{00000000-0010-0000-0300-000007000000}" name="Currency of Asset (see comment)" dataDxfId="36" dataCellStyle="Comma"/>
    <tableColumn id="13" xr3:uid="{00000000-0010-0000-0300-00000D000000}" name="Check" dataDxfId="35">
      <calculatedColumnFormula>IF(ABS((C4+D4-E4+F4+G4+H4-I4))&lt; ABS(1),"","x")</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showGridLines="0" tabSelected="1" zoomScale="80" zoomScaleNormal="80" workbookViewId="0">
      <selection activeCell="E23" sqref="E23"/>
    </sheetView>
  </sheetViews>
  <sheetFormatPr defaultRowHeight="14.5" x14ac:dyDescent="0.35"/>
  <cols>
    <col min="1" max="1" width="1" customWidth="1"/>
    <col min="2" max="2" width="18.81640625" customWidth="1"/>
    <col min="3" max="3" width="24.81640625" customWidth="1"/>
    <col min="4" max="4" width="50" customWidth="1"/>
    <col min="5" max="5" width="30.81640625" customWidth="1"/>
    <col min="6" max="6" width="9" customWidth="1"/>
    <col min="7" max="7" width="0.81640625" customWidth="1"/>
    <col min="8" max="8" width="1.26953125" hidden="1" customWidth="1"/>
    <col min="9" max="9" width="0.7265625" customWidth="1"/>
    <col min="10" max="10" width="14.1796875" customWidth="1"/>
    <col min="257" max="257" width="1" customWidth="1"/>
    <col min="258" max="258" width="4" customWidth="1"/>
    <col min="259" max="259" width="57.81640625" customWidth="1"/>
    <col min="260" max="260" width="24.7265625" customWidth="1"/>
    <col min="261" max="261" width="25.7265625" customWidth="1"/>
    <col min="262" max="262" width="10.54296875" customWidth="1"/>
    <col min="263" max="263" width="0.81640625" customWidth="1"/>
    <col min="264" max="265" width="0" hidden="1" customWidth="1"/>
    <col min="266" max="266" width="14.1796875" customWidth="1"/>
    <col min="513" max="513" width="1" customWidth="1"/>
    <col min="514" max="514" width="4" customWidth="1"/>
    <col min="515" max="515" width="57.81640625" customWidth="1"/>
    <col min="516" max="516" width="24.7265625" customWidth="1"/>
    <col min="517" max="517" width="25.7265625" customWidth="1"/>
    <col min="518" max="518" width="10.54296875" customWidth="1"/>
    <col min="519" max="519" width="0.81640625" customWidth="1"/>
    <col min="520" max="521" width="0" hidden="1" customWidth="1"/>
    <col min="522" max="522" width="14.1796875" customWidth="1"/>
    <col min="769" max="769" width="1" customWidth="1"/>
    <col min="770" max="770" width="4" customWidth="1"/>
    <col min="771" max="771" width="57.81640625" customWidth="1"/>
    <col min="772" max="772" width="24.7265625" customWidth="1"/>
    <col min="773" max="773" width="25.7265625" customWidth="1"/>
    <col min="774" max="774" width="10.54296875" customWidth="1"/>
    <col min="775" max="775" width="0.81640625" customWidth="1"/>
    <col min="776" max="777" width="0" hidden="1" customWidth="1"/>
    <col min="778" max="778" width="14.1796875" customWidth="1"/>
    <col min="1025" max="1025" width="1" customWidth="1"/>
    <col min="1026" max="1026" width="4" customWidth="1"/>
    <col min="1027" max="1027" width="57.81640625" customWidth="1"/>
    <col min="1028" max="1028" width="24.7265625" customWidth="1"/>
    <col min="1029" max="1029" width="25.7265625" customWidth="1"/>
    <col min="1030" max="1030" width="10.54296875" customWidth="1"/>
    <col min="1031" max="1031" width="0.81640625" customWidth="1"/>
    <col min="1032" max="1033" width="0" hidden="1" customWidth="1"/>
    <col min="1034" max="1034" width="14.1796875" customWidth="1"/>
    <col min="1281" max="1281" width="1" customWidth="1"/>
    <col min="1282" max="1282" width="4" customWidth="1"/>
    <col min="1283" max="1283" width="57.81640625" customWidth="1"/>
    <col min="1284" max="1284" width="24.7265625" customWidth="1"/>
    <col min="1285" max="1285" width="25.7265625" customWidth="1"/>
    <col min="1286" max="1286" width="10.54296875" customWidth="1"/>
    <col min="1287" max="1287" width="0.81640625" customWidth="1"/>
    <col min="1288" max="1289" width="0" hidden="1" customWidth="1"/>
    <col min="1290" max="1290" width="14.1796875" customWidth="1"/>
    <col min="1537" max="1537" width="1" customWidth="1"/>
    <col min="1538" max="1538" width="4" customWidth="1"/>
    <col min="1539" max="1539" width="57.81640625" customWidth="1"/>
    <col min="1540" max="1540" width="24.7265625" customWidth="1"/>
    <col min="1541" max="1541" width="25.7265625" customWidth="1"/>
    <col min="1542" max="1542" width="10.54296875" customWidth="1"/>
    <col min="1543" max="1543" width="0.81640625" customWidth="1"/>
    <col min="1544" max="1545" width="0" hidden="1" customWidth="1"/>
    <col min="1546" max="1546" width="14.1796875" customWidth="1"/>
    <col min="1793" max="1793" width="1" customWidth="1"/>
    <col min="1794" max="1794" width="4" customWidth="1"/>
    <col min="1795" max="1795" width="57.81640625" customWidth="1"/>
    <col min="1796" max="1796" width="24.7265625" customWidth="1"/>
    <col min="1797" max="1797" width="25.7265625" customWidth="1"/>
    <col min="1798" max="1798" width="10.54296875" customWidth="1"/>
    <col min="1799" max="1799" width="0.81640625" customWidth="1"/>
    <col min="1800" max="1801" width="0" hidden="1" customWidth="1"/>
    <col min="1802" max="1802" width="14.1796875" customWidth="1"/>
    <col min="2049" max="2049" width="1" customWidth="1"/>
    <col min="2050" max="2050" width="4" customWidth="1"/>
    <col min="2051" max="2051" width="57.81640625" customWidth="1"/>
    <col min="2052" max="2052" width="24.7265625" customWidth="1"/>
    <col min="2053" max="2053" width="25.7265625" customWidth="1"/>
    <col min="2054" max="2054" width="10.54296875" customWidth="1"/>
    <col min="2055" max="2055" width="0.81640625" customWidth="1"/>
    <col min="2056" max="2057" width="0" hidden="1" customWidth="1"/>
    <col min="2058" max="2058" width="14.1796875" customWidth="1"/>
    <col min="2305" max="2305" width="1" customWidth="1"/>
    <col min="2306" max="2306" width="4" customWidth="1"/>
    <col min="2307" max="2307" width="57.81640625" customWidth="1"/>
    <col min="2308" max="2308" width="24.7265625" customWidth="1"/>
    <col min="2309" max="2309" width="25.7265625" customWidth="1"/>
    <col min="2310" max="2310" width="10.54296875" customWidth="1"/>
    <col min="2311" max="2311" width="0.81640625" customWidth="1"/>
    <col min="2312" max="2313" width="0" hidden="1" customWidth="1"/>
    <col min="2314" max="2314" width="14.1796875" customWidth="1"/>
    <col min="2561" max="2561" width="1" customWidth="1"/>
    <col min="2562" max="2562" width="4" customWidth="1"/>
    <col min="2563" max="2563" width="57.81640625" customWidth="1"/>
    <col min="2564" max="2564" width="24.7265625" customWidth="1"/>
    <col min="2565" max="2565" width="25.7265625" customWidth="1"/>
    <col min="2566" max="2566" width="10.54296875" customWidth="1"/>
    <col min="2567" max="2567" width="0.81640625" customWidth="1"/>
    <col min="2568" max="2569" width="0" hidden="1" customWidth="1"/>
    <col min="2570" max="2570" width="14.1796875" customWidth="1"/>
    <col min="2817" max="2817" width="1" customWidth="1"/>
    <col min="2818" max="2818" width="4" customWidth="1"/>
    <col min="2819" max="2819" width="57.81640625" customWidth="1"/>
    <col min="2820" max="2820" width="24.7265625" customWidth="1"/>
    <col min="2821" max="2821" width="25.7265625" customWidth="1"/>
    <col min="2822" max="2822" width="10.54296875" customWidth="1"/>
    <col min="2823" max="2823" width="0.81640625" customWidth="1"/>
    <col min="2824" max="2825" width="0" hidden="1" customWidth="1"/>
    <col min="2826" max="2826" width="14.1796875" customWidth="1"/>
    <col min="3073" max="3073" width="1" customWidth="1"/>
    <col min="3074" max="3074" width="4" customWidth="1"/>
    <col min="3075" max="3075" width="57.81640625" customWidth="1"/>
    <col min="3076" max="3076" width="24.7265625" customWidth="1"/>
    <col min="3077" max="3077" width="25.7265625" customWidth="1"/>
    <col min="3078" max="3078" width="10.54296875" customWidth="1"/>
    <col min="3079" max="3079" width="0.81640625" customWidth="1"/>
    <col min="3080" max="3081" width="0" hidden="1" customWidth="1"/>
    <col min="3082" max="3082" width="14.1796875" customWidth="1"/>
    <col min="3329" max="3329" width="1" customWidth="1"/>
    <col min="3330" max="3330" width="4" customWidth="1"/>
    <col min="3331" max="3331" width="57.81640625" customWidth="1"/>
    <col min="3332" max="3332" width="24.7265625" customWidth="1"/>
    <col min="3333" max="3333" width="25.7265625" customWidth="1"/>
    <col min="3334" max="3334" width="10.54296875" customWidth="1"/>
    <col min="3335" max="3335" width="0.81640625" customWidth="1"/>
    <col min="3336" max="3337" width="0" hidden="1" customWidth="1"/>
    <col min="3338" max="3338" width="14.1796875" customWidth="1"/>
    <col min="3585" max="3585" width="1" customWidth="1"/>
    <col min="3586" max="3586" width="4" customWidth="1"/>
    <col min="3587" max="3587" width="57.81640625" customWidth="1"/>
    <col min="3588" max="3588" width="24.7265625" customWidth="1"/>
    <col min="3589" max="3589" width="25.7265625" customWidth="1"/>
    <col min="3590" max="3590" width="10.54296875" customWidth="1"/>
    <col min="3591" max="3591" width="0.81640625" customWidth="1"/>
    <col min="3592" max="3593" width="0" hidden="1" customWidth="1"/>
    <col min="3594" max="3594" width="14.1796875" customWidth="1"/>
    <col min="3841" max="3841" width="1" customWidth="1"/>
    <col min="3842" max="3842" width="4" customWidth="1"/>
    <col min="3843" max="3843" width="57.81640625" customWidth="1"/>
    <col min="3844" max="3844" width="24.7265625" customWidth="1"/>
    <col min="3845" max="3845" width="25.7265625" customWidth="1"/>
    <col min="3846" max="3846" width="10.54296875" customWidth="1"/>
    <col min="3847" max="3847" width="0.81640625" customWidth="1"/>
    <col min="3848" max="3849" width="0" hidden="1" customWidth="1"/>
    <col min="3850" max="3850" width="14.1796875" customWidth="1"/>
    <col min="4097" max="4097" width="1" customWidth="1"/>
    <col min="4098" max="4098" width="4" customWidth="1"/>
    <col min="4099" max="4099" width="57.81640625" customWidth="1"/>
    <col min="4100" max="4100" width="24.7265625" customWidth="1"/>
    <col min="4101" max="4101" width="25.7265625" customWidth="1"/>
    <col min="4102" max="4102" width="10.54296875" customWidth="1"/>
    <col min="4103" max="4103" width="0.81640625" customWidth="1"/>
    <col min="4104" max="4105" width="0" hidden="1" customWidth="1"/>
    <col min="4106" max="4106" width="14.1796875" customWidth="1"/>
    <col min="4353" max="4353" width="1" customWidth="1"/>
    <col min="4354" max="4354" width="4" customWidth="1"/>
    <col min="4355" max="4355" width="57.81640625" customWidth="1"/>
    <col min="4356" max="4356" width="24.7265625" customWidth="1"/>
    <col min="4357" max="4357" width="25.7265625" customWidth="1"/>
    <col min="4358" max="4358" width="10.54296875" customWidth="1"/>
    <col min="4359" max="4359" width="0.81640625" customWidth="1"/>
    <col min="4360" max="4361" width="0" hidden="1" customWidth="1"/>
    <col min="4362" max="4362" width="14.1796875" customWidth="1"/>
    <col min="4609" max="4609" width="1" customWidth="1"/>
    <col min="4610" max="4610" width="4" customWidth="1"/>
    <col min="4611" max="4611" width="57.81640625" customWidth="1"/>
    <col min="4612" max="4612" width="24.7265625" customWidth="1"/>
    <col min="4613" max="4613" width="25.7265625" customWidth="1"/>
    <col min="4614" max="4614" width="10.54296875" customWidth="1"/>
    <col min="4615" max="4615" width="0.81640625" customWidth="1"/>
    <col min="4616" max="4617" width="0" hidden="1" customWidth="1"/>
    <col min="4618" max="4618" width="14.1796875" customWidth="1"/>
    <col min="4865" max="4865" width="1" customWidth="1"/>
    <col min="4866" max="4866" width="4" customWidth="1"/>
    <col min="4867" max="4867" width="57.81640625" customWidth="1"/>
    <col min="4868" max="4868" width="24.7265625" customWidth="1"/>
    <col min="4869" max="4869" width="25.7265625" customWidth="1"/>
    <col min="4870" max="4870" width="10.54296875" customWidth="1"/>
    <col min="4871" max="4871" width="0.81640625" customWidth="1"/>
    <col min="4872" max="4873" width="0" hidden="1" customWidth="1"/>
    <col min="4874" max="4874" width="14.1796875" customWidth="1"/>
    <col min="5121" max="5121" width="1" customWidth="1"/>
    <col min="5122" max="5122" width="4" customWidth="1"/>
    <col min="5123" max="5123" width="57.81640625" customWidth="1"/>
    <col min="5124" max="5124" width="24.7265625" customWidth="1"/>
    <col min="5125" max="5125" width="25.7265625" customWidth="1"/>
    <col min="5126" max="5126" width="10.54296875" customWidth="1"/>
    <col min="5127" max="5127" width="0.81640625" customWidth="1"/>
    <col min="5128" max="5129" width="0" hidden="1" customWidth="1"/>
    <col min="5130" max="5130" width="14.1796875" customWidth="1"/>
    <col min="5377" max="5377" width="1" customWidth="1"/>
    <col min="5378" max="5378" width="4" customWidth="1"/>
    <col min="5379" max="5379" width="57.81640625" customWidth="1"/>
    <col min="5380" max="5380" width="24.7265625" customWidth="1"/>
    <col min="5381" max="5381" width="25.7265625" customWidth="1"/>
    <col min="5382" max="5382" width="10.54296875" customWidth="1"/>
    <col min="5383" max="5383" width="0.81640625" customWidth="1"/>
    <col min="5384" max="5385" width="0" hidden="1" customWidth="1"/>
    <col min="5386" max="5386" width="14.1796875" customWidth="1"/>
    <col min="5633" max="5633" width="1" customWidth="1"/>
    <col min="5634" max="5634" width="4" customWidth="1"/>
    <col min="5635" max="5635" width="57.81640625" customWidth="1"/>
    <col min="5636" max="5636" width="24.7265625" customWidth="1"/>
    <col min="5637" max="5637" width="25.7265625" customWidth="1"/>
    <col min="5638" max="5638" width="10.54296875" customWidth="1"/>
    <col min="5639" max="5639" width="0.81640625" customWidth="1"/>
    <col min="5640" max="5641" width="0" hidden="1" customWidth="1"/>
    <col min="5642" max="5642" width="14.1796875" customWidth="1"/>
    <col min="5889" max="5889" width="1" customWidth="1"/>
    <col min="5890" max="5890" width="4" customWidth="1"/>
    <col min="5891" max="5891" width="57.81640625" customWidth="1"/>
    <col min="5892" max="5892" width="24.7265625" customWidth="1"/>
    <col min="5893" max="5893" width="25.7265625" customWidth="1"/>
    <col min="5894" max="5894" width="10.54296875" customWidth="1"/>
    <col min="5895" max="5895" width="0.81640625" customWidth="1"/>
    <col min="5896" max="5897" width="0" hidden="1" customWidth="1"/>
    <col min="5898" max="5898" width="14.1796875" customWidth="1"/>
    <col min="6145" max="6145" width="1" customWidth="1"/>
    <col min="6146" max="6146" width="4" customWidth="1"/>
    <col min="6147" max="6147" width="57.81640625" customWidth="1"/>
    <col min="6148" max="6148" width="24.7265625" customWidth="1"/>
    <col min="6149" max="6149" width="25.7265625" customWidth="1"/>
    <col min="6150" max="6150" width="10.54296875" customWidth="1"/>
    <col min="6151" max="6151" width="0.81640625" customWidth="1"/>
    <col min="6152" max="6153" width="0" hidden="1" customWidth="1"/>
    <col min="6154" max="6154" width="14.1796875" customWidth="1"/>
    <col min="6401" max="6401" width="1" customWidth="1"/>
    <col min="6402" max="6402" width="4" customWidth="1"/>
    <col min="6403" max="6403" width="57.81640625" customWidth="1"/>
    <col min="6404" max="6404" width="24.7265625" customWidth="1"/>
    <col min="6405" max="6405" width="25.7265625" customWidth="1"/>
    <col min="6406" max="6406" width="10.54296875" customWidth="1"/>
    <col min="6407" max="6407" width="0.81640625" customWidth="1"/>
    <col min="6408" max="6409" width="0" hidden="1" customWidth="1"/>
    <col min="6410" max="6410" width="14.1796875" customWidth="1"/>
    <col min="6657" max="6657" width="1" customWidth="1"/>
    <col min="6658" max="6658" width="4" customWidth="1"/>
    <col min="6659" max="6659" width="57.81640625" customWidth="1"/>
    <col min="6660" max="6660" width="24.7265625" customWidth="1"/>
    <col min="6661" max="6661" width="25.7265625" customWidth="1"/>
    <col min="6662" max="6662" width="10.54296875" customWidth="1"/>
    <col min="6663" max="6663" width="0.81640625" customWidth="1"/>
    <col min="6664" max="6665" width="0" hidden="1" customWidth="1"/>
    <col min="6666" max="6666" width="14.1796875" customWidth="1"/>
    <col min="6913" max="6913" width="1" customWidth="1"/>
    <col min="6914" max="6914" width="4" customWidth="1"/>
    <col min="6915" max="6915" width="57.81640625" customWidth="1"/>
    <col min="6916" max="6916" width="24.7265625" customWidth="1"/>
    <col min="6917" max="6917" width="25.7265625" customWidth="1"/>
    <col min="6918" max="6918" width="10.54296875" customWidth="1"/>
    <col min="6919" max="6919" width="0.81640625" customWidth="1"/>
    <col min="6920" max="6921" width="0" hidden="1" customWidth="1"/>
    <col min="6922" max="6922" width="14.1796875" customWidth="1"/>
    <col min="7169" max="7169" width="1" customWidth="1"/>
    <col min="7170" max="7170" width="4" customWidth="1"/>
    <col min="7171" max="7171" width="57.81640625" customWidth="1"/>
    <col min="7172" max="7172" width="24.7265625" customWidth="1"/>
    <col min="7173" max="7173" width="25.7265625" customWidth="1"/>
    <col min="7174" max="7174" width="10.54296875" customWidth="1"/>
    <col min="7175" max="7175" width="0.81640625" customWidth="1"/>
    <col min="7176" max="7177" width="0" hidden="1" customWidth="1"/>
    <col min="7178" max="7178" width="14.1796875" customWidth="1"/>
    <col min="7425" max="7425" width="1" customWidth="1"/>
    <col min="7426" max="7426" width="4" customWidth="1"/>
    <col min="7427" max="7427" width="57.81640625" customWidth="1"/>
    <col min="7428" max="7428" width="24.7265625" customWidth="1"/>
    <col min="7429" max="7429" width="25.7265625" customWidth="1"/>
    <col min="7430" max="7430" width="10.54296875" customWidth="1"/>
    <col min="7431" max="7431" width="0.81640625" customWidth="1"/>
    <col min="7432" max="7433" width="0" hidden="1" customWidth="1"/>
    <col min="7434" max="7434" width="14.1796875" customWidth="1"/>
    <col min="7681" max="7681" width="1" customWidth="1"/>
    <col min="7682" max="7682" width="4" customWidth="1"/>
    <col min="7683" max="7683" width="57.81640625" customWidth="1"/>
    <col min="7684" max="7684" width="24.7265625" customWidth="1"/>
    <col min="7685" max="7685" width="25.7265625" customWidth="1"/>
    <col min="7686" max="7686" width="10.54296875" customWidth="1"/>
    <col min="7687" max="7687" width="0.81640625" customWidth="1"/>
    <col min="7688" max="7689" width="0" hidden="1" customWidth="1"/>
    <col min="7690" max="7690" width="14.1796875" customWidth="1"/>
    <col min="7937" max="7937" width="1" customWidth="1"/>
    <col min="7938" max="7938" width="4" customWidth="1"/>
    <col min="7939" max="7939" width="57.81640625" customWidth="1"/>
    <col min="7940" max="7940" width="24.7265625" customWidth="1"/>
    <col min="7941" max="7941" width="25.7265625" customWidth="1"/>
    <col min="7942" max="7942" width="10.54296875" customWidth="1"/>
    <col min="7943" max="7943" width="0.81640625" customWidth="1"/>
    <col min="7944" max="7945" width="0" hidden="1" customWidth="1"/>
    <col min="7946" max="7946" width="14.1796875" customWidth="1"/>
    <col min="8193" max="8193" width="1" customWidth="1"/>
    <col min="8194" max="8194" width="4" customWidth="1"/>
    <col min="8195" max="8195" width="57.81640625" customWidth="1"/>
    <col min="8196" max="8196" width="24.7265625" customWidth="1"/>
    <col min="8197" max="8197" width="25.7265625" customWidth="1"/>
    <col min="8198" max="8198" width="10.54296875" customWidth="1"/>
    <col min="8199" max="8199" width="0.81640625" customWidth="1"/>
    <col min="8200" max="8201" width="0" hidden="1" customWidth="1"/>
    <col min="8202" max="8202" width="14.1796875" customWidth="1"/>
    <col min="8449" max="8449" width="1" customWidth="1"/>
    <col min="8450" max="8450" width="4" customWidth="1"/>
    <col min="8451" max="8451" width="57.81640625" customWidth="1"/>
    <col min="8452" max="8452" width="24.7265625" customWidth="1"/>
    <col min="8453" max="8453" width="25.7265625" customWidth="1"/>
    <col min="8454" max="8454" width="10.54296875" customWidth="1"/>
    <col min="8455" max="8455" width="0.81640625" customWidth="1"/>
    <col min="8456" max="8457" width="0" hidden="1" customWidth="1"/>
    <col min="8458" max="8458" width="14.1796875" customWidth="1"/>
    <col min="8705" max="8705" width="1" customWidth="1"/>
    <col min="8706" max="8706" width="4" customWidth="1"/>
    <col min="8707" max="8707" width="57.81640625" customWidth="1"/>
    <col min="8708" max="8708" width="24.7265625" customWidth="1"/>
    <col min="8709" max="8709" width="25.7265625" customWidth="1"/>
    <col min="8710" max="8710" width="10.54296875" customWidth="1"/>
    <col min="8711" max="8711" width="0.81640625" customWidth="1"/>
    <col min="8712" max="8713" width="0" hidden="1" customWidth="1"/>
    <col min="8714" max="8714" width="14.1796875" customWidth="1"/>
    <col min="8961" max="8961" width="1" customWidth="1"/>
    <col min="8962" max="8962" width="4" customWidth="1"/>
    <col min="8963" max="8963" width="57.81640625" customWidth="1"/>
    <col min="8964" max="8964" width="24.7265625" customWidth="1"/>
    <col min="8965" max="8965" width="25.7265625" customWidth="1"/>
    <col min="8966" max="8966" width="10.54296875" customWidth="1"/>
    <col min="8967" max="8967" width="0.81640625" customWidth="1"/>
    <col min="8968" max="8969" width="0" hidden="1" customWidth="1"/>
    <col min="8970" max="8970" width="14.1796875" customWidth="1"/>
    <col min="9217" max="9217" width="1" customWidth="1"/>
    <col min="9218" max="9218" width="4" customWidth="1"/>
    <col min="9219" max="9219" width="57.81640625" customWidth="1"/>
    <col min="9220" max="9220" width="24.7265625" customWidth="1"/>
    <col min="9221" max="9221" width="25.7265625" customWidth="1"/>
    <col min="9222" max="9222" width="10.54296875" customWidth="1"/>
    <col min="9223" max="9223" width="0.81640625" customWidth="1"/>
    <col min="9224" max="9225" width="0" hidden="1" customWidth="1"/>
    <col min="9226" max="9226" width="14.1796875" customWidth="1"/>
    <col min="9473" max="9473" width="1" customWidth="1"/>
    <col min="9474" max="9474" width="4" customWidth="1"/>
    <col min="9475" max="9475" width="57.81640625" customWidth="1"/>
    <col min="9476" max="9476" width="24.7265625" customWidth="1"/>
    <col min="9477" max="9477" width="25.7265625" customWidth="1"/>
    <col min="9478" max="9478" width="10.54296875" customWidth="1"/>
    <col min="9479" max="9479" width="0.81640625" customWidth="1"/>
    <col min="9480" max="9481" width="0" hidden="1" customWidth="1"/>
    <col min="9482" max="9482" width="14.1796875" customWidth="1"/>
    <col min="9729" max="9729" width="1" customWidth="1"/>
    <col min="9730" max="9730" width="4" customWidth="1"/>
    <col min="9731" max="9731" width="57.81640625" customWidth="1"/>
    <col min="9732" max="9732" width="24.7265625" customWidth="1"/>
    <col min="9733" max="9733" width="25.7265625" customWidth="1"/>
    <col min="9734" max="9734" width="10.54296875" customWidth="1"/>
    <col min="9735" max="9735" width="0.81640625" customWidth="1"/>
    <col min="9736" max="9737" width="0" hidden="1" customWidth="1"/>
    <col min="9738" max="9738" width="14.1796875" customWidth="1"/>
    <col min="9985" max="9985" width="1" customWidth="1"/>
    <col min="9986" max="9986" width="4" customWidth="1"/>
    <col min="9987" max="9987" width="57.81640625" customWidth="1"/>
    <col min="9988" max="9988" width="24.7265625" customWidth="1"/>
    <col min="9989" max="9989" width="25.7265625" customWidth="1"/>
    <col min="9990" max="9990" width="10.54296875" customWidth="1"/>
    <col min="9991" max="9991" width="0.81640625" customWidth="1"/>
    <col min="9992" max="9993" width="0" hidden="1" customWidth="1"/>
    <col min="9994" max="9994" width="14.1796875" customWidth="1"/>
    <col min="10241" max="10241" width="1" customWidth="1"/>
    <col min="10242" max="10242" width="4" customWidth="1"/>
    <col min="10243" max="10243" width="57.81640625" customWidth="1"/>
    <col min="10244" max="10244" width="24.7265625" customWidth="1"/>
    <col min="10245" max="10245" width="25.7265625" customWidth="1"/>
    <col min="10246" max="10246" width="10.54296875" customWidth="1"/>
    <col min="10247" max="10247" width="0.81640625" customWidth="1"/>
    <col min="10248" max="10249" width="0" hidden="1" customWidth="1"/>
    <col min="10250" max="10250" width="14.1796875" customWidth="1"/>
    <col min="10497" max="10497" width="1" customWidth="1"/>
    <col min="10498" max="10498" width="4" customWidth="1"/>
    <col min="10499" max="10499" width="57.81640625" customWidth="1"/>
    <col min="10500" max="10500" width="24.7265625" customWidth="1"/>
    <col min="10501" max="10501" width="25.7265625" customWidth="1"/>
    <col min="10502" max="10502" width="10.54296875" customWidth="1"/>
    <col min="10503" max="10503" width="0.81640625" customWidth="1"/>
    <col min="10504" max="10505" width="0" hidden="1" customWidth="1"/>
    <col min="10506" max="10506" width="14.1796875" customWidth="1"/>
    <col min="10753" max="10753" width="1" customWidth="1"/>
    <col min="10754" max="10754" width="4" customWidth="1"/>
    <col min="10755" max="10755" width="57.81640625" customWidth="1"/>
    <col min="10756" max="10756" width="24.7265625" customWidth="1"/>
    <col min="10757" max="10757" width="25.7265625" customWidth="1"/>
    <col min="10758" max="10758" width="10.54296875" customWidth="1"/>
    <col min="10759" max="10759" width="0.81640625" customWidth="1"/>
    <col min="10760" max="10761" width="0" hidden="1" customWidth="1"/>
    <col min="10762" max="10762" width="14.1796875" customWidth="1"/>
    <col min="11009" max="11009" width="1" customWidth="1"/>
    <col min="11010" max="11010" width="4" customWidth="1"/>
    <col min="11011" max="11011" width="57.81640625" customWidth="1"/>
    <col min="11012" max="11012" width="24.7265625" customWidth="1"/>
    <col min="11013" max="11013" width="25.7265625" customWidth="1"/>
    <col min="11014" max="11014" width="10.54296875" customWidth="1"/>
    <col min="11015" max="11015" width="0.81640625" customWidth="1"/>
    <col min="11016" max="11017" width="0" hidden="1" customWidth="1"/>
    <col min="11018" max="11018" width="14.1796875" customWidth="1"/>
    <col min="11265" max="11265" width="1" customWidth="1"/>
    <col min="11266" max="11266" width="4" customWidth="1"/>
    <col min="11267" max="11267" width="57.81640625" customWidth="1"/>
    <col min="11268" max="11268" width="24.7265625" customWidth="1"/>
    <col min="11269" max="11269" width="25.7265625" customWidth="1"/>
    <col min="11270" max="11270" width="10.54296875" customWidth="1"/>
    <col min="11271" max="11271" width="0.81640625" customWidth="1"/>
    <col min="11272" max="11273" width="0" hidden="1" customWidth="1"/>
    <col min="11274" max="11274" width="14.1796875" customWidth="1"/>
    <col min="11521" max="11521" width="1" customWidth="1"/>
    <col min="11522" max="11522" width="4" customWidth="1"/>
    <col min="11523" max="11523" width="57.81640625" customWidth="1"/>
    <col min="11524" max="11524" width="24.7265625" customWidth="1"/>
    <col min="11525" max="11525" width="25.7265625" customWidth="1"/>
    <col min="11526" max="11526" width="10.54296875" customWidth="1"/>
    <col min="11527" max="11527" width="0.81640625" customWidth="1"/>
    <col min="11528" max="11529" width="0" hidden="1" customWidth="1"/>
    <col min="11530" max="11530" width="14.1796875" customWidth="1"/>
    <col min="11777" max="11777" width="1" customWidth="1"/>
    <col min="11778" max="11778" width="4" customWidth="1"/>
    <col min="11779" max="11779" width="57.81640625" customWidth="1"/>
    <col min="11780" max="11780" width="24.7265625" customWidth="1"/>
    <col min="11781" max="11781" width="25.7265625" customWidth="1"/>
    <col min="11782" max="11782" width="10.54296875" customWidth="1"/>
    <col min="11783" max="11783" width="0.81640625" customWidth="1"/>
    <col min="11784" max="11785" width="0" hidden="1" customWidth="1"/>
    <col min="11786" max="11786" width="14.1796875" customWidth="1"/>
    <col min="12033" max="12033" width="1" customWidth="1"/>
    <col min="12034" max="12034" width="4" customWidth="1"/>
    <col min="12035" max="12035" width="57.81640625" customWidth="1"/>
    <col min="12036" max="12036" width="24.7265625" customWidth="1"/>
    <col min="12037" max="12037" width="25.7265625" customWidth="1"/>
    <col min="12038" max="12038" width="10.54296875" customWidth="1"/>
    <col min="12039" max="12039" width="0.81640625" customWidth="1"/>
    <col min="12040" max="12041" width="0" hidden="1" customWidth="1"/>
    <col min="12042" max="12042" width="14.1796875" customWidth="1"/>
    <col min="12289" max="12289" width="1" customWidth="1"/>
    <col min="12290" max="12290" width="4" customWidth="1"/>
    <col min="12291" max="12291" width="57.81640625" customWidth="1"/>
    <col min="12292" max="12292" width="24.7265625" customWidth="1"/>
    <col min="12293" max="12293" width="25.7265625" customWidth="1"/>
    <col min="12294" max="12294" width="10.54296875" customWidth="1"/>
    <col min="12295" max="12295" width="0.81640625" customWidth="1"/>
    <col min="12296" max="12297" width="0" hidden="1" customWidth="1"/>
    <col min="12298" max="12298" width="14.1796875" customWidth="1"/>
    <col min="12545" max="12545" width="1" customWidth="1"/>
    <col min="12546" max="12546" width="4" customWidth="1"/>
    <col min="12547" max="12547" width="57.81640625" customWidth="1"/>
    <col min="12548" max="12548" width="24.7265625" customWidth="1"/>
    <col min="12549" max="12549" width="25.7265625" customWidth="1"/>
    <col min="12550" max="12550" width="10.54296875" customWidth="1"/>
    <col min="12551" max="12551" width="0.81640625" customWidth="1"/>
    <col min="12552" max="12553" width="0" hidden="1" customWidth="1"/>
    <col min="12554" max="12554" width="14.1796875" customWidth="1"/>
    <col min="12801" max="12801" width="1" customWidth="1"/>
    <col min="12802" max="12802" width="4" customWidth="1"/>
    <col min="12803" max="12803" width="57.81640625" customWidth="1"/>
    <col min="12804" max="12804" width="24.7265625" customWidth="1"/>
    <col min="12805" max="12805" width="25.7265625" customWidth="1"/>
    <col min="12806" max="12806" width="10.54296875" customWidth="1"/>
    <col min="12807" max="12807" width="0.81640625" customWidth="1"/>
    <col min="12808" max="12809" width="0" hidden="1" customWidth="1"/>
    <col min="12810" max="12810" width="14.1796875" customWidth="1"/>
    <col min="13057" max="13057" width="1" customWidth="1"/>
    <col min="13058" max="13058" width="4" customWidth="1"/>
    <col min="13059" max="13059" width="57.81640625" customWidth="1"/>
    <col min="13060" max="13060" width="24.7265625" customWidth="1"/>
    <col min="13061" max="13061" width="25.7265625" customWidth="1"/>
    <col min="13062" max="13062" width="10.54296875" customWidth="1"/>
    <col min="13063" max="13063" width="0.81640625" customWidth="1"/>
    <col min="13064" max="13065" width="0" hidden="1" customWidth="1"/>
    <col min="13066" max="13066" width="14.1796875" customWidth="1"/>
    <col min="13313" max="13313" width="1" customWidth="1"/>
    <col min="13314" max="13314" width="4" customWidth="1"/>
    <col min="13315" max="13315" width="57.81640625" customWidth="1"/>
    <col min="13316" max="13316" width="24.7265625" customWidth="1"/>
    <col min="13317" max="13317" width="25.7265625" customWidth="1"/>
    <col min="13318" max="13318" width="10.54296875" customWidth="1"/>
    <col min="13319" max="13319" width="0.81640625" customWidth="1"/>
    <col min="13320" max="13321" width="0" hidden="1" customWidth="1"/>
    <col min="13322" max="13322" width="14.1796875" customWidth="1"/>
    <col min="13569" max="13569" width="1" customWidth="1"/>
    <col min="13570" max="13570" width="4" customWidth="1"/>
    <col min="13571" max="13571" width="57.81640625" customWidth="1"/>
    <col min="13572" max="13572" width="24.7265625" customWidth="1"/>
    <col min="13573" max="13573" width="25.7265625" customWidth="1"/>
    <col min="13574" max="13574" width="10.54296875" customWidth="1"/>
    <col min="13575" max="13575" width="0.81640625" customWidth="1"/>
    <col min="13576" max="13577" width="0" hidden="1" customWidth="1"/>
    <col min="13578" max="13578" width="14.1796875" customWidth="1"/>
    <col min="13825" max="13825" width="1" customWidth="1"/>
    <col min="13826" max="13826" width="4" customWidth="1"/>
    <col min="13827" max="13827" width="57.81640625" customWidth="1"/>
    <col min="13828" max="13828" width="24.7265625" customWidth="1"/>
    <col min="13829" max="13829" width="25.7265625" customWidth="1"/>
    <col min="13830" max="13830" width="10.54296875" customWidth="1"/>
    <col min="13831" max="13831" width="0.81640625" customWidth="1"/>
    <col min="13832" max="13833" width="0" hidden="1" customWidth="1"/>
    <col min="13834" max="13834" width="14.1796875" customWidth="1"/>
    <col min="14081" max="14081" width="1" customWidth="1"/>
    <col min="14082" max="14082" width="4" customWidth="1"/>
    <col min="14083" max="14083" width="57.81640625" customWidth="1"/>
    <col min="14084" max="14084" width="24.7265625" customWidth="1"/>
    <col min="14085" max="14085" width="25.7265625" customWidth="1"/>
    <col min="14086" max="14086" width="10.54296875" customWidth="1"/>
    <col min="14087" max="14087" width="0.81640625" customWidth="1"/>
    <col min="14088" max="14089" width="0" hidden="1" customWidth="1"/>
    <col min="14090" max="14090" width="14.1796875" customWidth="1"/>
    <col min="14337" max="14337" width="1" customWidth="1"/>
    <col min="14338" max="14338" width="4" customWidth="1"/>
    <col min="14339" max="14339" width="57.81640625" customWidth="1"/>
    <col min="14340" max="14340" width="24.7265625" customWidth="1"/>
    <col min="14341" max="14341" width="25.7265625" customWidth="1"/>
    <col min="14342" max="14342" width="10.54296875" customWidth="1"/>
    <col min="14343" max="14343" width="0.81640625" customWidth="1"/>
    <col min="14344" max="14345" width="0" hidden="1" customWidth="1"/>
    <col min="14346" max="14346" width="14.1796875" customWidth="1"/>
    <col min="14593" max="14593" width="1" customWidth="1"/>
    <col min="14594" max="14594" width="4" customWidth="1"/>
    <col min="14595" max="14595" width="57.81640625" customWidth="1"/>
    <col min="14596" max="14596" width="24.7265625" customWidth="1"/>
    <col min="14597" max="14597" width="25.7265625" customWidth="1"/>
    <col min="14598" max="14598" width="10.54296875" customWidth="1"/>
    <col min="14599" max="14599" width="0.81640625" customWidth="1"/>
    <col min="14600" max="14601" width="0" hidden="1" customWidth="1"/>
    <col min="14602" max="14602" width="14.1796875" customWidth="1"/>
    <col min="14849" max="14849" width="1" customWidth="1"/>
    <col min="14850" max="14850" width="4" customWidth="1"/>
    <col min="14851" max="14851" width="57.81640625" customWidth="1"/>
    <col min="14852" max="14852" width="24.7265625" customWidth="1"/>
    <col min="14853" max="14853" width="25.7265625" customWidth="1"/>
    <col min="14854" max="14854" width="10.54296875" customWidth="1"/>
    <col min="14855" max="14855" width="0.81640625" customWidth="1"/>
    <col min="14856" max="14857" width="0" hidden="1" customWidth="1"/>
    <col min="14858" max="14858" width="14.1796875" customWidth="1"/>
    <col min="15105" max="15105" width="1" customWidth="1"/>
    <col min="15106" max="15106" width="4" customWidth="1"/>
    <col min="15107" max="15107" width="57.81640625" customWidth="1"/>
    <col min="15108" max="15108" width="24.7265625" customWidth="1"/>
    <col min="15109" max="15109" width="25.7265625" customWidth="1"/>
    <col min="15110" max="15110" width="10.54296875" customWidth="1"/>
    <col min="15111" max="15111" width="0.81640625" customWidth="1"/>
    <col min="15112" max="15113" width="0" hidden="1" customWidth="1"/>
    <col min="15114" max="15114" width="14.1796875" customWidth="1"/>
    <col min="15361" max="15361" width="1" customWidth="1"/>
    <col min="15362" max="15362" width="4" customWidth="1"/>
    <col min="15363" max="15363" width="57.81640625" customWidth="1"/>
    <col min="15364" max="15364" width="24.7265625" customWidth="1"/>
    <col min="15365" max="15365" width="25.7265625" customWidth="1"/>
    <col min="15366" max="15366" width="10.54296875" customWidth="1"/>
    <col min="15367" max="15367" width="0.81640625" customWidth="1"/>
    <col min="15368" max="15369" width="0" hidden="1" customWidth="1"/>
    <col min="15370" max="15370" width="14.1796875" customWidth="1"/>
    <col min="15617" max="15617" width="1" customWidth="1"/>
    <col min="15618" max="15618" width="4" customWidth="1"/>
    <col min="15619" max="15619" width="57.81640625" customWidth="1"/>
    <col min="15620" max="15620" width="24.7265625" customWidth="1"/>
    <col min="15621" max="15621" width="25.7265625" customWidth="1"/>
    <col min="15622" max="15622" width="10.54296875" customWidth="1"/>
    <col min="15623" max="15623" width="0.81640625" customWidth="1"/>
    <col min="15624" max="15625" width="0" hidden="1" customWidth="1"/>
    <col min="15626" max="15626" width="14.1796875" customWidth="1"/>
    <col min="15873" max="15873" width="1" customWidth="1"/>
    <col min="15874" max="15874" width="4" customWidth="1"/>
    <col min="15875" max="15875" width="57.81640625" customWidth="1"/>
    <col min="15876" max="15876" width="24.7265625" customWidth="1"/>
    <col min="15877" max="15877" width="25.7265625" customWidth="1"/>
    <col min="15878" max="15878" width="10.54296875" customWidth="1"/>
    <col min="15879" max="15879" width="0.81640625" customWidth="1"/>
    <col min="15880" max="15881" width="0" hidden="1" customWidth="1"/>
    <col min="15882" max="15882" width="14.1796875" customWidth="1"/>
    <col min="16129" max="16129" width="1" customWidth="1"/>
    <col min="16130" max="16130" width="4" customWidth="1"/>
    <col min="16131" max="16131" width="57.81640625" customWidth="1"/>
    <col min="16132" max="16132" width="24.7265625" customWidth="1"/>
    <col min="16133" max="16133" width="25.7265625" customWidth="1"/>
    <col min="16134" max="16134" width="10.54296875" customWidth="1"/>
    <col min="16135" max="16135" width="0.81640625" customWidth="1"/>
    <col min="16136" max="16137" width="0" hidden="1" customWidth="1"/>
    <col min="16138" max="16138" width="14.1796875" customWidth="1"/>
  </cols>
  <sheetData>
    <row r="1" spans="1:10" ht="4.5" customHeight="1" x14ac:dyDescent="0.35">
      <c r="A1" s="1"/>
      <c r="B1" s="2"/>
      <c r="C1" s="2"/>
      <c r="D1" s="2"/>
      <c r="E1" s="2"/>
      <c r="F1" s="2"/>
      <c r="G1" s="2"/>
      <c r="H1" s="2"/>
      <c r="I1" s="3"/>
      <c r="J1" s="4"/>
    </row>
    <row r="2" spans="1:10" ht="9.75" customHeight="1" x14ac:dyDescent="0.35">
      <c r="A2" s="5"/>
      <c r="B2" s="4"/>
      <c r="C2" s="4"/>
      <c r="D2" s="4"/>
      <c r="E2" s="4"/>
      <c r="F2" s="4"/>
      <c r="G2" s="6"/>
      <c r="H2" s="6"/>
      <c r="I2" s="7"/>
      <c r="J2" s="4"/>
    </row>
    <row r="3" spans="1:10" x14ac:dyDescent="0.35">
      <c r="A3" s="5"/>
      <c r="B3" s="4"/>
      <c r="C3" s="4"/>
      <c r="D3" s="4"/>
      <c r="E3" s="4"/>
      <c r="F3" s="4"/>
      <c r="G3" s="6"/>
      <c r="H3" s="6"/>
      <c r="I3" s="7"/>
      <c r="J3" s="4"/>
    </row>
    <row r="4" spans="1:10" x14ac:dyDescent="0.35">
      <c r="A4" s="5"/>
      <c r="B4" s="4"/>
      <c r="C4" s="4"/>
      <c r="D4" s="4"/>
      <c r="E4" s="4"/>
      <c r="F4" s="4"/>
      <c r="G4" s="6"/>
      <c r="H4" s="6"/>
      <c r="I4" s="7"/>
      <c r="J4" s="4"/>
    </row>
    <row r="5" spans="1:10" x14ac:dyDescent="0.35">
      <c r="A5" s="5"/>
      <c r="B5" s="4"/>
      <c r="C5" s="4"/>
      <c r="D5" s="4"/>
      <c r="E5" s="4"/>
      <c r="F5" s="4"/>
      <c r="G5" s="6"/>
      <c r="H5" s="6"/>
      <c r="I5" s="7"/>
      <c r="J5" s="4"/>
    </row>
    <row r="6" spans="1:10" x14ac:dyDescent="0.35">
      <c r="A6" s="5"/>
      <c r="B6" s="4"/>
      <c r="C6" s="4"/>
      <c r="D6" s="4"/>
      <c r="E6" s="4"/>
      <c r="F6" s="4"/>
      <c r="G6" s="6"/>
      <c r="H6" s="6"/>
      <c r="I6" s="7"/>
      <c r="J6" s="4"/>
    </row>
    <row r="7" spans="1:10" x14ac:dyDescent="0.35">
      <c r="A7" s="5"/>
      <c r="B7" s="4"/>
      <c r="C7" s="4"/>
      <c r="D7" s="4"/>
      <c r="E7" s="4"/>
      <c r="F7" s="4"/>
      <c r="G7" s="6"/>
      <c r="H7" s="6"/>
      <c r="I7" s="7"/>
      <c r="J7" s="4"/>
    </row>
    <row r="8" spans="1:10" ht="28.5" customHeight="1" x14ac:dyDescent="0.35">
      <c r="A8" s="5"/>
      <c r="B8" s="4"/>
      <c r="C8" s="4"/>
      <c r="D8" s="4"/>
      <c r="E8" s="4"/>
      <c r="F8" s="4"/>
      <c r="G8" s="6"/>
      <c r="H8" s="6"/>
      <c r="I8" s="7"/>
      <c r="J8" s="4"/>
    </row>
    <row r="9" spans="1:10" ht="21" customHeight="1" x14ac:dyDescent="0.35">
      <c r="A9" s="5"/>
      <c r="B9" s="4"/>
      <c r="C9" s="4"/>
      <c r="D9" s="4"/>
      <c r="E9" s="8"/>
      <c r="F9" s="4"/>
      <c r="G9" s="6"/>
      <c r="H9" s="6"/>
      <c r="I9" s="7"/>
      <c r="J9" s="4"/>
    </row>
    <row r="10" spans="1:10" ht="22.5" customHeight="1" x14ac:dyDescent="0.35">
      <c r="A10" s="5"/>
      <c r="B10" s="4"/>
      <c r="C10" s="9" t="s">
        <v>0</v>
      </c>
      <c r="D10" s="4"/>
      <c r="E10" s="10" t="s">
        <v>1</v>
      </c>
      <c r="F10" s="11" t="s">
        <v>2</v>
      </c>
      <c r="G10" s="6"/>
      <c r="H10" s="6"/>
      <c r="I10" s="7"/>
      <c r="J10" s="4"/>
    </row>
    <row r="11" spans="1:10" ht="20.25" customHeight="1" x14ac:dyDescent="0.35">
      <c r="A11" s="5"/>
      <c r="B11" s="4"/>
      <c r="C11" s="12" t="s">
        <v>3</v>
      </c>
      <c r="D11" s="4"/>
      <c r="E11" s="13" t="s">
        <v>567</v>
      </c>
      <c r="F11" s="14">
        <v>4050</v>
      </c>
      <c r="G11" s="6"/>
      <c r="H11" s="6"/>
      <c r="I11" s="7"/>
      <c r="J11" s="4"/>
    </row>
    <row r="12" spans="1:10" ht="17.25" customHeight="1" x14ac:dyDescent="0.35">
      <c r="A12" s="5"/>
      <c r="B12" s="4"/>
      <c r="C12" s="12" t="s">
        <v>4</v>
      </c>
      <c r="D12" s="4"/>
      <c r="E12" s="13" t="s">
        <v>564</v>
      </c>
      <c r="F12" s="14">
        <v>4090</v>
      </c>
      <c r="G12" s="6"/>
      <c r="H12" s="6"/>
      <c r="I12" s="7"/>
      <c r="J12" s="4"/>
    </row>
    <row r="13" spans="1:10" ht="21" customHeight="1" x14ac:dyDescent="0.35">
      <c r="A13" s="5"/>
      <c r="B13" s="4"/>
      <c r="C13" s="12" t="s">
        <v>5</v>
      </c>
      <c r="D13" s="15"/>
      <c r="E13" s="13"/>
      <c r="F13" s="14"/>
      <c r="G13" s="6"/>
      <c r="H13" s="6"/>
      <c r="I13" s="7"/>
      <c r="J13" s="4"/>
    </row>
    <row r="14" spans="1:10" ht="12.75" customHeight="1" x14ac:dyDescent="0.35">
      <c r="A14" s="5"/>
      <c r="B14" s="4"/>
      <c r="C14" s="16"/>
      <c r="D14" s="16"/>
      <c r="E14" s="17"/>
      <c r="F14" s="17"/>
      <c r="G14" s="6"/>
      <c r="H14" s="6"/>
      <c r="I14" s="7"/>
      <c r="J14" s="4"/>
    </row>
    <row r="15" spans="1:10" ht="21.75" customHeight="1" x14ac:dyDescent="0.35">
      <c r="A15" s="5"/>
      <c r="B15" s="4"/>
      <c r="C15" s="18" t="s">
        <v>6</v>
      </c>
      <c r="D15" s="12"/>
      <c r="E15" s="16"/>
      <c r="F15" s="16"/>
      <c r="G15" s="6"/>
      <c r="H15" s="6"/>
      <c r="I15" s="7"/>
      <c r="J15" s="4"/>
    </row>
    <row r="16" spans="1:10" ht="9.75" customHeight="1" x14ac:dyDescent="0.35">
      <c r="A16" s="5"/>
      <c r="B16" s="4"/>
      <c r="C16" s="270" t="s">
        <v>566</v>
      </c>
      <c r="D16" s="270"/>
      <c r="E16" s="270"/>
      <c r="F16" s="270"/>
      <c r="G16" s="6"/>
      <c r="H16" s="6"/>
      <c r="I16" s="7"/>
      <c r="J16" s="4"/>
    </row>
    <row r="17" spans="1:10" ht="29.25" customHeight="1" x14ac:dyDescent="0.35">
      <c r="A17" s="5"/>
      <c r="B17" s="4"/>
      <c r="C17" s="270"/>
      <c r="D17" s="270"/>
      <c r="E17" s="270"/>
      <c r="F17" s="270"/>
      <c r="G17" s="6"/>
      <c r="H17" s="6"/>
      <c r="I17" s="7"/>
      <c r="J17" s="4"/>
    </row>
    <row r="18" spans="1:10" ht="19.5" customHeight="1" x14ac:dyDescent="0.35">
      <c r="A18" s="5"/>
      <c r="B18" s="4"/>
      <c r="C18" s="9" t="s">
        <v>7</v>
      </c>
      <c r="D18" s="12"/>
      <c r="E18" s="16"/>
      <c r="F18" s="16"/>
      <c r="G18" s="6"/>
      <c r="H18" s="6"/>
      <c r="I18" s="7"/>
      <c r="J18" s="4"/>
    </row>
    <row r="19" spans="1:10" ht="19.5" customHeight="1" x14ac:dyDescent="0.35">
      <c r="A19" s="5"/>
      <c r="B19" s="4"/>
      <c r="C19" s="271" t="s">
        <v>571</v>
      </c>
      <c r="D19" s="271"/>
      <c r="E19" s="271"/>
      <c r="F19" s="271"/>
      <c r="G19" s="6"/>
      <c r="H19" s="6"/>
      <c r="I19" s="7"/>
      <c r="J19" s="4"/>
    </row>
    <row r="20" spans="1:10" ht="24" customHeight="1" x14ac:dyDescent="0.35">
      <c r="A20" s="5"/>
      <c r="B20" s="4"/>
      <c r="C20" s="271"/>
      <c r="D20" s="271"/>
      <c r="E20" s="271"/>
      <c r="F20" s="271"/>
      <c r="G20" s="6"/>
      <c r="H20" s="6"/>
      <c r="I20" s="7"/>
      <c r="J20" s="4"/>
    </row>
    <row r="21" spans="1:10" ht="8.25" customHeight="1" x14ac:dyDescent="0.35">
      <c r="A21" s="5"/>
      <c r="B21" s="4"/>
      <c r="C21" s="272" t="s">
        <v>8</v>
      </c>
      <c r="D21" s="272"/>
      <c r="E21" s="272"/>
      <c r="F21" s="19"/>
      <c r="G21" s="6"/>
      <c r="H21" s="6"/>
      <c r="I21" s="7"/>
      <c r="J21" s="4"/>
    </row>
    <row r="22" spans="1:10" ht="12.75" customHeight="1" x14ac:dyDescent="0.35">
      <c r="A22" s="5"/>
      <c r="B22" s="4"/>
      <c r="C22" s="272"/>
      <c r="D22" s="272"/>
      <c r="E22" s="272"/>
      <c r="F22" s="19"/>
      <c r="G22" s="6"/>
      <c r="H22" s="6"/>
      <c r="I22" s="7"/>
      <c r="J22" s="4"/>
    </row>
    <row r="23" spans="1:10" ht="19.5" customHeight="1" x14ac:dyDescent="0.35">
      <c r="A23" s="5"/>
      <c r="B23" s="4"/>
      <c r="C23" s="18" t="s">
        <v>9</v>
      </c>
      <c r="D23" s="12"/>
      <c r="E23" s="16"/>
      <c r="F23" s="16"/>
      <c r="G23" s="6"/>
      <c r="H23" s="6"/>
      <c r="I23" s="7"/>
      <c r="J23" s="4"/>
    </row>
    <row r="24" spans="1:10" ht="18.75" customHeight="1" x14ac:dyDescent="0.35">
      <c r="A24" s="5"/>
      <c r="B24" s="4"/>
      <c r="C24" s="271" t="s">
        <v>10</v>
      </c>
      <c r="D24" s="271"/>
      <c r="E24" s="271"/>
      <c r="F24" s="271"/>
      <c r="G24" s="6"/>
      <c r="H24" s="6"/>
      <c r="I24" s="7"/>
      <c r="J24" s="4"/>
    </row>
    <row r="25" spans="1:10" ht="56.25" customHeight="1" x14ac:dyDescent="0.35">
      <c r="A25" s="5"/>
      <c r="B25" s="4"/>
      <c r="C25" s="271"/>
      <c r="D25" s="271"/>
      <c r="E25" s="271"/>
      <c r="F25" s="271"/>
      <c r="G25" s="6"/>
      <c r="H25" s="6"/>
      <c r="I25" s="7"/>
      <c r="J25" s="4"/>
    </row>
    <row r="26" spans="1:10" ht="15.75" customHeight="1" x14ac:dyDescent="0.35">
      <c r="A26" s="5"/>
      <c r="B26" s="4"/>
      <c r="C26" s="20"/>
      <c r="D26" s="20"/>
      <c r="E26" s="20"/>
      <c r="F26" s="20"/>
      <c r="G26" s="6"/>
      <c r="H26" s="6"/>
      <c r="I26" s="7"/>
      <c r="J26" s="4"/>
    </row>
    <row r="27" spans="1:10" ht="4.5" customHeight="1" thickBot="1" x14ac:dyDescent="0.4">
      <c r="A27" s="5"/>
      <c r="B27" s="6"/>
      <c r="C27" s="21"/>
      <c r="D27" s="21"/>
      <c r="E27" s="21"/>
      <c r="F27" s="21"/>
      <c r="G27" s="6"/>
      <c r="H27" s="6"/>
      <c r="I27" s="7"/>
      <c r="J27" s="4"/>
    </row>
    <row r="28" spans="1:10" ht="35.25" customHeight="1" x14ac:dyDescent="0.65">
      <c r="A28" s="5"/>
      <c r="B28" s="273" t="s">
        <v>11</v>
      </c>
      <c r="C28" s="273"/>
      <c r="D28" s="273"/>
      <c r="E28" s="273"/>
      <c r="F28" s="273"/>
      <c r="G28" s="22"/>
      <c r="H28" s="23"/>
      <c r="I28" s="24"/>
      <c r="J28" s="4"/>
    </row>
    <row r="29" spans="1:10" ht="35.25" customHeight="1" x14ac:dyDescent="0.35">
      <c r="A29" s="5"/>
      <c r="B29" s="267" t="s">
        <v>219</v>
      </c>
      <c r="C29" s="267"/>
      <c r="D29" s="267"/>
      <c r="E29" s="267"/>
      <c r="F29" s="267"/>
      <c r="G29" s="25"/>
      <c r="H29" s="26"/>
      <c r="I29" s="27"/>
      <c r="J29" s="4"/>
    </row>
    <row r="30" spans="1:10" ht="29.25" customHeight="1" x14ac:dyDescent="0.5">
      <c r="A30" s="5"/>
      <c r="C30" s="177" t="s">
        <v>210</v>
      </c>
      <c r="D30" s="182"/>
      <c r="E30" s="184"/>
      <c r="F30" s="185"/>
      <c r="G30" s="268"/>
      <c r="H30" s="268"/>
      <c r="I30" s="269"/>
      <c r="J30" s="4"/>
    </row>
    <row r="31" spans="1:10" ht="28.5" customHeight="1" x14ac:dyDescent="0.5">
      <c r="A31" s="5"/>
      <c r="C31" s="177" t="s">
        <v>209</v>
      </c>
      <c r="D31" s="183"/>
      <c r="E31" s="176"/>
      <c r="F31" s="185"/>
      <c r="G31" s="28"/>
      <c r="H31" s="28"/>
      <c r="I31" s="29"/>
      <c r="J31" s="4"/>
    </row>
    <row r="32" spans="1:10" ht="29.25" customHeight="1" x14ac:dyDescent="0.5">
      <c r="A32" s="5"/>
      <c r="C32" s="177" t="s">
        <v>215</v>
      </c>
      <c r="D32" s="182"/>
      <c r="E32" s="176"/>
      <c r="F32" s="185"/>
      <c r="G32" s="30"/>
      <c r="H32" s="31"/>
      <c r="I32" s="32"/>
      <c r="J32" s="4"/>
    </row>
    <row r="33" spans="1:10" ht="36.75" customHeight="1" x14ac:dyDescent="0.5">
      <c r="A33" s="5"/>
      <c r="B33" s="186" t="s">
        <v>12</v>
      </c>
      <c r="C33" s="186"/>
      <c r="D33" s="186"/>
      <c r="E33" s="186"/>
      <c r="F33" s="186"/>
      <c r="G33" s="33"/>
      <c r="H33" s="28"/>
      <c r="I33" s="29"/>
      <c r="J33" s="4"/>
    </row>
    <row r="34" spans="1:10" ht="28.5" customHeight="1" x14ac:dyDescent="0.5">
      <c r="A34" s="5"/>
      <c r="C34" s="177" t="s">
        <v>210</v>
      </c>
      <c r="D34" s="182"/>
      <c r="E34" s="187"/>
      <c r="F34" s="188"/>
      <c r="G34" s="268"/>
      <c r="H34" s="268"/>
      <c r="I34" s="269"/>
      <c r="J34" s="4"/>
    </row>
    <row r="35" spans="1:10" ht="29.25" customHeight="1" x14ac:dyDescent="0.5">
      <c r="A35" s="5"/>
      <c r="C35" s="178" t="s">
        <v>215</v>
      </c>
      <c r="D35" s="182"/>
      <c r="E35" s="176"/>
      <c r="F35" s="185"/>
      <c r="G35" s="268"/>
      <c r="H35" s="268"/>
      <c r="I35" s="269"/>
      <c r="J35" s="4"/>
    </row>
    <row r="36" spans="1:10" ht="29.25" customHeight="1" thickBot="1" x14ac:dyDescent="0.4">
      <c r="A36" s="5"/>
      <c r="C36" s="179" t="s">
        <v>211</v>
      </c>
      <c r="D36" s="182"/>
      <c r="E36" s="189"/>
      <c r="F36" s="190"/>
      <c r="G36" s="34"/>
      <c r="H36" s="35"/>
      <c r="I36" s="36"/>
      <c r="J36" s="4"/>
    </row>
    <row r="37" spans="1:10" ht="29.25" customHeight="1" thickBot="1" x14ac:dyDescent="0.4">
      <c r="A37" s="5"/>
      <c r="C37" s="180" t="s">
        <v>212</v>
      </c>
      <c r="D37" s="182"/>
      <c r="E37" s="191"/>
      <c r="F37" s="192"/>
      <c r="G37" s="37"/>
      <c r="H37" s="38"/>
      <c r="I37" s="39"/>
      <c r="J37" s="4"/>
    </row>
    <row r="38" spans="1:10" ht="29.25" customHeight="1" x14ac:dyDescent="0.35">
      <c r="A38" s="5"/>
      <c r="C38" s="178" t="s">
        <v>213</v>
      </c>
      <c r="D38" s="182"/>
      <c r="E38" s="191"/>
      <c r="F38" s="192"/>
      <c r="G38" s="37"/>
      <c r="H38" s="37"/>
      <c r="I38" s="40"/>
      <c r="J38" s="4"/>
    </row>
    <row r="39" spans="1:10" ht="29.25" customHeight="1" x14ac:dyDescent="0.35">
      <c r="A39" s="5"/>
      <c r="C39" s="181" t="s">
        <v>209</v>
      </c>
      <c r="D39" s="182"/>
      <c r="E39" s="191"/>
      <c r="F39" s="192"/>
      <c r="G39" s="37"/>
      <c r="H39" s="37"/>
      <c r="I39" s="40"/>
      <c r="J39" s="4"/>
    </row>
    <row r="40" spans="1:10" x14ac:dyDescent="0.35">
      <c r="A40" s="5"/>
      <c r="B40" s="192"/>
      <c r="C40" s="192"/>
      <c r="D40" s="192"/>
      <c r="E40" s="192"/>
      <c r="F40" s="192"/>
      <c r="G40" s="37"/>
      <c r="H40" s="37"/>
      <c r="I40" s="40"/>
      <c r="J40" s="4"/>
    </row>
    <row r="41" spans="1:10" ht="20.25" customHeight="1" x14ac:dyDescent="0.35">
      <c r="A41" s="5"/>
      <c r="B41" s="192"/>
      <c r="C41" s="192"/>
      <c r="D41" s="192"/>
      <c r="E41" s="192"/>
      <c r="F41" s="192"/>
      <c r="G41" s="37"/>
      <c r="H41" s="37"/>
      <c r="I41" s="40"/>
      <c r="J41" s="4"/>
    </row>
    <row r="42" spans="1:10" ht="6" customHeight="1" thickBot="1" x14ac:dyDescent="0.4">
      <c r="A42" s="41"/>
      <c r="B42" s="38"/>
      <c r="C42" s="38"/>
      <c r="D42" s="38"/>
      <c r="E42" s="38"/>
      <c r="F42" s="38"/>
      <c r="G42" s="38"/>
      <c r="H42" s="38"/>
      <c r="I42" s="39"/>
      <c r="J42" s="4"/>
    </row>
    <row r="43" spans="1:10" x14ac:dyDescent="0.35">
      <c r="A43" s="42"/>
      <c r="B43" s="42"/>
      <c r="C43" s="42"/>
      <c r="D43" s="42"/>
      <c r="E43" s="42"/>
      <c r="F43" s="42"/>
      <c r="G43" s="42"/>
      <c r="H43" s="42"/>
      <c r="I43" s="42"/>
      <c r="J43" s="42"/>
    </row>
  </sheetData>
  <sheetProtection algorithmName="SHA-512" hashValue="UJJPMLbow2sTI09m6D+sgo22xst8R/us0A/qc0svvqo7guFYywjMuuUUHxilmiiz/wOSLNQYfdoLay0LmBm60g==" saltValue="U04zDSldRG4XkZ4PnVGIdw==" spinCount="100000" sheet="1" objects="1" scenarios="1"/>
  <protectedRanges>
    <protectedRange sqref="D30:D32 D34:D39" name="Information needed"/>
  </protectedRanges>
  <mergeCells count="9">
    <mergeCell ref="B29:F29"/>
    <mergeCell ref="G30:I30"/>
    <mergeCell ref="G34:I34"/>
    <mergeCell ref="G35:I35"/>
    <mergeCell ref="C16:F17"/>
    <mergeCell ref="C19:F20"/>
    <mergeCell ref="C21:E22"/>
    <mergeCell ref="C24:F25"/>
    <mergeCell ref="B28:F28"/>
  </mergeCells>
  <printOptions gridLines="1"/>
  <pageMargins left="0.43307086614173229" right="0.43307086614173229" top="0.55118110236220474" bottom="0.55118110236220474" header="0.31496062992125984" footer="0.31496062992125984"/>
  <pageSetup paperSize="9" scale="69" fitToHeight="0" orientation="portrait" r:id="rId1"/>
  <headerFooter>
    <oddFooter>Page &amp;P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57"/>
  <sheetViews>
    <sheetView showGridLines="0" zoomScale="80" zoomScaleNormal="80" workbookViewId="0">
      <pane ySplit="3" topLeftCell="A4" activePane="bottomLeft" state="frozen"/>
      <selection pane="bottomLeft" activeCell="A4" sqref="A4"/>
    </sheetView>
  </sheetViews>
  <sheetFormatPr defaultColWidth="9.1796875" defaultRowHeight="14.5" x14ac:dyDescent="0.35"/>
  <cols>
    <col min="1" max="1" width="67.1796875" style="65" customWidth="1"/>
    <col min="2" max="2" width="16.54296875" style="65" customWidth="1"/>
    <col min="3" max="7" width="22.54296875" style="249" customWidth="1"/>
    <col min="8" max="8" width="22.54296875" style="65" customWidth="1"/>
    <col min="9" max="11" width="22.54296875" style="249" customWidth="1"/>
    <col min="12" max="12" width="18.453125" style="65" customWidth="1"/>
    <col min="13" max="13" width="8.26953125" style="130" customWidth="1"/>
    <col min="14" max="14" width="9.1796875" style="127"/>
    <col min="15" max="16384" width="9.1796875" style="65"/>
  </cols>
  <sheetData>
    <row r="1" spans="1:27" ht="18.75" customHeight="1" x14ac:dyDescent="0.45">
      <c r="A1" s="296" t="s">
        <v>202</v>
      </c>
      <c r="B1" s="296"/>
      <c r="C1" s="296"/>
      <c r="D1" s="296"/>
      <c r="E1" s="296"/>
      <c r="F1" s="120"/>
      <c r="G1" s="120"/>
      <c r="H1" s="120"/>
      <c r="I1" s="120"/>
      <c r="J1" s="120"/>
      <c r="K1" s="120"/>
      <c r="L1" s="63"/>
      <c r="M1" s="121"/>
    </row>
    <row r="2" spans="1:27" ht="18.5" x14ac:dyDescent="0.45">
      <c r="A2" s="119" t="s">
        <v>35</v>
      </c>
      <c r="B2" s="64"/>
      <c r="C2" s="120">
        <f>SUM(C4:C4656)</f>
        <v>0</v>
      </c>
      <c r="D2" s="120">
        <f>SUM(D4:D4656)</f>
        <v>0</v>
      </c>
      <c r="E2" s="120">
        <f>SUM(E4:E4656)</f>
        <v>0</v>
      </c>
      <c r="F2" s="120">
        <f>SUM(F4:F4656)</f>
        <v>0</v>
      </c>
      <c r="G2" s="120">
        <f>SUM(G4:G4656)</f>
        <v>0</v>
      </c>
      <c r="H2" s="120">
        <f>SUM(H4:H4919)</f>
        <v>0</v>
      </c>
      <c r="I2" s="120">
        <f>SUM(I4:I4656)</f>
        <v>0</v>
      </c>
      <c r="J2" s="120">
        <f>SUM(J4:J4656)</f>
        <v>0</v>
      </c>
      <c r="K2" s="120">
        <f>SUM(K4:K4656)</f>
        <v>0</v>
      </c>
      <c r="L2" s="120"/>
      <c r="M2" s="121"/>
    </row>
    <row r="3" spans="1:27" ht="51.75" customHeight="1" thickBot="1" x14ac:dyDescent="0.4">
      <c r="A3" s="68" t="s">
        <v>104</v>
      </c>
      <c r="B3" s="68" t="s">
        <v>36</v>
      </c>
      <c r="C3" s="68" t="s">
        <v>89</v>
      </c>
      <c r="D3" s="69" t="s">
        <v>105</v>
      </c>
      <c r="E3" s="69" t="s">
        <v>106</v>
      </c>
      <c r="F3" s="69" t="s">
        <v>92</v>
      </c>
      <c r="G3" s="69" t="s">
        <v>102</v>
      </c>
      <c r="H3" s="69" t="s">
        <v>94</v>
      </c>
      <c r="I3" s="68" t="s">
        <v>95</v>
      </c>
      <c r="J3" s="68" t="s">
        <v>107</v>
      </c>
      <c r="K3" s="68" t="s">
        <v>108</v>
      </c>
      <c r="L3" s="69" t="s">
        <v>97</v>
      </c>
      <c r="M3" s="257" t="s">
        <v>98</v>
      </c>
    </row>
    <row r="4" spans="1:27" ht="15" thickTop="1" x14ac:dyDescent="0.35">
      <c r="A4" s="254"/>
      <c r="B4" s="255"/>
      <c r="C4" s="232"/>
      <c r="D4" s="232"/>
      <c r="E4" s="232"/>
      <c r="F4" s="232"/>
      <c r="G4" s="232"/>
      <c r="H4" s="232"/>
      <c r="I4" s="232"/>
      <c r="J4" s="232" t="str">
        <f>IF(SUMPRODUCT(--(ISNUMBER(SEARCH( {"Equity Investment of less than 10%  in non-resident 3rd party companies/branches","Equity Investment of less than 10%  in non-resident group companies/branches"}, Table4435[[#This Row],[Equity Investment]])))), "n/a", " ")</f>
        <v xml:space="preserve"> </v>
      </c>
      <c r="K4" s="232"/>
      <c r="L4" s="261"/>
      <c r="M4" s="247" t="str">
        <f>IF(ABS((C4+D4-E4+F4+G4+H4-I4))&lt; ABS(1),"","x")</f>
        <v/>
      </c>
      <c r="N4" s="75" t="str">
        <f>IF(AND(ABS(C4)&lt;&gt;0,OR(ISBLANK(A4),ISBLANK(B4))),"Please fill all fields","")</f>
        <v/>
      </c>
      <c r="O4" s="127"/>
      <c r="P4" s="222"/>
      <c r="Q4" s="222"/>
      <c r="R4" s="222"/>
      <c r="S4" s="222"/>
      <c r="T4" s="222"/>
      <c r="U4" s="222"/>
      <c r="V4" s="222"/>
      <c r="W4" s="222"/>
      <c r="X4" s="222"/>
      <c r="Y4" s="222"/>
      <c r="Z4" s="222"/>
      <c r="AA4" s="222"/>
    </row>
    <row r="5" spans="1:27" x14ac:dyDescent="0.35">
      <c r="A5" s="254"/>
      <c r="B5" s="216"/>
      <c r="C5" s="233"/>
      <c r="D5" s="233"/>
      <c r="E5" s="233"/>
      <c r="F5" s="233"/>
      <c r="G5" s="233"/>
      <c r="H5" s="233"/>
      <c r="I5" s="233"/>
      <c r="J5" s="233" t="str">
        <f>IF(SUMPRODUCT(--(ISNUMBER(SEARCH( {"Equity Investment of less than 10%  in non-resident 3rd party companies/branches","Equity Investment of less than 10%  in non-resident group companies/branches"}, Table4435[[#This Row],[Equity Investment]])))), "n/a", " ")</f>
        <v xml:space="preserve"> </v>
      </c>
      <c r="K5" s="233"/>
      <c r="L5" s="233"/>
      <c r="M5" s="237" t="str">
        <f t="shared" ref="M5:M36" si="0">IF(ABS((C5+D5-E5+F5+G5+H5-I5))&lt; ABS(1),"","x")</f>
        <v/>
      </c>
      <c r="N5" s="75" t="str">
        <f t="shared" ref="N5:N36" si="1">IF(AND(ABS(C5)&lt;&gt;0,OR(ISBLANK(A5),ISBLANK(B5))),"Please fill all fields","")</f>
        <v/>
      </c>
      <c r="O5" s="222"/>
      <c r="P5" s="222"/>
      <c r="Q5" s="222"/>
      <c r="R5" s="222"/>
      <c r="S5" s="222"/>
      <c r="T5" s="222"/>
      <c r="U5" s="222"/>
      <c r="V5" s="222"/>
      <c r="W5" s="222"/>
      <c r="X5" s="222"/>
      <c r="Y5" s="222"/>
      <c r="Z5" s="222"/>
      <c r="AA5" s="222"/>
    </row>
    <row r="6" spans="1:27" x14ac:dyDescent="0.35">
      <c r="A6" s="254"/>
      <c r="B6" s="255"/>
      <c r="C6" s="232"/>
      <c r="D6" s="232"/>
      <c r="E6" s="232"/>
      <c r="F6" s="232"/>
      <c r="G6" s="232"/>
      <c r="H6" s="232"/>
      <c r="I6" s="232"/>
      <c r="J6" s="232" t="str">
        <f>IF(SUMPRODUCT(--(ISNUMBER(SEARCH( {"Equity Investment of less than 10%  in non-resident 3rd party companies/branches","Equity Investment of less than 10%  in non-resident group companies/branches"}, Table4435[[#This Row],[Equity Investment]])))), "n/a", " ")</f>
        <v xml:space="preserve"> </v>
      </c>
      <c r="K6" s="232"/>
      <c r="L6" s="261"/>
      <c r="M6" s="247" t="str">
        <f t="shared" si="0"/>
        <v/>
      </c>
      <c r="N6" s="75" t="str">
        <f t="shared" si="1"/>
        <v/>
      </c>
      <c r="O6" s="222"/>
      <c r="P6" s="222"/>
      <c r="Q6" s="222"/>
      <c r="R6" s="222"/>
      <c r="S6" s="222"/>
      <c r="T6" s="222"/>
      <c r="U6" s="222"/>
      <c r="V6" s="222"/>
      <c r="W6" s="222"/>
      <c r="X6" s="222"/>
      <c r="Y6" s="222"/>
      <c r="Z6" s="222"/>
      <c r="AA6" s="222"/>
    </row>
    <row r="7" spans="1:27" x14ac:dyDescent="0.35">
      <c r="A7" s="254"/>
      <c r="B7" s="216"/>
      <c r="C7" s="233"/>
      <c r="D7" s="233"/>
      <c r="E7" s="233"/>
      <c r="F7" s="233"/>
      <c r="G7" s="233"/>
      <c r="H7" s="233"/>
      <c r="I7" s="233"/>
      <c r="J7" s="233" t="str">
        <f>IF(SUMPRODUCT(--(ISNUMBER(SEARCH( {"Equity Investment of less than 10%  in non-resident 3rd party companies/branches","Equity Investment of less than 10%  in non-resident group companies/branches"}, Table4435[[#This Row],[Equity Investment]])))), "n/a", " ")</f>
        <v xml:space="preserve"> </v>
      </c>
      <c r="K7" s="233"/>
      <c r="L7" s="233"/>
      <c r="M7" s="237" t="str">
        <f>IF(ABS((C7+D7-E7+F7+G7+H7-I7))&lt; ABS(1),"","x")</f>
        <v/>
      </c>
      <c r="N7" s="75" t="str">
        <f t="shared" si="1"/>
        <v/>
      </c>
      <c r="O7" s="222"/>
      <c r="P7" s="222"/>
      <c r="Q7" s="222"/>
      <c r="R7" s="222"/>
      <c r="S7" s="222"/>
      <c r="T7" s="222"/>
      <c r="U7" s="222"/>
      <c r="V7" s="222"/>
      <c r="W7" s="222"/>
      <c r="X7" s="222"/>
      <c r="Y7" s="222"/>
      <c r="Z7" s="222"/>
      <c r="AA7" s="222"/>
    </row>
    <row r="8" spans="1:27" x14ac:dyDescent="0.35">
      <c r="A8" s="254"/>
      <c r="B8" s="255"/>
      <c r="C8" s="232"/>
      <c r="D8" s="232"/>
      <c r="E8" s="232"/>
      <c r="F8" s="232"/>
      <c r="G8" s="232"/>
      <c r="H8" s="232"/>
      <c r="I8" s="232"/>
      <c r="J8" s="232" t="str">
        <f>IF(SUMPRODUCT(--(ISNUMBER(SEARCH( {"Equity Investment of less than 10%  in non-resident 3rd party companies/branches","Equity Investment of less than 10%  in non-resident group companies/branches"}, Table4435[[#This Row],[Equity Investment]])))), "n/a", " ")</f>
        <v xml:space="preserve"> </v>
      </c>
      <c r="K8" s="232"/>
      <c r="L8" s="261"/>
      <c r="M8" s="128" t="str">
        <f t="shared" si="0"/>
        <v/>
      </c>
      <c r="N8" s="75" t="str">
        <f t="shared" si="1"/>
        <v/>
      </c>
      <c r="O8" s="222"/>
      <c r="P8" s="222"/>
      <c r="Q8" s="222"/>
      <c r="R8" s="222"/>
      <c r="S8" s="222"/>
      <c r="T8" s="222"/>
      <c r="U8" s="222"/>
      <c r="V8" s="222"/>
      <c r="W8" s="222"/>
      <c r="X8" s="222"/>
      <c r="Y8" s="222"/>
      <c r="Z8" s="222"/>
      <c r="AA8" s="222"/>
    </row>
    <row r="9" spans="1:27" x14ac:dyDescent="0.35">
      <c r="A9" s="254"/>
      <c r="B9" s="216"/>
      <c r="C9" s="233"/>
      <c r="D9" s="233"/>
      <c r="E9" s="233"/>
      <c r="F9" s="233"/>
      <c r="G9" s="233"/>
      <c r="H9" s="233"/>
      <c r="I9" s="233"/>
      <c r="J9" s="233" t="str">
        <f>IF(SUMPRODUCT(--(ISNUMBER(SEARCH( {"Equity Investment of less than 10%  in non-resident 3rd party companies/branches","Equity Investment of less than 10%  in non-resident group companies/branches"}, Table4435[[#This Row],[Equity Investment]])))), "n/a", " ")</f>
        <v xml:space="preserve"> </v>
      </c>
      <c r="K9" s="233"/>
      <c r="L9" s="233"/>
      <c r="M9" s="128" t="str">
        <f t="shared" si="0"/>
        <v/>
      </c>
      <c r="N9" s="75" t="str">
        <f t="shared" si="1"/>
        <v/>
      </c>
      <c r="O9" s="222"/>
      <c r="P9" s="222"/>
      <c r="Q9" s="222"/>
      <c r="R9" s="222"/>
      <c r="S9" s="222"/>
      <c r="T9" s="222"/>
      <c r="U9" s="222"/>
      <c r="V9" s="222"/>
      <c r="W9" s="222"/>
      <c r="X9" s="222"/>
      <c r="Y9" s="222"/>
      <c r="Z9" s="222"/>
      <c r="AA9" s="222"/>
    </row>
    <row r="10" spans="1:27" x14ac:dyDescent="0.35">
      <c r="A10" s="254"/>
      <c r="B10" s="255"/>
      <c r="C10" s="232"/>
      <c r="D10" s="232"/>
      <c r="E10" s="232"/>
      <c r="F10" s="232"/>
      <c r="G10" s="232"/>
      <c r="H10" s="232"/>
      <c r="I10" s="232"/>
      <c r="J10" s="232" t="str">
        <f>IF(SUMPRODUCT(--(ISNUMBER(SEARCH( {"Equity Investment of less than 10%  in non-resident 3rd party companies/branches","Equity Investment of less than 10%  in non-resident group companies/branches"}, Table4435[[#This Row],[Equity Investment]])))), "n/a", " ")</f>
        <v xml:space="preserve"> </v>
      </c>
      <c r="K10" s="232"/>
      <c r="L10" s="261"/>
      <c r="M10" s="128" t="str">
        <f t="shared" si="0"/>
        <v/>
      </c>
      <c r="N10" s="75" t="str">
        <f t="shared" si="1"/>
        <v/>
      </c>
      <c r="O10" s="222"/>
      <c r="P10" s="222"/>
      <c r="Q10" s="222"/>
      <c r="R10" s="222"/>
      <c r="S10" s="222"/>
      <c r="T10" s="222"/>
      <c r="U10" s="222"/>
      <c r="V10" s="222"/>
      <c r="W10" s="222"/>
      <c r="X10" s="222"/>
      <c r="Y10" s="222"/>
      <c r="Z10" s="222"/>
      <c r="AA10" s="222"/>
    </row>
    <row r="11" spans="1:27" x14ac:dyDescent="0.35">
      <c r="A11" s="254"/>
      <c r="B11" s="216"/>
      <c r="C11" s="233"/>
      <c r="D11" s="233"/>
      <c r="E11" s="233"/>
      <c r="F11" s="233"/>
      <c r="G11" s="233"/>
      <c r="H11" s="233"/>
      <c r="I11" s="233"/>
      <c r="J11" s="233" t="str">
        <f>IF(SUMPRODUCT(--(ISNUMBER(SEARCH( {"Equity Investment of less than 10%  in non-resident 3rd party companies/branches","Equity Investment of less than 10%  in non-resident group companies/branches"}, Table4435[[#This Row],[Equity Investment]])))), "n/a", " ")</f>
        <v xml:space="preserve"> </v>
      </c>
      <c r="K11" s="233"/>
      <c r="L11" s="233"/>
      <c r="M11" s="128" t="str">
        <f t="shared" si="0"/>
        <v/>
      </c>
      <c r="N11" s="75" t="str">
        <f t="shared" si="1"/>
        <v/>
      </c>
      <c r="O11" s="222"/>
      <c r="P11" s="222"/>
      <c r="Q11" s="222"/>
      <c r="R11" s="222"/>
      <c r="S11" s="222"/>
      <c r="T11" s="222"/>
      <c r="U11" s="222"/>
      <c r="V11" s="222"/>
      <c r="W11" s="222"/>
      <c r="X11" s="222"/>
      <c r="Y11" s="222"/>
      <c r="Z11" s="222"/>
      <c r="AA11" s="222"/>
    </row>
    <row r="12" spans="1:27" x14ac:dyDescent="0.35">
      <c r="A12" s="254"/>
      <c r="B12" s="255"/>
      <c r="C12" s="232"/>
      <c r="D12" s="232"/>
      <c r="E12" s="232"/>
      <c r="F12" s="232"/>
      <c r="G12" s="232"/>
      <c r="H12" s="232"/>
      <c r="I12" s="232"/>
      <c r="J12" s="232" t="str">
        <f>IF(SUMPRODUCT(--(ISNUMBER(SEARCH( {"Equity Investment of less than 10%  in non-resident 3rd party companies/branches","Equity Investment of less than 10%  in non-resident group companies/branches"}, Table4435[[#This Row],[Equity Investment]])))), "n/a", " ")</f>
        <v xml:space="preserve"> </v>
      </c>
      <c r="K12" s="232"/>
      <c r="L12" s="261"/>
      <c r="M12" s="128" t="str">
        <f t="shared" si="0"/>
        <v/>
      </c>
      <c r="N12" s="75" t="str">
        <f t="shared" si="1"/>
        <v/>
      </c>
      <c r="O12" s="222"/>
      <c r="P12" s="222"/>
      <c r="Q12" s="222"/>
      <c r="R12" s="222"/>
      <c r="S12" s="222"/>
      <c r="T12" s="222"/>
      <c r="U12" s="222"/>
      <c r="V12" s="222"/>
      <c r="W12" s="222"/>
      <c r="X12" s="222"/>
      <c r="Y12" s="222"/>
      <c r="Z12" s="222"/>
      <c r="AA12" s="222"/>
    </row>
    <row r="13" spans="1:27" x14ac:dyDescent="0.35">
      <c r="A13" s="254"/>
      <c r="B13" s="216"/>
      <c r="C13" s="233"/>
      <c r="D13" s="233"/>
      <c r="E13" s="233"/>
      <c r="F13" s="233"/>
      <c r="G13" s="233"/>
      <c r="H13" s="233"/>
      <c r="I13" s="233"/>
      <c r="J13" s="233" t="str">
        <f>IF(SUMPRODUCT(--(ISNUMBER(SEARCH( {"Equity Investment of less than 10%  in non-resident 3rd party companies/branches","Equity Investment of less than 10%  in non-resident group companies/branches"}, Table4435[[#This Row],[Equity Investment]])))), "n/a", " ")</f>
        <v xml:space="preserve"> </v>
      </c>
      <c r="K13" s="233"/>
      <c r="L13" s="233"/>
      <c r="M13" s="128" t="str">
        <f t="shared" si="0"/>
        <v/>
      </c>
      <c r="N13" s="75" t="str">
        <f t="shared" si="1"/>
        <v/>
      </c>
      <c r="O13" s="222"/>
      <c r="P13" s="222"/>
      <c r="Q13" s="222"/>
      <c r="R13" s="222"/>
      <c r="S13" s="222"/>
      <c r="T13" s="222"/>
      <c r="U13" s="222"/>
      <c r="V13" s="222"/>
      <c r="W13" s="222"/>
      <c r="X13" s="222"/>
      <c r="Y13" s="222"/>
      <c r="Z13" s="222"/>
      <c r="AA13" s="222"/>
    </row>
    <row r="14" spans="1:27" x14ac:dyDescent="0.35">
      <c r="A14" s="254"/>
      <c r="B14" s="255"/>
      <c r="C14" s="232"/>
      <c r="D14" s="232"/>
      <c r="E14" s="232"/>
      <c r="F14" s="232"/>
      <c r="G14" s="232"/>
      <c r="H14" s="232"/>
      <c r="I14" s="232"/>
      <c r="J14" s="232" t="str">
        <f>IF(SUMPRODUCT(--(ISNUMBER(SEARCH( {"Equity Investment of less than 10%  in non-resident 3rd party companies/branches","Equity Investment of less than 10%  in non-resident group companies/branches"}, Table4435[[#This Row],[Equity Investment]])))), "n/a", " ")</f>
        <v xml:space="preserve"> </v>
      </c>
      <c r="K14" s="232"/>
      <c r="L14" s="261"/>
      <c r="M14" s="128" t="str">
        <f t="shared" si="0"/>
        <v/>
      </c>
      <c r="N14" s="75" t="str">
        <f t="shared" si="1"/>
        <v/>
      </c>
      <c r="O14" s="222"/>
      <c r="P14" s="222"/>
      <c r="Q14" s="222"/>
      <c r="R14" s="222"/>
      <c r="S14" s="222"/>
      <c r="T14" s="222"/>
      <c r="U14" s="222"/>
      <c r="V14" s="222"/>
      <c r="W14" s="222"/>
      <c r="X14" s="222"/>
      <c r="Y14" s="222"/>
      <c r="Z14" s="222"/>
      <c r="AA14" s="222"/>
    </row>
    <row r="15" spans="1:27" x14ac:dyDescent="0.35">
      <c r="A15" s="254"/>
      <c r="B15" s="216"/>
      <c r="C15" s="233"/>
      <c r="D15" s="233"/>
      <c r="E15" s="233"/>
      <c r="F15" s="233"/>
      <c r="G15" s="233"/>
      <c r="H15" s="233"/>
      <c r="I15" s="233"/>
      <c r="J15" s="233" t="str">
        <f>IF(SUMPRODUCT(--(ISNUMBER(SEARCH( {"Equity Investment of less than 10%  in non-resident 3rd party companies/branches","Equity Investment of less than 10%  in non-resident group companies/branches"}, Table4435[[#This Row],[Equity Investment]])))), "n/a", " ")</f>
        <v xml:space="preserve"> </v>
      </c>
      <c r="K15" s="233"/>
      <c r="L15" s="233"/>
      <c r="M15" s="128" t="str">
        <f t="shared" si="0"/>
        <v/>
      </c>
      <c r="N15" s="75" t="str">
        <f t="shared" si="1"/>
        <v/>
      </c>
      <c r="O15" s="222"/>
      <c r="P15" s="222"/>
      <c r="Q15" s="222"/>
      <c r="R15" s="222"/>
      <c r="S15" s="222"/>
      <c r="T15" s="222"/>
      <c r="U15" s="222"/>
      <c r="V15" s="222"/>
      <c r="W15" s="222"/>
      <c r="X15" s="222"/>
      <c r="Y15" s="222"/>
      <c r="Z15" s="222"/>
      <c r="AA15" s="222"/>
    </row>
    <row r="16" spans="1:27" x14ac:dyDescent="0.35">
      <c r="A16" s="254"/>
      <c r="B16" s="255"/>
      <c r="C16" s="232"/>
      <c r="D16" s="232"/>
      <c r="E16" s="232"/>
      <c r="F16" s="232"/>
      <c r="G16" s="232"/>
      <c r="H16" s="232"/>
      <c r="I16" s="232"/>
      <c r="J16" s="232" t="str">
        <f>IF(SUMPRODUCT(--(ISNUMBER(SEARCH( {"Equity Investment of less than 10%  in non-resident 3rd party companies/branches","Equity Investment of less than 10%  in non-resident group companies/branches"}, Table4435[[#This Row],[Equity Investment]])))), "n/a", " ")</f>
        <v xml:space="preserve"> </v>
      </c>
      <c r="K16" s="232"/>
      <c r="L16" s="261"/>
      <c r="M16" s="128" t="str">
        <f t="shared" si="0"/>
        <v/>
      </c>
      <c r="N16" s="75" t="str">
        <f t="shared" si="1"/>
        <v/>
      </c>
      <c r="O16" s="222"/>
      <c r="P16" s="222"/>
      <c r="Q16" s="222"/>
      <c r="R16" s="222"/>
      <c r="S16" s="222"/>
      <c r="T16" s="222"/>
      <c r="U16" s="222"/>
      <c r="V16" s="222"/>
      <c r="W16" s="222"/>
      <c r="X16" s="222"/>
      <c r="Y16" s="222"/>
      <c r="Z16" s="222"/>
      <c r="AA16" s="222"/>
    </row>
    <row r="17" spans="1:27" x14ac:dyDescent="0.35">
      <c r="A17" s="254"/>
      <c r="B17" s="216"/>
      <c r="C17" s="233"/>
      <c r="D17" s="233"/>
      <c r="E17" s="233"/>
      <c r="F17" s="233"/>
      <c r="G17" s="233"/>
      <c r="H17" s="233"/>
      <c r="I17" s="233"/>
      <c r="J17" s="233" t="str">
        <f>IF(SUMPRODUCT(--(ISNUMBER(SEARCH( {"Equity Investment of less than 10%  in non-resident 3rd party companies/branches","Equity Investment of less than 10%  in non-resident group companies/branches"}, Table4435[[#This Row],[Equity Investment]])))), "n/a", " ")</f>
        <v xml:space="preserve"> </v>
      </c>
      <c r="K17" s="233"/>
      <c r="L17" s="233"/>
      <c r="M17" s="128" t="str">
        <f t="shared" si="0"/>
        <v/>
      </c>
      <c r="N17" s="75" t="str">
        <f t="shared" si="1"/>
        <v/>
      </c>
      <c r="O17" s="222"/>
      <c r="P17" s="222"/>
      <c r="Q17" s="222"/>
      <c r="R17" s="222"/>
      <c r="S17" s="222"/>
      <c r="T17" s="222"/>
      <c r="U17" s="222"/>
      <c r="V17" s="222"/>
      <c r="W17" s="222"/>
      <c r="X17" s="222"/>
      <c r="Y17" s="222"/>
      <c r="Z17" s="222"/>
      <c r="AA17" s="222"/>
    </row>
    <row r="18" spans="1:27" x14ac:dyDescent="0.35">
      <c r="A18" s="254"/>
      <c r="B18" s="255"/>
      <c r="C18" s="232"/>
      <c r="D18" s="232"/>
      <c r="E18" s="232"/>
      <c r="F18" s="232"/>
      <c r="G18" s="232"/>
      <c r="H18" s="232"/>
      <c r="I18" s="232"/>
      <c r="J18" s="232" t="str">
        <f>IF(SUMPRODUCT(--(ISNUMBER(SEARCH( {"Equity Investment of less than 10%  in non-resident 3rd party companies/branches","Equity Investment of less than 10%  in non-resident group companies/branches"}, Table4435[[#This Row],[Equity Investment]])))), "n/a", " ")</f>
        <v xml:space="preserve"> </v>
      </c>
      <c r="K18" s="232"/>
      <c r="L18" s="261"/>
      <c r="M18" s="128" t="str">
        <f t="shared" si="0"/>
        <v/>
      </c>
      <c r="N18" s="75" t="str">
        <f t="shared" si="1"/>
        <v/>
      </c>
      <c r="O18" s="222"/>
      <c r="P18" s="222"/>
      <c r="Q18" s="222"/>
      <c r="R18" s="222"/>
      <c r="S18" s="222"/>
      <c r="T18" s="222"/>
      <c r="U18" s="222"/>
      <c r="V18" s="222"/>
      <c r="W18" s="222"/>
      <c r="X18" s="222"/>
      <c r="Y18" s="222"/>
      <c r="Z18" s="222"/>
      <c r="AA18" s="222"/>
    </row>
    <row r="19" spans="1:27" x14ac:dyDescent="0.35">
      <c r="A19" s="254"/>
      <c r="B19" s="216"/>
      <c r="C19" s="233"/>
      <c r="D19" s="233"/>
      <c r="E19" s="233"/>
      <c r="F19" s="233"/>
      <c r="G19" s="233"/>
      <c r="H19" s="233"/>
      <c r="I19" s="233"/>
      <c r="J19" s="233" t="str">
        <f>IF(SUMPRODUCT(--(ISNUMBER(SEARCH( {"Equity Investment of less than 10%  in non-resident 3rd party companies/branches","Equity Investment of less than 10%  in non-resident group companies/branches"}, Table4435[[#This Row],[Equity Investment]])))), "n/a", " ")</f>
        <v xml:space="preserve"> </v>
      </c>
      <c r="K19" s="233"/>
      <c r="L19" s="233"/>
      <c r="M19" s="128" t="str">
        <f t="shared" si="0"/>
        <v/>
      </c>
      <c r="N19" s="75" t="str">
        <f t="shared" si="1"/>
        <v/>
      </c>
      <c r="O19" s="222"/>
      <c r="P19" s="222"/>
      <c r="Q19" s="222"/>
      <c r="R19" s="222"/>
      <c r="S19" s="222"/>
      <c r="T19" s="222"/>
      <c r="U19" s="222"/>
      <c r="V19" s="222"/>
      <c r="W19" s="222"/>
      <c r="X19" s="222"/>
      <c r="Y19" s="222"/>
      <c r="Z19" s="222"/>
      <c r="AA19" s="222"/>
    </row>
    <row r="20" spans="1:27" x14ac:dyDescent="0.35">
      <c r="A20" s="254"/>
      <c r="B20" s="255"/>
      <c r="C20" s="232"/>
      <c r="D20" s="232"/>
      <c r="E20" s="232"/>
      <c r="F20" s="232"/>
      <c r="G20" s="232"/>
      <c r="H20" s="232"/>
      <c r="I20" s="232"/>
      <c r="J20" s="232" t="str">
        <f>IF(SUMPRODUCT(--(ISNUMBER(SEARCH( {"Equity Investment of less than 10%  in non-resident 3rd party companies/branches","Equity Investment of less than 10%  in non-resident group companies/branches"}, Table4435[[#This Row],[Equity Investment]])))), "n/a", " ")</f>
        <v xml:space="preserve"> </v>
      </c>
      <c r="K20" s="232"/>
      <c r="L20" s="261"/>
      <c r="M20" s="128" t="str">
        <f t="shared" si="0"/>
        <v/>
      </c>
      <c r="N20" s="75" t="str">
        <f t="shared" si="1"/>
        <v/>
      </c>
      <c r="O20" s="222"/>
      <c r="P20" s="222"/>
      <c r="Q20" s="222"/>
      <c r="R20" s="222"/>
      <c r="S20" s="222"/>
      <c r="T20" s="222"/>
      <c r="U20" s="222"/>
      <c r="V20" s="222"/>
      <c r="W20" s="222"/>
      <c r="X20" s="222"/>
      <c r="Y20" s="222"/>
      <c r="Z20" s="222"/>
      <c r="AA20" s="222"/>
    </row>
    <row r="21" spans="1:27" x14ac:dyDescent="0.35">
      <c r="A21" s="254"/>
      <c r="B21" s="216"/>
      <c r="C21" s="233"/>
      <c r="D21" s="233"/>
      <c r="E21" s="233"/>
      <c r="F21" s="233"/>
      <c r="G21" s="233"/>
      <c r="H21" s="233"/>
      <c r="I21" s="233"/>
      <c r="J21" s="233" t="str">
        <f>IF(SUMPRODUCT(--(ISNUMBER(SEARCH( {"Equity Investment of less than 10%  in non-resident 3rd party companies/branches","Equity Investment of less than 10%  in non-resident group companies/branches"}, Table4435[[#This Row],[Equity Investment]])))), "n/a", " ")</f>
        <v xml:space="preserve"> </v>
      </c>
      <c r="K21" s="233"/>
      <c r="L21" s="233"/>
      <c r="M21" s="128" t="str">
        <f t="shared" si="0"/>
        <v/>
      </c>
      <c r="N21" s="75" t="str">
        <f t="shared" si="1"/>
        <v/>
      </c>
      <c r="O21" s="222"/>
      <c r="P21" s="222"/>
      <c r="Q21" s="222"/>
      <c r="R21" s="222"/>
      <c r="S21" s="222"/>
      <c r="T21" s="222"/>
      <c r="U21" s="222"/>
      <c r="V21" s="222"/>
      <c r="W21" s="222"/>
      <c r="X21" s="222"/>
      <c r="Y21" s="222"/>
      <c r="Z21" s="222"/>
      <c r="AA21" s="222"/>
    </row>
    <row r="22" spans="1:27" x14ac:dyDescent="0.35">
      <c r="A22" s="254"/>
      <c r="B22" s="255"/>
      <c r="C22" s="232"/>
      <c r="D22" s="232"/>
      <c r="E22" s="232"/>
      <c r="F22" s="232"/>
      <c r="G22" s="232"/>
      <c r="H22" s="232"/>
      <c r="I22" s="232"/>
      <c r="J22" s="232" t="str">
        <f>IF(SUMPRODUCT(--(ISNUMBER(SEARCH( {"Equity Investment of less than 10%  in non-resident 3rd party companies/branches","Equity Investment of less than 10%  in non-resident group companies/branches"}, Table4435[[#This Row],[Equity Investment]])))), "n/a", " ")</f>
        <v xml:space="preserve"> </v>
      </c>
      <c r="K22" s="232"/>
      <c r="L22" s="261"/>
      <c r="M22" s="128" t="str">
        <f t="shared" si="0"/>
        <v/>
      </c>
      <c r="N22" s="75" t="str">
        <f t="shared" si="1"/>
        <v/>
      </c>
      <c r="O22" s="222"/>
      <c r="P22" s="222"/>
      <c r="Q22" s="222"/>
      <c r="R22" s="222"/>
      <c r="S22" s="222"/>
      <c r="T22" s="222"/>
      <c r="U22" s="222"/>
      <c r="V22" s="222"/>
      <c r="W22" s="222"/>
      <c r="X22" s="222"/>
      <c r="Y22" s="222"/>
      <c r="Z22" s="222"/>
      <c r="AA22" s="222"/>
    </row>
    <row r="23" spans="1:27" x14ac:dyDescent="0.35">
      <c r="A23" s="254"/>
      <c r="B23" s="216"/>
      <c r="C23" s="233"/>
      <c r="D23" s="233"/>
      <c r="E23" s="233"/>
      <c r="F23" s="233"/>
      <c r="G23" s="233"/>
      <c r="H23" s="233"/>
      <c r="I23" s="233"/>
      <c r="J23" s="233" t="str">
        <f>IF(SUMPRODUCT(--(ISNUMBER(SEARCH( {"Equity Investment of less than 10%  in non-resident 3rd party companies/branches","Equity Investment of less than 10%  in non-resident group companies/branches"}, Table4435[[#This Row],[Equity Investment]])))), "n/a", " ")</f>
        <v xml:space="preserve"> </v>
      </c>
      <c r="K23" s="233"/>
      <c r="L23" s="233"/>
      <c r="M23" s="128" t="str">
        <f t="shared" si="0"/>
        <v/>
      </c>
      <c r="N23" s="75" t="str">
        <f t="shared" si="1"/>
        <v/>
      </c>
      <c r="O23" s="222"/>
      <c r="P23" s="222"/>
      <c r="Q23" s="222"/>
      <c r="R23" s="222"/>
      <c r="S23" s="222"/>
      <c r="T23" s="222"/>
      <c r="U23" s="222"/>
      <c r="V23" s="222"/>
      <c r="W23" s="222"/>
      <c r="X23" s="222"/>
      <c r="Y23" s="222"/>
      <c r="Z23" s="222"/>
      <c r="AA23" s="222"/>
    </row>
    <row r="24" spans="1:27" x14ac:dyDescent="0.35">
      <c r="A24" s="254"/>
      <c r="B24" s="255"/>
      <c r="C24" s="232"/>
      <c r="D24" s="232"/>
      <c r="E24" s="232"/>
      <c r="F24" s="232"/>
      <c r="G24" s="232"/>
      <c r="H24" s="232"/>
      <c r="I24" s="232"/>
      <c r="J24" s="232" t="str">
        <f>IF(SUMPRODUCT(--(ISNUMBER(SEARCH( {"Equity Investment of less than 10%  in non-resident 3rd party companies/branches","Equity Investment of less than 10%  in non-resident group companies/branches"}, Table4435[[#This Row],[Equity Investment]])))), "n/a", " ")</f>
        <v xml:space="preserve"> </v>
      </c>
      <c r="K24" s="232"/>
      <c r="L24" s="261"/>
      <c r="M24" s="128" t="str">
        <f t="shared" si="0"/>
        <v/>
      </c>
      <c r="N24" s="75" t="str">
        <f t="shared" si="1"/>
        <v/>
      </c>
      <c r="O24" s="222"/>
      <c r="P24" s="222"/>
      <c r="Q24" s="222"/>
      <c r="R24" s="222"/>
      <c r="S24" s="222"/>
      <c r="T24" s="222"/>
      <c r="U24" s="222"/>
      <c r="V24" s="222"/>
      <c r="W24" s="222"/>
      <c r="X24" s="222"/>
      <c r="Y24" s="222"/>
      <c r="Z24" s="222"/>
      <c r="AA24" s="222"/>
    </row>
    <row r="25" spans="1:27" x14ac:dyDescent="0.35">
      <c r="A25" s="254"/>
      <c r="B25" s="216"/>
      <c r="C25" s="233"/>
      <c r="D25" s="233"/>
      <c r="E25" s="233"/>
      <c r="F25" s="233"/>
      <c r="G25" s="233"/>
      <c r="H25" s="233"/>
      <c r="I25" s="233"/>
      <c r="J25" s="233" t="str">
        <f>IF(SUMPRODUCT(--(ISNUMBER(SEARCH( {"Equity Investment of less than 10%  in non-resident 3rd party companies/branches","Equity Investment of less than 10%  in non-resident group companies/branches"}, Table4435[[#This Row],[Equity Investment]])))), "n/a", " ")</f>
        <v xml:space="preserve"> </v>
      </c>
      <c r="K25" s="233"/>
      <c r="L25" s="233"/>
      <c r="M25" s="128" t="str">
        <f t="shared" si="0"/>
        <v/>
      </c>
      <c r="N25" s="75" t="str">
        <f t="shared" si="1"/>
        <v/>
      </c>
      <c r="O25" s="222"/>
      <c r="P25" s="222"/>
      <c r="Q25" s="222"/>
      <c r="R25" s="222"/>
      <c r="S25" s="222"/>
      <c r="T25" s="222"/>
      <c r="U25" s="222"/>
      <c r="V25" s="222"/>
      <c r="W25" s="222"/>
      <c r="X25" s="222"/>
      <c r="Y25" s="222"/>
      <c r="Z25" s="222"/>
      <c r="AA25" s="222"/>
    </row>
    <row r="26" spans="1:27" x14ac:dyDescent="0.35">
      <c r="A26" s="254"/>
      <c r="B26" s="255"/>
      <c r="C26" s="232"/>
      <c r="D26" s="232"/>
      <c r="E26" s="232"/>
      <c r="F26" s="232"/>
      <c r="G26" s="232"/>
      <c r="H26" s="232"/>
      <c r="I26" s="232"/>
      <c r="J26" s="232" t="str">
        <f>IF(SUMPRODUCT(--(ISNUMBER(SEARCH( {"Equity Investment of less than 10%  in non-resident 3rd party companies/branches","Equity Investment of less than 10%  in non-resident group companies/branches"}, Table4435[[#This Row],[Equity Investment]])))), "n/a", " ")</f>
        <v xml:space="preserve"> </v>
      </c>
      <c r="K26" s="232"/>
      <c r="L26" s="261"/>
      <c r="M26" s="128" t="str">
        <f t="shared" si="0"/>
        <v/>
      </c>
      <c r="N26" s="75" t="str">
        <f t="shared" si="1"/>
        <v/>
      </c>
      <c r="O26" s="222"/>
      <c r="P26" s="222"/>
      <c r="Q26" s="222"/>
      <c r="R26" s="222"/>
      <c r="S26" s="222"/>
      <c r="T26" s="222"/>
      <c r="U26" s="222"/>
      <c r="V26" s="222"/>
      <c r="W26" s="222"/>
      <c r="X26" s="222"/>
      <c r="Y26" s="222"/>
      <c r="Z26" s="222"/>
      <c r="AA26" s="222"/>
    </row>
    <row r="27" spans="1:27" x14ac:dyDescent="0.35">
      <c r="A27" s="254"/>
      <c r="B27" s="216"/>
      <c r="C27" s="233"/>
      <c r="D27" s="233"/>
      <c r="E27" s="233"/>
      <c r="F27" s="233"/>
      <c r="G27" s="233"/>
      <c r="H27" s="233"/>
      <c r="I27" s="233"/>
      <c r="J27" s="233" t="str">
        <f>IF(SUMPRODUCT(--(ISNUMBER(SEARCH( {"Equity Investment of less than 10%  in non-resident 3rd party companies/branches","Equity Investment of less than 10%  in non-resident group companies/branches"}, Table4435[[#This Row],[Equity Investment]])))), "n/a", " ")</f>
        <v xml:space="preserve"> </v>
      </c>
      <c r="K27" s="233"/>
      <c r="L27" s="233"/>
      <c r="M27" s="128" t="str">
        <f t="shared" si="0"/>
        <v/>
      </c>
      <c r="N27" s="75" t="str">
        <f t="shared" si="1"/>
        <v/>
      </c>
      <c r="O27" s="222"/>
      <c r="P27" s="222"/>
      <c r="Q27" s="222"/>
      <c r="R27" s="222"/>
      <c r="S27" s="222"/>
      <c r="T27" s="222"/>
      <c r="U27" s="222"/>
      <c r="V27" s="222"/>
      <c r="W27" s="222"/>
      <c r="X27" s="222"/>
      <c r="Y27" s="222"/>
      <c r="Z27" s="222"/>
      <c r="AA27" s="222"/>
    </row>
    <row r="28" spans="1:27" x14ac:dyDescent="0.35">
      <c r="A28" s="254"/>
      <c r="B28" s="255"/>
      <c r="C28" s="232"/>
      <c r="D28" s="232"/>
      <c r="E28" s="232"/>
      <c r="F28" s="232"/>
      <c r="G28" s="232"/>
      <c r="H28" s="232"/>
      <c r="I28" s="232"/>
      <c r="J28" s="232" t="str">
        <f>IF(SUMPRODUCT(--(ISNUMBER(SEARCH( {"Equity Investment of less than 10%  in non-resident 3rd party companies/branches","Equity Investment of less than 10%  in non-resident group companies/branches"}, Table4435[[#This Row],[Equity Investment]])))), "n/a", " ")</f>
        <v xml:space="preserve"> </v>
      </c>
      <c r="K28" s="232"/>
      <c r="L28" s="261"/>
      <c r="M28" s="128" t="str">
        <f t="shared" si="0"/>
        <v/>
      </c>
      <c r="N28" s="75" t="str">
        <f t="shared" si="1"/>
        <v/>
      </c>
      <c r="O28" s="222"/>
      <c r="P28" s="222"/>
      <c r="Q28" s="222"/>
      <c r="R28" s="222"/>
      <c r="S28" s="222"/>
      <c r="T28" s="222"/>
      <c r="U28" s="222"/>
      <c r="V28" s="222"/>
      <c r="W28" s="222"/>
      <c r="X28" s="222"/>
      <c r="Y28" s="222"/>
      <c r="Z28" s="222"/>
      <c r="AA28" s="222"/>
    </row>
    <row r="29" spans="1:27" x14ac:dyDescent="0.35">
      <c r="A29" s="254"/>
      <c r="B29" s="216"/>
      <c r="C29" s="233"/>
      <c r="D29" s="233"/>
      <c r="E29" s="233"/>
      <c r="F29" s="233"/>
      <c r="G29" s="233"/>
      <c r="H29" s="233"/>
      <c r="I29" s="233"/>
      <c r="J29" s="233" t="str">
        <f>IF(SUMPRODUCT(--(ISNUMBER(SEARCH( {"Equity Investment of less than 10%  in non-resident 3rd party companies/branches","Equity Investment of less than 10%  in non-resident group companies/branches"}, Table4435[[#This Row],[Equity Investment]])))), "n/a", " ")</f>
        <v xml:space="preserve"> </v>
      </c>
      <c r="K29" s="233"/>
      <c r="L29" s="233"/>
      <c r="M29" s="128" t="str">
        <f t="shared" si="0"/>
        <v/>
      </c>
      <c r="N29" s="75" t="str">
        <f t="shared" si="1"/>
        <v/>
      </c>
      <c r="O29" s="222"/>
      <c r="P29" s="222"/>
      <c r="Q29" s="222"/>
      <c r="R29" s="222"/>
      <c r="S29" s="222"/>
      <c r="T29" s="222"/>
      <c r="U29" s="222"/>
      <c r="V29" s="222"/>
      <c r="W29" s="222"/>
      <c r="X29" s="222"/>
      <c r="Y29" s="222"/>
      <c r="Z29" s="222"/>
      <c r="AA29" s="222"/>
    </row>
    <row r="30" spans="1:27" x14ac:dyDescent="0.35">
      <c r="A30" s="254"/>
      <c r="B30" s="255"/>
      <c r="C30" s="232"/>
      <c r="D30" s="232"/>
      <c r="E30" s="232"/>
      <c r="F30" s="232"/>
      <c r="G30" s="232"/>
      <c r="H30" s="232"/>
      <c r="I30" s="232"/>
      <c r="J30" s="232" t="str">
        <f>IF(SUMPRODUCT(--(ISNUMBER(SEARCH( {"Equity Investment of less than 10%  in non-resident 3rd party companies/branches","Equity Investment of less than 10%  in non-resident group companies/branches"}, Table4435[[#This Row],[Equity Investment]])))), "n/a", " ")</f>
        <v xml:space="preserve"> </v>
      </c>
      <c r="K30" s="232"/>
      <c r="L30" s="261"/>
      <c r="M30" s="128" t="str">
        <f t="shared" si="0"/>
        <v/>
      </c>
      <c r="N30" s="75" t="str">
        <f t="shared" si="1"/>
        <v/>
      </c>
      <c r="O30" s="222"/>
      <c r="P30" s="222"/>
      <c r="Q30" s="222"/>
      <c r="R30" s="222"/>
      <c r="S30" s="222"/>
      <c r="T30" s="222"/>
      <c r="U30" s="222"/>
      <c r="V30" s="222"/>
      <c r="W30" s="222"/>
      <c r="X30" s="222"/>
      <c r="Y30" s="222"/>
      <c r="Z30" s="222"/>
      <c r="AA30" s="222"/>
    </row>
    <row r="31" spans="1:27" x14ac:dyDescent="0.35">
      <c r="A31" s="254"/>
      <c r="B31" s="216"/>
      <c r="C31" s="233"/>
      <c r="D31" s="233"/>
      <c r="E31" s="233"/>
      <c r="F31" s="233"/>
      <c r="G31" s="233"/>
      <c r="H31" s="233"/>
      <c r="I31" s="233"/>
      <c r="J31" s="233" t="str">
        <f>IF(SUMPRODUCT(--(ISNUMBER(SEARCH( {"Equity Investment of less than 10%  in non-resident 3rd party companies/branches","Equity Investment of less than 10%  in non-resident group companies/branches"}, Table4435[[#This Row],[Equity Investment]])))), "n/a", " ")</f>
        <v xml:space="preserve"> </v>
      </c>
      <c r="K31" s="233"/>
      <c r="L31" s="233"/>
      <c r="M31" s="128" t="str">
        <f t="shared" si="0"/>
        <v/>
      </c>
      <c r="N31" s="75" t="str">
        <f t="shared" si="1"/>
        <v/>
      </c>
      <c r="O31" s="222"/>
      <c r="P31" s="222"/>
      <c r="Q31" s="222"/>
      <c r="R31" s="222"/>
      <c r="S31" s="222"/>
      <c r="T31" s="222"/>
      <c r="U31" s="222"/>
      <c r="V31" s="222"/>
      <c r="W31" s="222"/>
      <c r="X31" s="222"/>
      <c r="Y31" s="222"/>
      <c r="Z31" s="222"/>
      <c r="AA31" s="222"/>
    </row>
    <row r="32" spans="1:27" x14ac:dyDescent="0.35">
      <c r="A32" s="254"/>
      <c r="B32" s="255"/>
      <c r="C32" s="232"/>
      <c r="D32" s="232"/>
      <c r="E32" s="232"/>
      <c r="F32" s="232"/>
      <c r="G32" s="232"/>
      <c r="H32" s="232"/>
      <c r="I32" s="232"/>
      <c r="J32" s="232" t="str">
        <f>IF(SUMPRODUCT(--(ISNUMBER(SEARCH( {"Equity Investment of less than 10%  in non-resident 3rd party companies/branches","Equity Investment of less than 10%  in non-resident group companies/branches"}, Table4435[[#This Row],[Equity Investment]])))), "n/a", " ")</f>
        <v xml:space="preserve"> </v>
      </c>
      <c r="K32" s="232"/>
      <c r="L32" s="261"/>
      <c r="M32" s="128" t="str">
        <f t="shared" si="0"/>
        <v/>
      </c>
      <c r="N32" s="75" t="str">
        <f t="shared" si="1"/>
        <v/>
      </c>
      <c r="O32" s="222"/>
      <c r="P32" s="222"/>
      <c r="Q32" s="222"/>
      <c r="R32" s="222"/>
      <c r="S32" s="222"/>
      <c r="T32" s="222"/>
      <c r="U32" s="222"/>
      <c r="V32" s="222"/>
      <c r="W32" s="222"/>
      <c r="X32" s="222"/>
      <c r="Y32" s="222"/>
      <c r="Z32" s="222"/>
      <c r="AA32" s="222"/>
    </row>
    <row r="33" spans="1:27" x14ac:dyDescent="0.35">
      <c r="A33" s="254"/>
      <c r="B33" s="216"/>
      <c r="C33" s="233"/>
      <c r="D33" s="233"/>
      <c r="E33" s="233"/>
      <c r="F33" s="233"/>
      <c r="G33" s="233"/>
      <c r="H33" s="233"/>
      <c r="I33" s="233"/>
      <c r="J33" s="233" t="str">
        <f>IF(SUMPRODUCT(--(ISNUMBER(SEARCH( {"Equity Investment of less than 10%  in non-resident 3rd party companies/branches","Equity Investment of less than 10%  in non-resident group companies/branches"}, Table4435[[#This Row],[Equity Investment]])))), "n/a", " ")</f>
        <v xml:space="preserve"> </v>
      </c>
      <c r="K33" s="233"/>
      <c r="L33" s="233"/>
      <c r="M33" s="128" t="str">
        <f t="shared" si="0"/>
        <v/>
      </c>
      <c r="N33" s="75" t="str">
        <f t="shared" si="1"/>
        <v/>
      </c>
      <c r="O33" s="222"/>
      <c r="P33" s="222"/>
      <c r="Q33" s="222"/>
      <c r="R33" s="222"/>
      <c r="S33" s="222"/>
      <c r="T33" s="222"/>
      <c r="U33" s="222"/>
      <c r="V33" s="222"/>
      <c r="W33" s="222"/>
      <c r="X33" s="222"/>
      <c r="Y33" s="222"/>
      <c r="Z33" s="222"/>
      <c r="AA33" s="222"/>
    </row>
    <row r="34" spans="1:27" x14ac:dyDescent="0.35">
      <c r="A34" s="254"/>
      <c r="B34" s="255"/>
      <c r="C34" s="232"/>
      <c r="D34" s="232"/>
      <c r="E34" s="232"/>
      <c r="F34" s="232"/>
      <c r="G34" s="232"/>
      <c r="H34" s="232"/>
      <c r="I34" s="232"/>
      <c r="J34" s="232" t="str">
        <f>IF(SUMPRODUCT(--(ISNUMBER(SEARCH( {"Equity Investment of less than 10%  in non-resident 3rd party companies/branches","Equity Investment of less than 10%  in non-resident group companies/branches"}, Table4435[[#This Row],[Equity Investment]])))), "n/a", " ")</f>
        <v xml:space="preserve"> </v>
      </c>
      <c r="K34" s="232"/>
      <c r="L34" s="261"/>
      <c r="M34" s="128" t="str">
        <f t="shared" si="0"/>
        <v/>
      </c>
      <c r="N34" s="75" t="str">
        <f t="shared" si="1"/>
        <v/>
      </c>
      <c r="O34" s="222"/>
      <c r="P34" s="222"/>
      <c r="Q34" s="222"/>
      <c r="R34" s="222"/>
      <c r="S34" s="222"/>
      <c r="T34" s="222"/>
      <c r="U34" s="222"/>
      <c r="V34" s="222"/>
      <c r="W34" s="222"/>
      <c r="X34" s="222"/>
      <c r="Y34" s="222"/>
      <c r="Z34" s="222"/>
      <c r="AA34" s="222"/>
    </row>
    <row r="35" spans="1:27" x14ac:dyDescent="0.35">
      <c r="A35" s="254"/>
      <c r="B35" s="216"/>
      <c r="C35" s="233"/>
      <c r="D35" s="233"/>
      <c r="E35" s="233"/>
      <c r="F35" s="233"/>
      <c r="G35" s="233"/>
      <c r="H35" s="233"/>
      <c r="I35" s="233"/>
      <c r="J35" s="233" t="str">
        <f>IF(SUMPRODUCT(--(ISNUMBER(SEARCH( {"Equity Investment of less than 10%  in non-resident 3rd party companies/branches","Equity Investment of less than 10%  in non-resident group companies/branches"}, Table4435[[#This Row],[Equity Investment]])))), "n/a", " ")</f>
        <v xml:space="preserve"> </v>
      </c>
      <c r="K35" s="233"/>
      <c r="L35" s="233"/>
      <c r="M35" s="128" t="str">
        <f t="shared" si="0"/>
        <v/>
      </c>
      <c r="N35" s="75" t="str">
        <f t="shared" si="1"/>
        <v/>
      </c>
      <c r="O35" s="222"/>
      <c r="P35" s="222"/>
      <c r="Q35" s="222"/>
      <c r="R35" s="222"/>
      <c r="S35" s="222"/>
      <c r="T35" s="222"/>
      <c r="U35" s="222"/>
      <c r="V35" s="222"/>
      <c r="W35" s="222"/>
      <c r="X35" s="222"/>
      <c r="Y35" s="222"/>
      <c r="Z35" s="222"/>
      <c r="AA35" s="222"/>
    </row>
    <row r="36" spans="1:27" x14ac:dyDescent="0.35">
      <c r="A36" s="254"/>
      <c r="B36" s="255"/>
      <c r="C36" s="232"/>
      <c r="D36" s="232"/>
      <c r="E36" s="232"/>
      <c r="F36" s="232"/>
      <c r="G36" s="232"/>
      <c r="H36" s="232"/>
      <c r="I36" s="232"/>
      <c r="J36" s="232" t="str">
        <f>IF(SUMPRODUCT(--(ISNUMBER(SEARCH( {"Equity Investment of less than 10%  in non-resident 3rd party companies/branches","Equity Investment of less than 10%  in non-resident group companies/branches"}, Table4435[[#This Row],[Equity Investment]])))), "n/a", " ")</f>
        <v xml:space="preserve"> </v>
      </c>
      <c r="K36" s="232"/>
      <c r="L36" s="261"/>
      <c r="M36" s="128" t="str">
        <f t="shared" si="0"/>
        <v/>
      </c>
      <c r="N36" s="75" t="str">
        <f t="shared" si="1"/>
        <v/>
      </c>
      <c r="O36" s="222"/>
      <c r="P36" s="222"/>
      <c r="Q36" s="222"/>
      <c r="R36" s="222"/>
      <c r="S36" s="222"/>
      <c r="T36" s="222"/>
      <c r="U36" s="222"/>
      <c r="V36" s="222"/>
      <c r="W36" s="222"/>
      <c r="X36" s="222"/>
      <c r="Y36" s="222"/>
      <c r="Z36" s="222"/>
      <c r="AA36" s="222"/>
    </row>
    <row r="37" spans="1:27" x14ac:dyDescent="0.35">
      <c r="A37" s="122"/>
      <c r="B37" s="122"/>
      <c r="C37" s="126"/>
      <c r="D37" s="126"/>
      <c r="E37" s="129"/>
      <c r="F37" s="129"/>
      <c r="G37" s="129"/>
      <c r="H37" s="122"/>
      <c r="I37" s="129"/>
      <c r="J37" s="129"/>
      <c r="K37" s="129"/>
      <c r="L37" s="122"/>
    </row>
    <row r="38" spans="1:27" x14ac:dyDescent="0.35">
      <c r="A38" s="122"/>
      <c r="B38" s="122"/>
      <c r="C38" s="126"/>
      <c r="D38" s="126"/>
      <c r="E38" s="129"/>
      <c r="F38" s="129"/>
      <c r="G38" s="129"/>
      <c r="H38" s="122"/>
      <c r="I38" s="129"/>
      <c r="J38" s="129"/>
      <c r="K38" s="129"/>
      <c r="L38" s="122"/>
    </row>
    <row r="39" spans="1:27" x14ac:dyDescent="0.35">
      <c r="A39" s="122"/>
      <c r="B39" s="122"/>
      <c r="C39" s="126"/>
      <c r="D39" s="126"/>
      <c r="E39" s="129"/>
      <c r="F39" s="129"/>
      <c r="G39" s="129"/>
      <c r="H39" s="122"/>
      <c r="I39" s="129"/>
      <c r="J39" s="129"/>
      <c r="K39" s="129"/>
      <c r="L39" s="122"/>
    </row>
    <row r="40" spans="1:27" x14ac:dyDescent="0.35">
      <c r="A40" s="122"/>
      <c r="B40" s="122"/>
      <c r="C40" s="126"/>
      <c r="D40" s="126"/>
      <c r="E40" s="129"/>
      <c r="F40" s="129"/>
      <c r="G40" s="129"/>
      <c r="H40" s="122"/>
      <c r="I40" s="129"/>
      <c r="J40" s="129"/>
      <c r="K40" s="129"/>
      <c r="L40" s="122"/>
    </row>
    <row r="41" spans="1:27" x14ac:dyDescent="0.35">
      <c r="A41" s="122"/>
      <c r="B41" s="122"/>
      <c r="C41" s="126"/>
      <c r="D41" s="126"/>
      <c r="E41" s="129"/>
      <c r="F41" s="129"/>
      <c r="G41" s="129"/>
      <c r="H41" s="122"/>
      <c r="I41" s="129"/>
      <c r="J41" s="129"/>
      <c r="K41" s="129"/>
      <c r="L41" s="122"/>
    </row>
    <row r="42" spans="1:27" x14ac:dyDescent="0.35">
      <c r="A42" s="122"/>
      <c r="B42" s="122"/>
      <c r="C42" s="126"/>
      <c r="D42" s="126"/>
      <c r="E42" s="129"/>
      <c r="F42" s="129"/>
      <c r="G42" s="129"/>
      <c r="H42" s="122"/>
      <c r="I42" s="129"/>
      <c r="J42" s="129"/>
      <c r="K42" s="129"/>
      <c r="L42" s="122"/>
    </row>
    <row r="43" spans="1:27" x14ac:dyDescent="0.35">
      <c r="A43" s="122"/>
      <c r="B43" s="122"/>
      <c r="C43" s="126"/>
      <c r="D43" s="126"/>
      <c r="E43" s="129"/>
      <c r="F43" s="129"/>
      <c r="G43" s="129"/>
      <c r="H43" s="122"/>
      <c r="I43" s="129"/>
      <c r="J43" s="129"/>
      <c r="K43" s="129"/>
      <c r="L43" s="122"/>
    </row>
    <row r="44" spans="1:27" x14ac:dyDescent="0.35">
      <c r="A44" s="122"/>
      <c r="B44" s="122"/>
      <c r="C44" s="126"/>
      <c r="D44" s="126"/>
      <c r="E44" s="129"/>
      <c r="F44" s="129"/>
      <c r="G44" s="129"/>
      <c r="H44" s="122"/>
      <c r="I44" s="129"/>
      <c r="J44" s="129"/>
      <c r="K44" s="129"/>
      <c r="L44" s="122"/>
    </row>
    <row r="45" spans="1:27" x14ac:dyDescent="0.35">
      <c r="A45" s="122"/>
      <c r="B45" s="122"/>
      <c r="C45" s="126"/>
      <c r="D45" s="126"/>
      <c r="E45" s="129"/>
      <c r="F45" s="129"/>
      <c r="G45" s="129"/>
      <c r="H45" s="122"/>
      <c r="I45" s="129"/>
      <c r="J45" s="129"/>
      <c r="K45" s="129"/>
      <c r="L45" s="122"/>
    </row>
    <row r="46" spans="1:27" x14ac:dyDescent="0.35">
      <c r="A46" s="122"/>
      <c r="B46" s="122"/>
      <c r="C46" s="126"/>
      <c r="D46" s="126"/>
      <c r="E46" s="129"/>
      <c r="F46" s="129"/>
      <c r="G46" s="129"/>
      <c r="H46" s="122"/>
      <c r="I46" s="129"/>
      <c r="J46" s="129"/>
      <c r="K46" s="129"/>
      <c r="L46" s="122"/>
    </row>
    <row r="47" spans="1:27" x14ac:dyDescent="0.35">
      <c r="A47" s="122"/>
      <c r="B47" s="122"/>
      <c r="C47" s="126"/>
      <c r="D47" s="126"/>
      <c r="E47" s="129"/>
      <c r="F47" s="129"/>
      <c r="G47" s="129"/>
      <c r="H47" s="122"/>
      <c r="I47" s="129"/>
      <c r="J47" s="129"/>
      <c r="K47" s="129"/>
      <c r="L47" s="122"/>
    </row>
    <row r="48" spans="1:27" x14ac:dyDescent="0.35">
      <c r="A48" s="122"/>
      <c r="B48" s="122"/>
      <c r="C48" s="126"/>
      <c r="D48" s="126"/>
      <c r="E48" s="129"/>
      <c r="F48" s="129"/>
      <c r="G48" s="129"/>
      <c r="H48" s="122"/>
      <c r="I48" s="129"/>
      <c r="J48" s="129"/>
      <c r="K48" s="129"/>
      <c r="L48" s="122"/>
    </row>
    <row r="49" spans="1:12" x14ac:dyDescent="0.35">
      <c r="A49" s="122"/>
      <c r="B49" s="122"/>
      <c r="C49" s="126"/>
      <c r="D49" s="126"/>
      <c r="E49" s="129"/>
      <c r="F49" s="129"/>
      <c r="G49" s="129"/>
      <c r="H49" s="122"/>
      <c r="I49" s="129"/>
      <c r="J49" s="129"/>
      <c r="K49" s="129"/>
      <c r="L49" s="122"/>
    </row>
    <row r="50" spans="1:12" x14ac:dyDescent="0.35">
      <c r="A50" s="122"/>
      <c r="B50" s="122"/>
      <c r="C50" s="126"/>
      <c r="D50" s="126"/>
      <c r="E50" s="129"/>
      <c r="F50" s="129"/>
      <c r="G50" s="129"/>
      <c r="H50" s="122"/>
      <c r="I50" s="129"/>
      <c r="J50" s="129"/>
      <c r="K50" s="129"/>
      <c r="L50" s="122"/>
    </row>
    <row r="51" spans="1:12" x14ac:dyDescent="0.35">
      <c r="A51" s="122"/>
      <c r="B51" s="122"/>
      <c r="C51" s="126"/>
      <c r="D51" s="126"/>
      <c r="E51" s="129"/>
      <c r="F51" s="129"/>
      <c r="G51" s="129"/>
      <c r="H51" s="122"/>
      <c r="I51" s="129"/>
      <c r="J51" s="129"/>
      <c r="K51" s="129"/>
      <c r="L51" s="122"/>
    </row>
    <row r="52" spans="1:12" x14ac:dyDescent="0.35">
      <c r="A52" s="122"/>
      <c r="B52" s="122"/>
      <c r="C52" s="126"/>
      <c r="D52" s="126"/>
      <c r="E52" s="129"/>
      <c r="F52" s="129"/>
      <c r="G52" s="129"/>
      <c r="H52" s="122"/>
      <c r="I52" s="129"/>
      <c r="J52" s="129"/>
      <c r="K52" s="129"/>
      <c r="L52" s="122"/>
    </row>
    <row r="53" spans="1:12" x14ac:dyDescent="0.35">
      <c r="A53" s="122"/>
      <c r="B53" s="122"/>
      <c r="C53" s="126"/>
      <c r="D53" s="126"/>
      <c r="E53" s="129"/>
      <c r="F53" s="129"/>
      <c r="G53" s="129"/>
      <c r="H53" s="122"/>
      <c r="I53" s="129"/>
      <c r="J53" s="129"/>
      <c r="K53" s="129"/>
      <c r="L53" s="122"/>
    </row>
    <row r="54" spans="1:12" x14ac:dyDescent="0.35">
      <c r="A54" s="122"/>
      <c r="B54" s="122"/>
      <c r="C54" s="126"/>
      <c r="D54" s="126"/>
      <c r="E54" s="129"/>
      <c r="F54" s="129"/>
      <c r="G54" s="129"/>
      <c r="H54" s="122"/>
      <c r="I54" s="129"/>
      <c r="J54" s="129"/>
      <c r="K54" s="129"/>
      <c r="L54" s="122"/>
    </row>
    <row r="55" spans="1:12" x14ac:dyDescent="0.35">
      <c r="A55" s="122"/>
      <c r="B55" s="122"/>
      <c r="C55" s="126"/>
      <c r="D55" s="126"/>
      <c r="E55" s="129"/>
      <c r="F55" s="129"/>
      <c r="G55" s="129"/>
      <c r="H55" s="122"/>
      <c r="I55" s="129"/>
      <c r="J55" s="129"/>
      <c r="K55" s="129"/>
      <c r="L55" s="122"/>
    </row>
    <row r="56" spans="1:12" x14ac:dyDescent="0.35">
      <c r="A56" s="122"/>
      <c r="B56" s="122"/>
      <c r="C56" s="126"/>
      <c r="D56" s="126"/>
      <c r="E56" s="129"/>
      <c r="F56" s="129"/>
      <c r="G56" s="129"/>
      <c r="H56" s="122"/>
      <c r="I56" s="129"/>
      <c r="J56" s="129"/>
      <c r="K56" s="129"/>
      <c r="L56" s="122"/>
    </row>
    <row r="57" spans="1:12" x14ac:dyDescent="0.35">
      <c r="A57" s="122"/>
      <c r="B57" s="122"/>
      <c r="C57" s="126"/>
      <c r="D57" s="126"/>
      <c r="E57" s="129"/>
      <c r="F57" s="129"/>
      <c r="G57" s="129"/>
      <c r="H57" s="122"/>
      <c r="I57" s="129"/>
      <c r="J57" s="129"/>
      <c r="K57" s="129"/>
      <c r="L57" s="122"/>
    </row>
    <row r="58" spans="1:12" x14ac:dyDescent="0.35">
      <c r="A58" s="122"/>
      <c r="B58" s="122"/>
      <c r="C58" s="126"/>
      <c r="D58" s="126"/>
      <c r="E58" s="129"/>
      <c r="F58" s="129"/>
      <c r="G58" s="129"/>
      <c r="H58" s="122"/>
      <c r="I58" s="129"/>
      <c r="J58" s="129"/>
      <c r="K58" s="129"/>
      <c r="L58" s="122"/>
    </row>
    <row r="59" spans="1:12" x14ac:dyDescent="0.35">
      <c r="A59" s="122"/>
      <c r="B59" s="122"/>
      <c r="C59" s="126"/>
      <c r="D59" s="126"/>
      <c r="E59" s="129"/>
      <c r="F59" s="129"/>
      <c r="G59" s="129"/>
      <c r="H59" s="122"/>
      <c r="I59" s="129"/>
      <c r="J59" s="129"/>
      <c r="K59" s="129"/>
      <c r="L59" s="122"/>
    </row>
    <row r="60" spans="1:12" x14ac:dyDescent="0.35">
      <c r="A60" s="122"/>
      <c r="B60" s="122"/>
      <c r="C60" s="126"/>
      <c r="D60" s="126"/>
      <c r="E60" s="129"/>
      <c r="F60" s="129"/>
      <c r="G60" s="129"/>
      <c r="H60" s="122"/>
      <c r="I60" s="129"/>
      <c r="J60" s="129"/>
      <c r="K60" s="129"/>
      <c r="L60" s="122"/>
    </row>
    <row r="61" spans="1:12" x14ac:dyDescent="0.35">
      <c r="A61" s="122"/>
      <c r="B61" s="122"/>
      <c r="C61" s="126"/>
      <c r="D61" s="126"/>
      <c r="E61" s="129"/>
      <c r="F61" s="129"/>
      <c r="G61" s="129"/>
      <c r="H61" s="122"/>
      <c r="I61" s="129"/>
      <c r="J61" s="129"/>
      <c r="K61" s="129"/>
      <c r="L61" s="122"/>
    </row>
    <row r="62" spans="1:12" x14ac:dyDescent="0.35">
      <c r="A62" s="122"/>
      <c r="B62" s="122"/>
      <c r="C62" s="126"/>
      <c r="D62" s="126"/>
      <c r="E62" s="129"/>
      <c r="F62" s="129"/>
      <c r="G62" s="129"/>
      <c r="H62" s="122"/>
      <c r="I62" s="129"/>
      <c r="J62" s="129"/>
      <c r="K62" s="129"/>
      <c r="L62" s="122"/>
    </row>
    <row r="63" spans="1:12" x14ac:dyDescent="0.35">
      <c r="A63" s="122"/>
      <c r="B63" s="122"/>
      <c r="C63" s="126"/>
      <c r="D63" s="126"/>
      <c r="E63" s="129"/>
      <c r="F63" s="129"/>
      <c r="G63" s="129"/>
      <c r="H63" s="122"/>
      <c r="I63" s="129"/>
      <c r="J63" s="129"/>
      <c r="K63" s="129"/>
      <c r="L63" s="122"/>
    </row>
    <row r="64" spans="1:12" x14ac:dyDescent="0.35">
      <c r="A64" s="122"/>
      <c r="B64" s="122"/>
      <c r="C64" s="126"/>
      <c r="D64" s="126"/>
      <c r="E64" s="129"/>
      <c r="F64" s="129"/>
      <c r="G64" s="129"/>
      <c r="H64" s="122"/>
      <c r="I64" s="129"/>
      <c r="J64" s="129"/>
      <c r="K64" s="129"/>
      <c r="L64" s="122"/>
    </row>
    <row r="65" spans="1:12" x14ac:dyDescent="0.35">
      <c r="A65" s="122"/>
      <c r="B65" s="122"/>
      <c r="C65" s="126"/>
      <c r="D65" s="126"/>
      <c r="E65" s="129"/>
      <c r="F65" s="129"/>
      <c r="G65" s="129"/>
      <c r="H65" s="122"/>
      <c r="I65" s="129"/>
      <c r="J65" s="129"/>
      <c r="K65" s="129"/>
      <c r="L65" s="122"/>
    </row>
    <row r="66" spans="1:12" x14ac:dyDescent="0.35">
      <c r="A66" s="122"/>
      <c r="B66" s="122"/>
      <c r="C66" s="126"/>
      <c r="D66" s="126"/>
      <c r="E66" s="129"/>
      <c r="F66" s="129"/>
      <c r="G66" s="129"/>
      <c r="H66" s="122"/>
      <c r="I66" s="129"/>
      <c r="J66" s="129"/>
      <c r="K66" s="129"/>
      <c r="L66" s="122"/>
    </row>
    <row r="67" spans="1:12" x14ac:dyDescent="0.35">
      <c r="A67" s="122"/>
      <c r="B67" s="122"/>
      <c r="C67" s="126"/>
      <c r="D67" s="126"/>
      <c r="E67" s="129"/>
      <c r="F67" s="129"/>
      <c r="G67" s="129"/>
      <c r="H67" s="122"/>
      <c r="I67" s="129"/>
      <c r="J67" s="129"/>
      <c r="K67" s="129"/>
      <c r="L67" s="122"/>
    </row>
    <row r="68" spans="1:12" x14ac:dyDescent="0.35">
      <c r="A68" s="122"/>
      <c r="B68" s="122"/>
      <c r="C68" s="126"/>
      <c r="D68" s="126"/>
      <c r="E68" s="129"/>
      <c r="F68" s="129"/>
      <c r="G68" s="129"/>
      <c r="H68" s="122"/>
      <c r="I68" s="129"/>
      <c r="J68" s="129"/>
      <c r="K68" s="129"/>
      <c r="L68" s="122"/>
    </row>
    <row r="69" spans="1:12" x14ac:dyDescent="0.35">
      <c r="A69" s="122"/>
      <c r="B69" s="122"/>
      <c r="C69" s="126"/>
      <c r="D69" s="126"/>
      <c r="E69" s="129"/>
      <c r="F69" s="129"/>
      <c r="G69" s="129"/>
      <c r="H69" s="122"/>
      <c r="I69" s="129"/>
      <c r="J69" s="129"/>
      <c r="K69" s="129"/>
      <c r="L69" s="122"/>
    </row>
    <row r="70" spans="1:12" x14ac:dyDescent="0.35">
      <c r="A70" s="122"/>
      <c r="B70" s="122"/>
      <c r="C70" s="126"/>
      <c r="D70" s="126"/>
      <c r="E70" s="129"/>
      <c r="F70" s="129"/>
      <c r="G70" s="129"/>
      <c r="H70" s="122"/>
      <c r="I70" s="129"/>
      <c r="J70" s="129"/>
      <c r="K70" s="129"/>
      <c r="L70" s="122"/>
    </row>
    <row r="71" spans="1:12" x14ac:dyDescent="0.35">
      <c r="A71" s="122"/>
      <c r="B71" s="122"/>
      <c r="C71" s="126"/>
      <c r="D71" s="126"/>
      <c r="E71" s="129"/>
      <c r="F71" s="129"/>
      <c r="G71" s="129"/>
      <c r="H71" s="122"/>
      <c r="I71" s="129"/>
      <c r="J71" s="129"/>
      <c r="K71" s="129"/>
      <c r="L71" s="122"/>
    </row>
    <row r="72" spans="1:12" x14ac:dyDescent="0.35">
      <c r="A72" s="122"/>
      <c r="B72" s="122"/>
      <c r="C72" s="126"/>
      <c r="D72" s="126"/>
      <c r="E72" s="129"/>
      <c r="F72" s="129"/>
      <c r="G72" s="129"/>
      <c r="H72" s="122"/>
      <c r="I72" s="129"/>
      <c r="J72" s="129"/>
      <c r="K72" s="129"/>
      <c r="L72" s="122"/>
    </row>
    <row r="73" spans="1:12" x14ac:dyDescent="0.35">
      <c r="A73" s="122"/>
      <c r="B73" s="122"/>
      <c r="C73" s="126"/>
      <c r="D73" s="126"/>
      <c r="E73" s="129"/>
      <c r="F73" s="129"/>
      <c r="G73" s="129"/>
      <c r="H73" s="122"/>
      <c r="I73" s="129"/>
      <c r="J73" s="129"/>
      <c r="K73" s="129"/>
      <c r="L73" s="122"/>
    </row>
    <row r="74" spans="1:12" x14ac:dyDescent="0.35">
      <c r="A74" s="122"/>
      <c r="B74" s="122"/>
      <c r="C74" s="126"/>
      <c r="D74" s="126"/>
      <c r="E74" s="129"/>
      <c r="F74" s="129"/>
      <c r="G74" s="129"/>
      <c r="H74" s="122"/>
      <c r="I74" s="129"/>
      <c r="J74" s="129"/>
      <c r="K74" s="129"/>
      <c r="L74" s="122"/>
    </row>
    <row r="75" spans="1:12" x14ac:dyDescent="0.35">
      <c r="A75" s="122"/>
      <c r="B75" s="122"/>
      <c r="C75" s="126"/>
      <c r="D75" s="126"/>
      <c r="E75" s="129"/>
      <c r="F75" s="129"/>
      <c r="G75" s="129"/>
      <c r="H75" s="122"/>
      <c r="I75" s="129"/>
      <c r="J75" s="129"/>
      <c r="K75" s="129"/>
      <c r="L75" s="122"/>
    </row>
    <row r="76" spans="1:12" x14ac:dyDescent="0.35">
      <c r="A76" s="122"/>
      <c r="B76" s="122"/>
      <c r="C76" s="126"/>
      <c r="D76" s="126"/>
      <c r="E76" s="129"/>
      <c r="F76" s="129"/>
      <c r="G76" s="129"/>
      <c r="H76" s="122"/>
      <c r="I76" s="129"/>
      <c r="J76" s="129"/>
      <c r="K76" s="129"/>
      <c r="L76" s="122"/>
    </row>
    <row r="77" spans="1:12" x14ac:dyDescent="0.35">
      <c r="A77" s="122"/>
      <c r="B77" s="122"/>
      <c r="C77" s="126"/>
      <c r="D77" s="126"/>
      <c r="E77" s="129"/>
      <c r="F77" s="129"/>
      <c r="G77" s="129"/>
      <c r="H77" s="122"/>
      <c r="I77" s="129"/>
      <c r="J77" s="129"/>
      <c r="K77" s="129"/>
      <c r="L77" s="122"/>
    </row>
    <row r="78" spans="1:12" x14ac:dyDescent="0.35">
      <c r="A78" s="122"/>
      <c r="B78" s="122"/>
      <c r="C78" s="126"/>
      <c r="D78" s="126"/>
      <c r="E78" s="129"/>
      <c r="F78" s="129"/>
      <c r="G78" s="129"/>
      <c r="H78" s="122"/>
      <c r="I78" s="129"/>
      <c r="J78" s="129"/>
      <c r="K78" s="129"/>
      <c r="L78" s="122"/>
    </row>
    <row r="79" spans="1:12" x14ac:dyDescent="0.35">
      <c r="A79" s="122"/>
      <c r="B79" s="122"/>
      <c r="C79" s="126"/>
      <c r="D79" s="126"/>
      <c r="E79" s="129"/>
      <c r="F79" s="129"/>
      <c r="G79" s="129"/>
      <c r="H79" s="122"/>
      <c r="I79" s="129"/>
      <c r="J79" s="129"/>
      <c r="K79" s="129"/>
      <c r="L79" s="122"/>
    </row>
    <row r="80" spans="1:12" x14ac:dyDescent="0.35">
      <c r="A80" s="122"/>
      <c r="B80" s="122"/>
      <c r="C80" s="126"/>
      <c r="D80" s="126"/>
      <c r="E80" s="129"/>
      <c r="F80" s="129"/>
      <c r="G80" s="129"/>
      <c r="H80" s="122"/>
      <c r="I80" s="129"/>
      <c r="J80" s="129"/>
      <c r="K80" s="129"/>
      <c r="L80" s="122"/>
    </row>
    <row r="81" spans="1:12" x14ac:dyDescent="0.35">
      <c r="A81" s="122"/>
      <c r="B81" s="122"/>
      <c r="C81" s="126"/>
      <c r="D81" s="126"/>
      <c r="E81" s="129"/>
      <c r="F81" s="129"/>
      <c r="G81" s="129"/>
      <c r="H81" s="122"/>
      <c r="I81" s="129"/>
      <c r="J81" s="129"/>
      <c r="K81" s="129"/>
      <c r="L81" s="122"/>
    </row>
    <row r="82" spans="1:12" x14ac:dyDescent="0.35">
      <c r="A82" s="122"/>
      <c r="B82" s="122"/>
      <c r="C82" s="126"/>
      <c r="D82" s="126"/>
      <c r="E82" s="129"/>
      <c r="F82" s="129"/>
      <c r="G82" s="129"/>
      <c r="H82" s="122"/>
      <c r="I82" s="129"/>
      <c r="J82" s="129"/>
      <c r="K82" s="129"/>
      <c r="L82" s="122"/>
    </row>
    <row r="83" spans="1:12" x14ac:dyDescent="0.35">
      <c r="A83" s="122"/>
      <c r="B83" s="122"/>
      <c r="C83" s="126"/>
      <c r="D83" s="126"/>
      <c r="E83" s="129"/>
      <c r="F83" s="129"/>
      <c r="G83" s="129"/>
      <c r="H83" s="122"/>
      <c r="I83" s="129"/>
      <c r="J83" s="129"/>
      <c r="K83" s="129"/>
      <c r="L83" s="122"/>
    </row>
    <row r="84" spans="1:12" x14ac:dyDescent="0.35">
      <c r="A84" s="122"/>
      <c r="B84" s="122"/>
      <c r="C84" s="126"/>
      <c r="D84" s="126"/>
      <c r="E84" s="129"/>
      <c r="F84" s="129"/>
      <c r="G84" s="129"/>
      <c r="H84" s="122"/>
      <c r="I84" s="129"/>
      <c r="J84" s="129"/>
      <c r="K84" s="129"/>
      <c r="L84" s="122"/>
    </row>
    <row r="85" spans="1:12" x14ac:dyDescent="0.35">
      <c r="A85" s="122"/>
      <c r="B85" s="122"/>
      <c r="C85" s="126"/>
      <c r="D85" s="126"/>
      <c r="E85" s="129"/>
      <c r="F85" s="129"/>
      <c r="G85" s="129"/>
      <c r="H85" s="122"/>
      <c r="I85" s="129"/>
      <c r="J85" s="129"/>
      <c r="K85" s="129"/>
      <c r="L85" s="122"/>
    </row>
    <row r="86" spans="1:12" x14ac:dyDescent="0.35">
      <c r="A86" s="122"/>
      <c r="B86" s="122"/>
      <c r="C86" s="126"/>
      <c r="D86" s="126"/>
      <c r="E86" s="129"/>
      <c r="F86" s="129"/>
      <c r="G86" s="129"/>
      <c r="H86" s="122"/>
      <c r="I86" s="129"/>
      <c r="J86" s="129"/>
      <c r="K86" s="129"/>
      <c r="L86" s="122"/>
    </row>
    <row r="87" spans="1:12" x14ac:dyDescent="0.35">
      <c r="A87" s="122"/>
      <c r="B87" s="122"/>
      <c r="C87" s="126"/>
      <c r="D87" s="126"/>
      <c r="E87" s="129"/>
      <c r="F87" s="129"/>
      <c r="G87" s="129"/>
      <c r="H87" s="122"/>
      <c r="I87" s="129"/>
      <c r="J87" s="129"/>
      <c r="K87" s="129"/>
      <c r="L87" s="122"/>
    </row>
    <row r="88" spans="1:12" x14ac:dyDescent="0.35">
      <c r="A88" s="122"/>
      <c r="B88" s="122"/>
      <c r="C88" s="126"/>
      <c r="D88" s="126"/>
      <c r="E88" s="129"/>
      <c r="F88" s="129"/>
      <c r="G88" s="129"/>
      <c r="H88" s="122"/>
      <c r="I88" s="129"/>
      <c r="J88" s="129"/>
      <c r="K88" s="129"/>
      <c r="L88" s="122"/>
    </row>
    <row r="89" spans="1:12" x14ac:dyDescent="0.35">
      <c r="A89" s="122"/>
      <c r="B89" s="122"/>
      <c r="C89" s="126"/>
      <c r="D89" s="126"/>
      <c r="E89" s="129"/>
      <c r="F89" s="129"/>
      <c r="G89" s="129"/>
      <c r="H89" s="122"/>
      <c r="I89" s="129"/>
      <c r="J89" s="129"/>
      <c r="K89" s="129"/>
      <c r="L89" s="122"/>
    </row>
    <row r="90" spans="1:12" x14ac:dyDescent="0.35">
      <c r="A90" s="122"/>
      <c r="B90" s="122"/>
      <c r="C90" s="126"/>
      <c r="D90" s="126"/>
      <c r="E90" s="129"/>
      <c r="F90" s="129"/>
      <c r="G90" s="129"/>
      <c r="H90" s="122"/>
      <c r="I90" s="129"/>
      <c r="J90" s="129"/>
      <c r="K90" s="129"/>
      <c r="L90" s="122"/>
    </row>
    <row r="91" spans="1:12" x14ac:dyDescent="0.35">
      <c r="A91" s="122"/>
      <c r="B91" s="122"/>
      <c r="C91" s="126"/>
      <c r="D91" s="126"/>
      <c r="E91" s="129"/>
      <c r="F91" s="129"/>
      <c r="G91" s="129"/>
      <c r="H91" s="122"/>
      <c r="I91" s="129"/>
      <c r="J91" s="129"/>
      <c r="K91" s="129"/>
      <c r="L91" s="122"/>
    </row>
    <row r="92" spans="1:12" x14ac:dyDescent="0.35">
      <c r="A92" s="122"/>
      <c r="B92" s="122"/>
      <c r="C92" s="126"/>
      <c r="D92" s="126"/>
      <c r="E92" s="129"/>
      <c r="F92" s="129"/>
      <c r="G92" s="129"/>
      <c r="H92" s="122"/>
      <c r="I92" s="129"/>
      <c r="J92" s="129"/>
      <c r="K92" s="129"/>
      <c r="L92" s="122"/>
    </row>
    <row r="93" spans="1:12" x14ac:dyDescent="0.35">
      <c r="A93" s="122"/>
      <c r="B93" s="122"/>
      <c r="C93" s="126"/>
      <c r="D93" s="126"/>
      <c r="E93" s="129"/>
      <c r="F93" s="129"/>
      <c r="G93" s="129"/>
      <c r="H93" s="122"/>
      <c r="I93" s="129"/>
      <c r="J93" s="129"/>
      <c r="K93" s="129"/>
      <c r="L93" s="122"/>
    </row>
    <row r="94" spans="1:12" x14ac:dyDescent="0.35">
      <c r="A94" s="122"/>
      <c r="B94" s="122"/>
      <c r="C94" s="126"/>
      <c r="D94" s="126"/>
      <c r="E94" s="129"/>
      <c r="F94" s="129"/>
      <c r="G94" s="129"/>
      <c r="H94" s="122"/>
      <c r="I94" s="129"/>
      <c r="J94" s="129"/>
      <c r="K94" s="129"/>
      <c r="L94" s="122"/>
    </row>
    <row r="95" spans="1:12" x14ac:dyDescent="0.35">
      <c r="A95" s="122"/>
      <c r="B95" s="122"/>
      <c r="C95" s="126"/>
      <c r="D95" s="126"/>
      <c r="E95" s="129"/>
      <c r="F95" s="129"/>
      <c r="G95" s="129"/>
      <c r="H95" s="122"/>
      <c r="I95" s="129"/>
      <c r="J95" s="129"/>
      <c r="K95" s="129"/>
      <c r="L95" s="122"/>
    </row>
    <row r="96" spans="1:12" x14ac:dyDescent="0.35">
      <c r="A96" s="122"/>
      <c r="B96" s="122"/>
      <c r="C96" s="126"/>
      <c r="D96" s="126"/>
      <c r="E96" s="129"/>
      <c r="F96" s="129"/>
      <c r="G96" s="129"/>
      <c r="H96" s="122"/>
      <c r="I96" s="129"/>
      <c r="J96" s="129"/>
      <c r="K96" s="129"/>
      <c r="L96" s="122"/>
    </row>
    <row r="97" spans="1:12" x14ac:dyDescent="0.35">
      <c r="A97" s="122"/>
      <c r="B97" s="122"/>
      <c r="C97" s="126"/>
      <c r="D97" s="126"/>
      <c r="E97" s="129"/>
      <c r="F97" s="129"/>
      <c r="G97" s="129"/>
      <c r="H97" s="122"/>
      <c r="I97" s="129"/>
      <c r="J97" s="129"/>
      <c r="K97" s="129"/>
      <c r="L97" s="122"/>
    </row>
    <row r="98" spans="1:12" x14ac:dyDescent="0.35">
      <c r="A98" s="122"/>
      <c r="B98" s="122"/>
      <c r="C98" s="126"/>
      <c r="D98" s="126"/>
      <c r="E98" s="129"/>
      <c r="F98" s="129"/>
      <c r="G98" s="129"/>
      <c r="H98" s="122"/>
      <c r="I98" s="129"/>
      <c r="J98" s="129"/>
      <c r="K98" s="129"/>
      <c r="L98" s="122"/>
    </row>
    <row r="99" spans="1:12" x14ac:dyDescent="0.35">
      <c r="A99" s="122"/>
      <c r="B99" s="122"/>
      <c r="C99" s="126"/>
      <c r="D99" s="126"/>
      <c r="E99" s="129"/>
      <c r="F99" s="129"/>
      <c r="G99" s="129"/>
      <c r="H99" s="122"/>
      <c r="I99" s="129"/>
      <c r="J99" s="129"/>
      <c r="K99" s="129"/>
      <c r="L99" s="122"/>
    </row>
    <row r="100" spans="1:12" x14ac:dyDescent="0.35">
      <c r="A100" s="122"/>
      <c r="B100" s="122"/>
      <c r="C100" s="126"/>
      <c r="D100" s="126"/>
      <c r="E100" s="129"/>
      <c r="F100" s="129"/>
      <c r="G100" s="129"/>
      <c r="H100" s="122"/>
      <c r="I100" s="129"/>
      <c r="J100" s="129"/>
      <c r="K100" s="129"/>
      <c r="L100" s="122"/>
    </row>
    <row r="101" spans="1:12" x14ac:dyDescent="0.35">
      <c r="A101" s="122"/>
      <c r="B101" s="122"/>
      <c r="C101" s="126"/>
      <c r="D101" s="126"/>
      <c r="E101" s="129"/>
      <c r="F101" s="129"/>
      <c r="G101" s="129"/>
      <c r="H101" s="122"/>
      <c r="I101" s="129"/>
      <c r="J101" s="129"/>
      <c r="K101" s="129"/>
      <c r="L101" s="122"/>
    </row>
    <row r="102" spans="1:12" x14ac:dyDescent="0.35">
      <c r="A102" s="122"/>
      <c r="B102" s="122"/>
      <c r="C102" s="126"/>
      <c r="D102" s="126"/>
      <c r="E102" s="129"/>
      <c r="F102" s="129"/>
      <c r="G102" s="129"/>
      <c r="H102" s="122"/>
      <c r="I102" s="129"/>
      <c r="J102" s="129"/>
      <c r="K102" s="129"/>
      <c r="L102" s="122"/>
    </row>
    <row r="103" spans="1:12" x14ac:dyDescent="0.35">
      <c r="A103" s="122"/>
      <c r="B103" s="122"/>
      <c r="C103" s="126"/>
      <c r="D103" s="126"/>
      <c r="E103" s="129"/>
      <c r="F103" s="129"/>
      <c r="G103" s="129"/>
      <c r="H103" s="122"/>
      <c r="I103" s="129"/>
      <c r="J103" s="129"/>
      <c r="K103" s="129"/>
      <c r="L103" s="122"/>
    </row>
    <row r="104" spans="1:12" x14ac:dyDescent="0.35">
      <c r="A104" s="122"/>
      <c r="B104" s="122"/>
      <c r="C104" s="126"/>
      <c r="D104" s="126"/>
      <c r="E104" s="129"/>
      <c r="F104" s="129"/>
      <c r="G104" s="129"/>
      <c r="H104" s="122"/>
      <c r="I104" s="129"/>
      <c r="J104" s="129"/>
      <c r="K104" s="129"/>
      <c r="L104" s="122"/>
    </row>
    <row r="105" spans="1:12" x14ac:dyDescent="0.35">
      <c r="A105" s="122"/>
      <c r="B105" s="122"/>
      <c r="C105" s="126"/>
      <c r="D105" s="126"/>
      <c r="E105" s="129"/>
      <c r="F105" s="129"/>
      <c r="G105" s="129"/>
      <c r="H105" s="122"/>
      <c r="I105" s="129"/>
      <c r="J105" s="129"/>
      <c r="K105" s="129"/>
      <c r="L105" s="122"/>
    </row>
    <row r="106" spans="1:12" x14ac:dyDescent="0.35">
      <c r="A106" s="122"/>
      <c r="B106" s="122"/>
      <c r="C106" s="126"/>
      <c r="D106" s="126"/>
      <c r="E106" s="129"/>
      <c r="F106" s="129"/>
      <c r="G106" s="129"/>
      <c r="H106" s="122"/>
      <c r="I106" s="129"/>
      <c r="J106" s="129"/>
      <c r="K106" s="129"/>
      <c r="L106" s="122"/>
    </row>
    <row r="107" spans="1:12" x14ac:dyDescent="0.35">
      <c r="A107" s="122"/>
      <c r="B107" s="122"/>
      <c r="C107" s="126"/>
      <c r="D107" s="126"/>
      <c r="E107" s="129"/>
      <c r="F107" s="129"/>
      <c r="G107" s="129"/>
      <c r="H107" s="122"/>
      <c r="I107" s="129"/>
      <c r="J107" s="129"/>
      <c r="K107" s="129"/>
      <c r="L107" s="122"/>
    </row>
    <row r="108" spans="1:12" x14ac:dyDescent="0.35">
      <c r="A108" s="122"/>
      <c r="B108" s="122"/>
      <c r="C108" s="126"/>
      <c r="D108" s="126"/>
      <c r="E108" s="129"/>
      <c r="F108" s="129"/>
      <c r="G108" s="129"/>
      <c r="H108" s="122"/>
      <c r="I108" s="129"/>
      <c r="J108" s="129"/>
      <c r="K108" s="129"/>
      <c r="L108" s="122"/>
    </row>
    <row r="109" spans="1:12" x14ac:dyDescent="0.35">
      <c r="A109" s="122"/>
      <c r="B109" s="122"/>
      <c r="C109" s="126"/>
      <c r="D109" s="126"/>
      <c r="E109" s="129"/>
      <c r="F109" s="129"/>
      <c r="G109" s="129"/>
      <c r="H109" s="122"/>
      <c r="I109" s="129"/>
      <c r="J109" s="129"/>
      <c r="K109" s="129"/>
      <c r="L109" s="122"/>
    </row>
    <row r="110" spans="1:12" x14ac:dyDescent="0.35">
      <c r="A110" s="122"/>
      <c r="B110" s="122"/>
      <c r="C110" s="126"/>
      <c r="D110" s="126"/>
      <c r="E110" s="129"/>
      <c r="F110" s="129"/>
      <c r="G110" s="129"/>
      <c r="H110" s="122"/>
      <c r="I110" s="129"/>
      <c r="J110" s="129"/>
      <c r="K110" s="129"/>
      <c r="L110" s="122"/>
    </row>
    <row r="111" spans="1:12" x14ac:dyDescent="0.35">
      <c r="A111" s="122"/>
      <c r="B111" s="122"/>
      <c r="C111" s="126"/>
      <c r="D111" s="126"/>
      <c r="E111" s="129"/>
      <c r="F111" s="129"/>
      <c r="G111" s="129"/>
      <c r="H111" s="122"/>
      <c r="I111" s="129"/>
      <c r="J111" s="129"/>
      <c r="K111" s="129"/>
      <c r="L111" s="122"/>
    </row>
    <row r="112" spans="1:12" x14ac:dyDescent="0.35">
      <c r="A112" s="122"/>
      <c r="B112" s="122"/>
      <c r="C112" s="126"/>
      <c r="D112" s="126"/>
      <c r="E112" s="129"/>
      <c r="F112" s="129"/>
      <c r="G112" s="129"/>
      <c r="H112" s="122"/>
      <c r="I112" s="129"/>
      <c r="J112" s="129"/>
      <c r="K112" s="129"/>
      <c r="L112" s="122"/>
    </row>
    <row r="113" spans="1:12" x14ac:dyDescent="0.35">
      <c r="A113" s="122"/>
      <c r="B113" s="122"/>
      <c r="C113" s="126"/>
      <c r="D113" s="126"/>
      <c r="E113" s="129"/>
      <c r="F113" s="129"/>
      <c r="G113" s="129"/>
      <c r="H113" s="122"/>
      <c r="I113" s="129"/>
      <c r="J113" s="129"/>
      <c r="K113" s="129"/>
      <c r="L113" s="122"/>
    </row>
    <row r="114" spans="1:12" x14ac:dyDescent="0.35">
      <c r="A114" s="122"/>
      <c r="B114" s="122"/>
      <c r="C114" s="126"/>
      <c r="D114" s="126"/>
      <c r="E114" s="129"/>
      <c r="F114" s="129"/>
      <c r="G114" s="129"/>
      <c r="H114" s="122"/>
      <c r="I114" s="129"/>
      <c r="J114" s="129"/>
      <c r="K114" s="129"/>
      <c r="L114" s="122"/>
    </row>
    <row r="115" spans="1:12" x14ac:dyDescent="0.35">
      <c r="A115" s="122"/>
      <c r="B115" s="122"/>
      <c r="C115" s="126"/>
      <c r="D115" s="126"/>
      <c r="E115" s="129"/>
      <c r="F115" s="129"/>
      <c r="G115" s="129"/>
      <c r="H115" s="122"/>
      <c r="I115" s="129"/>
      <c r="J115" s="129"/>
      <c r="K115" s="129"/>
      <c r="L115" s="122"/>
    </row>
    <row r="116" spans="1:12" x14ac:dyDescent="0.35">
      <c r="A116" s="122"/>
      <c r="B116" s="122"/>
      <c r="C116" s="126"/>
      <c r="D116" s="126"/>
      <c r="E116" s="129"/>
      <c r="F116" s="129"/>
      <c r="G116" s="129"/>
      <c r="H116" s="122"/>
      <c r="I116" s="129"/>
      <c r="J116" s="129"/>
      <c r="K116" s="129"/>
      <c r="L116" s="122"/>
    </row>
    <row r="117" spans="1:12" x14ac:dyDescent="0.35">
      <c r="A117" s="122"/>
      <c r="B117" s="122"/>
      <c r="C117" s="126"/>
      <c r="D117" s="126"/>
      <c r="E117" s="129"/>
      <c r="F117" s="129"/>
      <c r="G117" s="129"/>
      <c r="H117" s="122"/>
      <c r="I117" s="129"/>
      <c r="J117" s="129"/>
      <c r="K117" s="129"/>
      <c r="L117" s="122"/>
    </row>
    <row r="118" spans="1:12" x14ac:dyDescent="0.35">
      <c r="A118" s="122"/>
      <c r="B118" s="122"/>
      <c r="C118" s="126"/>
      <c r="D118" s="126"/>
      <c r="E118" s="129"/>
      <c r="F118" s="129"/>
      <c r="G118" s="129"/>
      <c r="H118" s="122"/>
      <c r="I118" s="129"/>
      <c r="J118" s="129"/>
      <c r="K118" s="129"/>
      <c r="L118" s="122"/>
    </row>
    <row r="119" spans="1:12" x14ac:dyDescent="0.35">
      <c r="A119" s="122"/>
      <c r="B119" s="122"/>
      <c r="C119" s="126"/>
      <c r="D119" s="126"/>
      <c r="E119" s="129"/>
      <c r="F119" s="129"/>
      <c r="G119" s="129"/>
      <c r="H119" s="122"/>
      <c r="I119" s="129"/>
      <c r="J119" s="129"/>
      <c r="K119" s="129"/>
      <c r="L119" s="122"/>
    </row>
    <row r="120" spans="1:12" x14ac:dyDescent="0.35">
      <c r="A120" s="122"/>
      <c r="B120" s="122"/>
      <c r="C120" s="126"/>
      <c r="D120" s="126"/>
      <c r="E120" s="129"/>
      <c r="F120" s="129"/>
      <c r="G120" s="129"/>
      <c r="H120" s="122"/>
      <c r="I120" s="129"/>
      <c r="J120" s="129"/>
      <c r="K120" s="129"/>
      <c r="L120" s="122"/>
    </row>
    <row r="121" spans="1:12" x14ac:dyDescent="0.35">
      <c r="A121" s="122"/>
      <c r="B121" s="122"/>
      <c r="C121" s="126"/>
      <c r="D121" s="126"/>
      <c r="E121" s="129"/>
      <c r="F121" s="129"/>
      <c r="G121" s="129"/>
      <c r="H121" s="122"/>
      <c r="I121" s="129"/>
      <c r="J121" s="129"/>
      <c r="K121" s="129"/>
      <c r="L121" s="122"/>
    </row>
    <row r="122" spans="1:12" x14ac:dyDescent="0.35">
      <c r="C122" s="248"/>
      <c r="D122" s="248"/>
    </row>
    <row r="123" spans="1:12" x14ac:dyDescent="0.35">
      <c r="C123" s="248"/>
      <c r="D123" s="248"/>
    </row>
    <row r="124" spans="1:12" x14ac:dyDescent="0.35">
      <c r="C124" s="248"/>
      <c r="D124" s="248"/>
    </row>
    <row r="125" spans="1:12" x14ac:dyDescent="0.35">
      <c r="C125" s="248"/>
      <c r="D125" s="248"/>
    </row>
    <row r="126" spans="1:12" x14ac:dyDescent="0.35">
      <c r="C126" s="248"/>
      <c r="D126" s="248"/>
    </row>
    <row r="127" spans="1:12" x14ac:dyDescent="0.35">
      <c r="C127" s="248"/>
      <c r="D127" s="248"/>
    </row>
    <row r="128" spans="1:12" x14ac:dyDescent="0.35">
      <c r="C128" s="248"/>
      <c r="D128" s="248"/>
    </row>
    <row r="129" spans="3:4" x14ac:dyDescent="0.35">
      <c r="C129" s="248"/>
      <c r="D129" s="248"/>
    </row>
    <row r="130" spans="3:4" x14ac:dyDescent="0.35">
      <c r="C130" s="248"/>
      <c r="D130" s="248"/>
    </row>
    <row r="131" spans="3:4" x14ac:dyDescent="0.35">
      <c r="C131" s="248"/>
      <c r="D131" s="248"/>
    </row>
    <row r="132" spans="3:4" x14ac:dyDescent="0.35">
      <c r="C132" s="248"/>
      <c r="D132" s="248"/>
    </row>
    <row r="133" spans="3:4" x14ac:dyDescent="0.35">
      <c r="C133" s="248"/>
      <c r="D133" s="248"/>
    </row>
    <row r="134" spans="3:4" x14ac:dyDescent="0.35">
      <c r="C134" s="248"/>
      <c r="D134" s="248"/>
    </row>
    <row r="135" spans="3:4" x14ac:dyDescent="0.35">
      <c r="C135" s="248"/>
      <c r="D135" s="248"/>
    </row>
    <row r="136" spans="3:4" x14ac:dyDescent="0.35">
      <c r="C136" s="248"/>
      <c r="D136" s="248"/>
    </row>
    <row r="137" spans="3:4" x14ac:dyDescent="0.35">
      <c r="C137" s="248"/>
      <c r="D137" s="248"/>
    </row>
    <row r="138" spans="3:4" x14ac:dyDescent="0.35">
      <c r="C138" s="248"/>
      <c r="D138" s="248"/>
    </row>
    <row r="139" spans="3:4" x14ac:dyDescent="0.35">
      <c r="C139" s="248"/>
      <c r="D139" s="248"/>
    </row>
    <row r="140" spans="3:4" x14ac:dyDescent="0.35">
      <c r="C140" s="248"/>
      <c r="D140" s="248"/>
    </row>
    <row r="141" spans="3:4" x14ac:dyDescent="0.35">
      <c r="C141" s="248"/>
      <c r="D141" s="248"/>
    </row>
    <row r="142" spans="3:4" x14ac:dyDescent="0.35">
      <c r="C142" s="248"/>
      <c r="D142" s="248"/>
    </row>
    <row r="143" spans="3:4" x14ac:dyDescent="0.35">
      <c r="C143" s="248"/>
      <c r="D143" s="248"/>
    </row>
    <row r="144" spans="3:4" x14ac:dyDescent="0.35">
      <c r="C144" s="248"/>
      <c r="D144" s="248"/>
    </row>
    <row r="145" spans="3:4" x14ac:dyDescent="0.35">
      <c r="C145" s="248"/>
      <c r="D145" s="248"/>
    </row>
    <row r="146" spans="3:4" x14ac:dyDescent="0.35">
      <c r="C146" s="248"/>
      <c r="D146" s="248"/>
    </row>
    <row r="147" spans="3:4" x14ac:dyDescent="0.35">
      <c r="C147" s="248"/>
      <c r="D147" s="248"/>
    </row>
    <row r="148" spans="3:4" x14ac:dyDescent="0.35">
      <c r="C148" s="248"/>
      <c r="D148" s="248"/>
    </row>
    <row r="149" spans="3:4" x14ac:dyDescent="0.35">
      <c r="C149" s="248"/>
      <c r="D149" s="248"/>
    </row>
    <row r="150" spans="3:4" x14ac:dyDescent="0.35">
      <c r="C150" s="248"/>
      <c r="D150" s="248"/>
    </row>
    <row r="151" spans="3:4" x14ac:dyDescent="0.35">
      <c r="C151" s="248"/>
      <c r="D151" s="248"/>
    </row>
    <row r="152" spans="3:4" x14ac:dyDescent="0.35">
      <c r="C152" s="248"/>
      <c r="D152" s="248"/>
    </row>
    <row r="153" spans="3:4" x14ac:dyDescent="0.35">
      <c r="C153" s="248"/>
      <c r="D153" s="248"/>
    </row>
    <row r="154" spans="3:4" x14ac:dyDescent="0.35">
      <c r="C154" s="248"/>
      <c r="D154" s="248"/>
    </row>
    <row r="155" spans="3:4" x14ac:dyDescent="0.35">
      <c r="C155" s="248"/>
      <c r="D155" s="248"/>
    </row>
    <row r="156" spans="3:4" x14ac:dyDescent="0.35">
      <c r="C156" s="248"/>
      <c r="D156" s="248"/>
    </row>
    <row r="157" spans="3:4" x14ac:dyDescent="0.35">
      <c r="C157" s="248"/>
      <c r="D157" s="248"/>
    </row>
  </sheetData>
  <sheetProtection algorithmName="SHA-512" hashValue="FndetstHN0+aGY6YOvxriukIPErwmBBuAZul/dT31a1oBFUUVPTWgLSj6tu1kCVyHDj+nLDmy3UnS4yeXzGxpQ==" saltValue="ImXE6ajcCDj/BsLvsbua1w==" spinCount="100000" sheet="1" objects="1" scenarios="1"/>
  <mergeCells count="1">
    <mergeCell ref="A1:E1"/>
  </mergeCells>
  <conditionalFormatting sqref="A4:B36">
    <cfRule type="expression" dxfId="11" priority="2">
      <formula>$N4&lt;&gt;""</formula>
    </cfRule>
  </conditionalFormatting>
  <conditionalFormatting sqref="A37:B39">
    <cfRule type="expression" dxfId="10" priority="645">
      <formula>#REF!&lt;&gt;""</formula>
    </cfRule>
  </conditionalFormatting>
  <conditionalFormatting sqref="A40:B151">
    <cfRule type="expression" dxfId="9" priority="641">
      <formula>$N37&lt;&gt;""</formula>
    </cfRule>
  </conditionalFormatting>
  <conditionalFormatting sqref="A4:L151">
    <cfRule type="expression" dxfId="8" priority="9">
      <formula>$M4&lt;&gt;""</formula>
    </cfRule>
  </conditionalFormatting>
  <conditionalFormatting sqref="D4:E36">
    <cfRule type="cellIs" dxfId="7" priority="1" operator="lessThan">
      <formula>0</formula>
    </cfRule>
  </conditionalFormatting>
  <dataValidations count="4">
    <dataValidation allowBlank="1" showInputMessage="1" showErrorMessage="1" promptTitle="Other Changes in Volume" prompt="Any changes in the value of these assets that are not a result of transactions, price changes or currency changes." sqref="H3:H36" xr:uid="{00000000-0002-0000-0900-000000000000}"/>
    <dataValidation allowBlank="1" showInputMessage="1" showErrorMessage="1" promptTitle="Dividends" prompt="Dividends Payable/Branch Profits remitted to Ireland during the quarter" sqref="K4:K36" xr:uid="{00000000-0002-0000-0900-000001000000}"/>
    <dataValidation allowBlank="1" showInputMessage="1" showErrorMessage="1" promptTitle="Error" prompt="An &quot;x&quot; in this column indicates that the closing value is not equal to the sum of the other values." sqref="M3:M36" xr:uid="{00000000-0002-0000-0900-000002000000}"/>
    <dataValidation type="custom" errorStyle="warning" allowBlank="1" showInputMessage="1" showErrorMessage="1" errorTitle="Negatives Entered" error="Please check negative values. All decreases should be entered as positive values" sqref="D4:E36" xr:uid="{458573ED-BB38-4369-9BEB-84DBC92D0CAF}">
      <formula1>D4:E36&gt;=0</formula1>
    </dataValidation>
  </dataValidations>
  <pageMargins left="0.70866141732283472" right="0.70866141732283472" top="0.74803149606299213" bottom="0.74803149606299213" header="0.31496062992125984" footer="0.31496062992125984"/>
  <pageSetup paperSize="9" scale="53" orientation="landscape" r:id="rId1"/>
  <headerFooter>
    <oddHeader>&amp;F</oddHeader>
    <oddFooter>&amp;A</oddFooter>
  </headerFooter>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showInputMessage="1" showErrorMessage="1" xr:uid="{00000000-0002-0000-0900-000003000000}">
          <x14:formula1>
            <xm:f>Codes!$C$24:$C$28</xm:f>
          </x14:formula1>
          <xm:sqref>A4:A36</xm:sqref>
        </x14:dataValidation>
        <x14:dataValidation type="list" allowBlank="1" showInputMessage="1" showErrorMessage="1" promptTitle="Currency of Asset" prompt="Please indicate currency in which the asset is held, if different from reporting currency" xr:uid="{00000000-0002-0000-0900-000004000000}">
          <x14:formula1>
            <xm:f>Codes!$I$3:$I$7</xm:f>
          </x14:formula1>
          <xm:sqref>L3:L36</xm:sqref>
        </x14:dataValidation>
        <x14:dataValidation type="list" allowBlank="1" showInputMessage="1" showErrorMessage="1" xr:uid="{00000000-0002-0000-0900-000005000000}">
          <x14:formula1>
            <xm:f>Codes!$A$3:$A$343</xm:f>
          </x14:formula1>
          <xm:sqref>B4:B36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18"/>
  <sheetViews>
    <sheetView showGridLines="0" topLeftCell="B1" zoomScale="80" zoomScaleNormal="80" workbookViewId="0">
      <pane ySplit="3" topLeftCell="A4" activePane="bottomLeft" state="frozen"/>
      <selection pane="bottomLeft" activeCell="B3" sqref="B1:M3"/>
    </sheetView>
  </sheetViews>
  <sheetFormatPr defaultRowHeight="14.5" x14ac:dyDescent="0.35"/>
  <cols>
    <col min="1" max="1" width="38" customWidth="1"/>
    <col min="2" max="2" width="49.26953125" customWidth="1"/>
    <col min="3" max="3" width="21" style="122" customWidth="1"/>
    <col min="4" max="11" width="24.453125" customWidth="1"/>
    <col min="12" max="12" width="20.453125" customWidth="1"/>
    <col min="13" max="13" width="9.1796875" style="65"/>
    <col min="14" max="14" width="9.1796875" style="163"/>
  </cols>
  <sheetData>
    <row r="1" spans="1:14" s="122" customFormat="1" ht="18.5" x14ac:dyDescent="0.45">
      <c r="A1" s="119" t="s">
        <v>109</v>
      </c>
      <c r="B1" s="64"/>
      <c r="C1" s="64"/>
      <c r="D1" s="120"/>
      <c r="E1" s="120"/>
      <c r="F1" s="120"/>
      <c r="G1" s="120"/>
      <c r="H1" s="120"/>
      <c r="I1" s="120"/>
      <c r="J1" s="120"/>
      <c r="K1" s="121"/>
      <c r="L1" s="63"/>
      <c r="M1" s="121"/>
      <c r="N1" s="165"/>
    </row>
    <row r="2" spans="1:14" s="122" customFormat="1" ht="18.5" x14ac:dyDescent="0.45">
      <c r="A2" s="119" t="s">
        <v>35</v>
      </c>
      <c r="B2" s="64"/>
      <c r="C2" s="64"/>
      <c r="D2" s="120">
        <f>SUM(D4:D4512)</f>
        <v>0</v>
      </c>
      <c r="E2" s="120">
        <f>SUM(E4:E4512)</f>
        <v>0</v>
      </c>
      <c r="F2" s="120">
        <f>SUM(F4:F4512)</f>
        <v>0</v>
      </c>
      <c r="G2" s="120">
        <f>SUM(G4:G4512)</f>
        <v>0</v>
      </c>
      <c r="H2" s="120">
        <f>SUM(H4:H4512)</f>
        <v>0</v>
      </c>
      <c r="I2" s="120">
        <f>SUM(I4:I5071)</f>
        <v>0</v>
      </c>
      <c r="J2" s="120">
        <f>SUM(J4:J4512)</f>
        <v>0</v>
      </c>
      <c r="K2" s="120">
        <f>SUM(K4:K4512)</f>
        <v>0</v>
      </c>
      <c r="L2" s="120"/>
      <c r="M2" s="121"/>
      <c r="N2" s="165"/>
    </row>
    <row r="3" spans="1:14" s="123" customFormat="1" ht="37.5" customHeight="1" thickBot="1" x14ac:dyDescent="0.4">
      <c r="A3" s="69" t="s">
        <v>110</v>
      </c>
      <c r="B3" s="69" t="s">
        <v>101</v>
      </c>
      <c r="C3" s="69" t="s">
        <v>36</v>
      </c>
      <c r="D3" s="69" t="s">
        <v>89</v>
      </c>
      <c r="E3" s="69" t="s">
        <v>90</v>
      </c>
      <c r="F3" s="69" t="s">
        <v>91</v>
      </c>
      <c r="G3" s="69" t="s">
        <v>92</v>
      </c>
      <c r="H3" s="69" t="s">
        <v>102</v>
      </c>
      <c r="I3" s="69" t="s">
        <v>94</v>
      </c>
      <c r="J3" s="69" t="s">
        <v>95</v>
      </c>
      <c r="K3" s="69" t="s">
        <v>111</v>
      </c>
      <c r="L3" s="69" t="s">
        <v>180</v>
      </c>
      <c r="M3" s="256" t="s">
        <v>98</v>
      </c>
      <c r="N3" s="166"/>
    </row>
    <row r="4" spans="1:14" ht="15" thickTop="1" x14ac:dyDescent="0.35">
      <c r="A4" s="215"/>
      <c r="B4" s="250"/>
      <c r="C4" s="215"/>
      <c r="D4" s="236"/>
      <c r="E4" s="236"/>
      <c r="F4" s="236"/>
      <c r="G4" s="236"/>
      <c r="H4" s="236"/>
      <c r="I4" s="236"/>
      <c r="J4" s="236"/>
      <c r="K4" s="236"/>
      <c r="L4" s="262"/>
      <c r="M4" s="124" t="str">
        <f>IF(ABS((D4+E4-F4+G4+H4+I4-J4))&lt; ABS(1),"","x")</f>
        <v/>
      </c>
      <c r="N4" s="163" t="str">
        <f>IF(AND(ABS(D4)&lt;&gt;0,OR(ISBLANK(A4),ISBLANK(B4), ISBLANK(C4))),"Please fill all fields","")</f>
        <v/>
      </c>
    </row>
    <row r="5" spans="1:14" x14ac:dyDescent="0.35">
      <c r="A5" s="216"/>
      <c r="B5" s="251"/>
      <c r="C5" s="216"/>
      <c r="D5" s="233"/>
      <c r="E5" s="233"/>
      <c r="F5" s="233"/>
      <c r="G5" s="233"/>
      <c r="H5" s="233"/>
      <c r="I5" s="233"/>
      <c r="J5" s="233"/>
      <c r="K5" s="233"/>
      <c r="L5" s="233"/>
      <c r="M5" s="237" t="str">
        <f>IF(ABS((D5+E5-F5+G5+H5+I5-J5))&lt; ABS(1),"","x")</f>
        <v/>
      </c>
      <c r="N5" s="163" t="str">
        <f t="shared" ref="N5:N68" si="0">IF(AND(ABS(D5)&lt;&gt;0,OR(ISBLANK(A5),ISBLANK(B5), ISBLANK(C5))),"Please fill all fields","")</f>
        <v/>
      </c>
    </row>
    <row r="6" spans="1:14" x14ac:dyDescent="0.35">
      <c r="A6" s="215"/>
      <c r="B6" s="252"/>
      <c r="C6" s="215"/>
      <c r="D6" s="236"/>
      <c r="E6" s="236"/>
      <c r="F6" s="236"/>
      <c r="G6" s="236"/>
      <c r="H6" s="236"/>
      <c r="I6" s="236"/>
      <c r="J6" s="236"/>
      <c r="K6" s="236"/>
      <c r="L6" s="262"/>
      <c r="M6" s="124"/>
    </row>
    <row r="7" spans="1:14" x14ac:dyDescent="0.35">
      <c r="A7" s="216"/>
      <c r="B7" s="251"/>
      <c r="C7" s="216"/>
      <c r="D7" s="233"/>
      <c r="E7" s="233"/>
      <c r="F7" s="233"/>
      <c r="G7" s="233"/>
      <c r="H7" s="233"/>
      <c r="I7" s="233"/>
      <c r="J7" s="233"/>
      <c r="K7" s="233"/>
      <c r="L7" s="233"/>
      <c r="M7" s="237" t="str">
        <f t="shared" ref="M7:M69" si="1">IF(ABS((D7+E7-F7+G7+H7+I7-J7))&lt; ABS(1),"","x")</f>
        <v/>
      </c>
      <c r="N7" s="163" t="str">
        <f t="shared" si="0"/>
        <v/>
      </c>
    </row>
    <row r="8" spans="1:14" x14ac:dyDescent="0.35">
      <c r="A8" s="215"/>
      <c r="B8" s="252"/>
      <c r="C8" s="215"/>
      <c r="D8" s="236"/>
      <c r="E8" s="236"/>
      <c r="F8" s="236"/>
      <c r="G8" s="236"/>
      <c r="H8" s="236"/>
      <c r="I8" s="236"/>
      <c r="J8" s="236"/>
      <c r="K8" s="236"/>
      <c r="L8" s="262"/>
      <c r="M8" s="124" t="str">
        <f t="shared" si="1"/>
        <v/>
      </c>
      <c r="N8" s="163" t="str">
        <f t="shared" si="0"/>
        <v/>
      </c>
    </row>
    <row r="9" spans="1:14" x14ac:dyDescent="0.35">
      <c r="A9" s="216"/>
      <c r="B9" s="251"/>
      <c r="C9" s="216"/>
      <c r="D9" s="233"/>
      <c r="E9" s="233"/>
      <c r="F9" s="233"/>
      <c r="G9" s="233"/>
      <c r="H9" s="233"/>
      <c r="I9" s="233"/>
      <c r="J9" s="233"/>
      <c r="K9" s="233"/>
      <c r="L9" s="233"/>
      <c r="M9" s="237" t="str">
        <f t="shared" si="1"/>
        <v/>
      </c>
      <c r="N9" s="163" t="str">
        <f t="shared" si="0"/>
        <v/>
      </c>
    </row>
    <row r="10" spans="1:14" x14ac:dyDescent="0.35">
      <c r="A10" s="215"/>
      <c r="B10" s="252"/>
      <c r="C10" s="215"/>
      <c r="D10" s="236"/>
      <c r="E10" s="236"/>
      <c r="F10" s="236"/>
      <c r="G10" s="236"/>
      <c r="H10" s="236"/>
      <c r="I10" s="236"/>
      <c r="J10" s="236"/>
      <c r="K10" s="236"/>
      <c r="L10" s="262"/>
      <c r="M10" s="124" t="str">
        <f t="shared" si="1"/>
        <v/>
      </c>
      <c r="N10" s="163" t="str">
        <f t="shared" si="0"/>
        <v/>
      </c>
    </row>
    <row r="11" spans="1:14" x14ac:dyDescent="0.35">
      <c r="A11" s="216"/>
      <c r="B11" s="251"/>
      <c r="C11" s="216"/>
      <c r="D11" s="233"/>
      <c r="E11" s="233"/>
      <c r="F11" s="233"/>
      <c r="G11" s="233"/>
      <c r="H11" s="233"/>
      <c r="I11" s="233"/>
      <c r="J11" s="233"/>
      <c r="K11" s="233"/>
      <c r="L11" s="233"/>
      <c r="M11" s="237" t="str">
        <f t="shared" si="1"/>
        <v/>
      </c>
      <c r="N11" s="163" t="str">
        <f t="shared" si="0"/>
        <v/>
      </c>
    </row>
    <row r="12" spans="1:14" x14ac:dyDescent="0.35">
      <c r="A12" s="215"/>
      <c r="B12" s="252"/>
      <c r="C12" s="215"/>
      <c r="D12" s="236"/>
      <c r="E12" s="236"/>
      <c r="F12" s="236"/>
      <c r="G12" s="236"/>
      <c r="H12" s="236"/>
      <c r="I12" s="236"/>
      <c r="J12" s="236"/>
      <c r="K12" s="236"/>
      <c r="L12" s="262"/>
      <c r="M12" s="124" t="str">
        <f t="shared" si="1"/>
        <v/>
      </c>
      <c r="N12" s="163" t="str">
        <f t="shared" si="0"/>
        <v/>
      </c>
    </row>
    <row r="13" spans="1:14" x14ac:dyDescent="0.35">
      <c r="A13" s="216"/>
      <c r="B13" s="251"/>
      <c r="C13" s="216"/>
      <c r="D13" s="233"/>
      <c r="E13" s="233"/>
      <c r="F13" s="233"/>
      <c r="G13" s="233"/>
      <c r="H13" s="233"/>
      <c r="I13" s="233"/>
      <c r="J13" s="233"/>
      <c r="K13" s="233"/>
      <c r="L13" s="233"/>
      <c r="M13" s="237" t="str">
        <f t="shared" si="1"/>
        <v/>
      </c>
      <c r="N13" s="163" t="str">
        <f t="shared" si="0"/>
        <v/>
      </c>
    </row>
    <row r="14" spans="1:14" x14ac:dyDescent="0.35">
      <c r="A14" s="215"/>
      <c r="B14" s="252"/>
      <c r="C14" s="215"/>
      <c r="D14" s="236"/>
      <c r="E14" s="236"/>
      <c r="F14" s="236"/>
      <c r="G14" s="236"/>
      <c r="H14" s="236"/>
      <c r="I14" s="236"/>
      <c r="J14" s="236"/>
      <c r="K14" s="236"/>
      <c r="L14" s="262"/>
      <c r="M14" s="124" t="str">
        <f t="shared" si="1"/>
        <v/>
      </c>
      <c r="N14" s="163" t="str">
        <f t="shared" si="0"/>
        <v/>
      </c>
    </row>
    <row r="15" spans="1:14" x14ac:dyDescent="0.35">
      <c r="A15" s="216"/>
      <c r="B15" s="251"/>
      <c r="C15" s="216"/>
      <c r="D15" s="233"/>
      <c r="E15" s="233"/>
      <c r="F15" s="233"/>
      <c r="G15" s="233"/>
      <c r="H15" s="233"/>
      <c r="I15" s="233"/>
      <c r="J15" s="233"/>
      <c r="K15" s="233"/>
      <c r="L15" s="233"/>
      <c r="M15" s="237" t="str">
        <f t="shared" si="1"/>
        <v/>
      </c>
      <c r="N15" s="163" t="str">
        <f t="shared" si="0"/>
        <v/>
      </c>
    </row>
    <row r="16" spans="1:14" x14ac:dyDescent="0.35">
      <c r="A16" s="215"/>
      <c r="B16" s="252"/>
      <c r="C16" s="215"/>
      <c r="D16" s="236"/>
      <c r="E16" s="236"/>
      <c r="F16" s="236"/>
      <c r="G16" s="236"/>
      <c r="H16" s="236"/>
      <c r="I16" s="236"/>
      <c r="J16" s="236"/>
      <c r="K16" s="236"/>
      <c r="L16" s="262"/>
      <c r="M16" s="124" t="str">
        <f t="shared" si="1"/>
        <v/>
      </c>
      <c r="N16" s="163" t="str">
        <f t="shared" si="0"/>
        <v/>
      </c>
    </row>
    <row r="17" spans="1:14" x14ac:dyDescent="0.35">
      <c r="A17" s="216"/>
      <c r="B17" s="251"/>
      <c r="C17" s="216"/>
      <c r="D17" s="233"/>
      <c r="E17" s="233"/>
      <c r="F17" s="233"/>
      <c r="G17" s="233"/>
      <c r="H17" s="233"/>
      <c r="I17" s="233"/>
      <c r="J17" s="233"/>
      <c r="K17" s="233"/>
      <c r="L17" s="233"/>
      <c r="M17" s="237" t="str">
        <f t="shared" si="1"/>
        <v/>
      </c>
      <c r="N17" s="163" t="str">
        <f t="shared" si="0"/>
        <v/>
      </c>
    </row>
    <row r="18" spans="1:14" x14ac:dyDescent="0.35">
      <c r="A18" s="215"/>
      <c r="B18" s="252"/>
      <c r="C18" s="215"/>
      <c r="D18" s="236"/>
      <c r="E18" s="236"/>
      <c r="F18" s="236"/>
      <c r="G18" s="236"/>
      <c r="H18" s="236"/>
      <c r="I18" s="236"/>
      <c r="J18" s="236"/>
      <c r="K18" s="236"/>
      <c r="L18" s="262"/>
      <c r="M18" s="124" t="str">
        <f t="shared" si="1"/>
        <v/>
      </c>
      <c r="N18" s="163" t="str">
        <f>IF(AND(ABS(D18)&lt;&gt;0,OR(ISBLANK(A18),ISBLANK(B18), ISBLANK(C20))),"Please fill all fields","")</f>
        <v/>
      </c>
    </row>
    <row r="19" spans="1:14" x14ac:dyDescent="0.35">
      <c r="A19" s="216"/>
      <c r="B19" s="251"/>
      <c r="C19" s="216"/>
      <c r="D19" s="233"/>
      <c r="E19" s="233"/>
      <c r="F19" s="233"/>
      <c r="G19" s="233"/>
      <c r="H19" s="233"/>
      <c r="I19" s="233"/>
      <c r="J19" s="233"/>
      <c r="K19" s="233"/>
      <c r="L19" s="233"/>
      <c r="M19" s="237" t="str">
        <f t="shared" si="1"/>
        <v/>
      </c>
      <c r="N19" s="163" t="str">
        <f>IF(AND(ABS(D19)&lt;&gt;0,OR(ISBLANK(A19),ISBLANK(B19), ISBLANK(C21))),"Please fill all fields","")</f>
        <v/>
      </c>
    </row>
    <row r="20" spans="1:14" x14ac:dyDescent="0.35">
      <c r="A20" s="215"/>
      <c r="B20" s="252"/>
      <c r="C20" s="215"/>
      <c r="D20" s="236"/>
      <c r="E20" s="236"/>
      <c r="F20" s="236"/>
      <c r="G20" s="236"/>
      <c r="H20" s="236"/>
      <c r="I20" s="236"/>
      <c r="J20" s="236"/>
      <c r="K20" s="236"/>
      <c r="L20" s="262"/>
      <c r="M20" s="124" t="str">
        <f t="shared" si="1"/>
        <v/>
      </c>
      <c r="N20" s="163" t="str">
        <f>IF(AND(ABS(D20)&lt;&gt;0,OR(ISBLANK(A20),ISBLANK(B20), ISBLANK(#REF!))),"Please fill all fields","")</f>
        <v/>
      </c>
    </row>
    <row r="21" spans="1:14" x14ac:dyDescent="0.35">
      <c r="A21" s="216"/>
      <c r="B21" s="251"/>
      <c r="C21" s="216"/>
      <c r="D21" s="233"/>
      <c r="E21" s="233"/>
      <c r="F21" s="233"/>
      <c r="G21" s="233"/>
      <c r="H21" s="233"/>
      <c r="I21" s="233"/>
      <c r="J21" s="233"/>
      <c r="K21" s="233"/>
      <c r="L21" s="233"/>
      <c r="M21" s="237" t="str">
        <f t="shared" si="1"/>
        <v/>
      </c>
      <c r="N21" s="163" t="str">
        <f>IF(AND(ABS(D21)&lt;&gt;0,OR(ISBLANK(A21),ISBLANK(B21), ISBLANK(#REF!))),"Please fill all fields","")</f>
        <v/>
      </c>
    </row>
    <row r="22" spans="1:14" x14ac:dyDescent="0.35">
      <c r="A22" s="215"/>
      <c r="B22" s="252"/>
      <c r="C22" s="215"/>
      <c r="D22" s="236"/>
      <c r="E22" s="236"/>
      <c r="F22" s="236"/>
      <c r="G22" s="236"/>
      <c r="H22" s="236"/>
      <c r="I22" s="236"/>
      <c r="J22" s="236"/>
      <c r="K22" s="236"/>
      <c r="L22" s="262"/>
      <c r="M22" s="124" t="str">
        <f t="shared" si="1"/>
        <v/>
      </c>
      <c r="N22" s="163" t="str">
        <f t="shared" si="0"/>
        <v/>
      </c>
    </row>
    <row r="23" spans="1:14" x14ac:dyDescent="0.35">
      <c r="A23" s="216"/>
      <c r="B23" s="251"/>
      <c r="C23" s="216"/>
      <c r="D23" s="233"/>
      <c r="E23" s="233"/>
      <c r="F23" s="233"/>
      <c r="G23" s="233"/>
      <c r="H23" s="233"/>
      <c r="I23" s="233"/>
      <c r="J23" s="233"/>
      <c r="K23" s="233"/>
      <c r="L23" s="233"/>
      <c r="M23" s="237" t="str">
        <f t="shared" si="1"/>
        <v/>
      </c>
      <c r="N23" s="163" t="str">
        <f t="shared" si="0"/>
        <v/>
      </c>
    </row>
    <row r="24" spans="1:14" x14ac:dyDescent="0.35">
      <c r="A24" s="215"/>
      <c r="B24" s="252"/>
      <c r="C24" s="215"/>
      <c r="D24" s="236"/>
      <c r="E24" s="236"/>
      <c r="F24" s="236"/>
      <c r="G24" s="236"/>
      <c r="H24" s="236"/>
      <c r="I24" s="236"/>
      <c r="J24" s="236"/>
      <c r="K24" s="236"/>
      <c r="L24" s="262"/>
      <c r="M24" s="124" t="str">
        <f t="shared" si="1"/>
        <v/>
      </c>
      <c r="N24" s="163" t="str">
        <f t="shared" si="0"/>
        <v/>
      </c>
    </row>
    <row r="25" spans="1:14" x14ac:dyDescent="0.35">
      <c r="A25" s="216"/>
      <c r="B25" s="251"/>
      <c r="C25" s="216"/>
      <c r="D25" s="233"/>
      <c r="E25" s="233"/>
      <c r="F25" s="233"/>
      <c r="G25" s="233"/>
      <c r="H25" s="233"/>
      <c r="I25" s="233"/>
      <c r="J25" s="233"/>
      <c r="K25" s="233"/>
      <c r="L25" s="233"/>
      <c r="M25" s="237" t="str">
        <f t="shared" si="1"/>
        <v/>
      </c>
      <c r="N25" s="163" t="str">
        <f t="shared" si="0"/>
        <v/>
      </c>
    </row>
    <row r="26" spans="1:14" x14ac:dyDescent="0.35">
      <c r="A26" s="215"/>
      <c r="B26" s="252"/>
      <c r="C26" s="215"/>
      <c r="D26" s="236"/>
      <c r="E26" s="236"/>
      <c r="F26" s="236"/>
      <c r="G26" s="236"/>
      <c r="H26" s="236"/>
      <c r="I26" s="236"/>
      <c r="J26" s="236"/>
      <c r="K26" s="236"/>
      <c r="L26" s="262"/>
      <c r="M26" s="124" t="str">
        <f t="shared" si="1"/>
        <v/>
      </c>
      <c r="N26" s="163" t="str">
        <f t="shared" si="0"/>
        <v/>
      </c>
    </row>
    <row r="27" spans="1:14" x14ac:dyDescent="0.35">
      <c r="A27" s="216"/>
      <c r="B27" s="251"/>
      <c r="C27" s="216"/>
      <c r="D27" s="233"/>
      <c r="E27" s="233"/>
      <c r="F27" s="233"/>
      <c r="G27" s="233"/>
      <c r="H27" s="233"/>
      <c r="I27" s="233"/>
      <c r="J27" s="233"/>
      <c r="K27" s="233"/>
      <c r="L27" s="233"/>
      <c r="M27" s="237" t="str">
        <f t="shared" si="1"/>
        <v/>
      </c>
      <c r="N27" s="163" t="str">
        <f t="shared" si="0"/>
        <v/>
      </c>
    </row>
    <row r="28" spans="1:14" x14ac:dyDescent="0.35">
      <c r="A28" s="215"/>
      <c r="B28" s="252"/>
      <c r="C28" s="215"/>
      <c r="D28" s="236"/>
      <c r="E28" s="236"/>
      <c r="F28" s="236"/>
      <c r="G28" s="236"/>
      <c r="H28" s="236"/>
      <c r="I28" s="236"/>
      <c r="J28" s="236"/>
      <c r="K28" s="236"/>
      <c r="L28" s="262"/>
      <c r="M28" s="124" t="str">
        <f t="shared" si="1"/>
        <v/>
      </c>
      <c r="N28" s="163" t="str">
        <f t="shared" si="0"/>
        <v/>
      </c>
    </row>
    <row r="29" spans="1:14" x14ac:dyDescent="0.35">
      <c r="A29" s="216"/>
      <c r="B29" s="251"/>
      <c r="C29" s="216"/>
      <c r="D29" s="233"/>
      <c r="E29" s="233"/>
      <c r="F29" s="233"/>
      <c r="G29" s="233"/>
      <c r="H29" s="233"/>
      <c r="I29" s="233"/>
      <c r="J29" s="233"/>
      <c r="K29" s="233"/>
      <c r="L29" s="233"/>
      <c r="M29" s="237" t="str">
        <f t="shared" si="1"/>
        <v/>
      </c>
      <c r="N29" s="163" t="str">
        <f t="shared" si="0"/>
        <v/>
      </c>
    </row>
    <row r="30" spans="1:14" x14ac:dyDescent="0.35">
      <c r="A30" s="215"/>
      <c r="B30" s="252"/>
      <c r="C30" s="215"/>
      <c r="D30" s="236"/>
      <c r="E30" s="236"/>
      <c r="F30" s="236"/>
      <c r="G30" s="236"/>
      <c r="H30" s="236"/>
      <c r="I30" s="236"/>
      <c r="J30" s="236"/>
      <c r="K30" s="236"/>
      <c r="L30" s="262"/>
      <c r="M30" s="124" t="str">
        <f t="shared" si="1"/>
        <v/>
      </c>
      <c r="N30" s="163" t="str">
        <f t="shared" si="0"/>
        <v/>
      </c>
    </row>
    <row r="31" spans="1:14" x14ac:dyDescent="0.35">
      <c r="A31" s="216"/>
      <c r="B31" s="251"/>
      <c r="C31" s="216"/>
      <c r="D31" s="233"/>
      <c r="E31" s="233"/>
      <c r="F31" s="233"/>
      <c r="G31" s="233"/>
      <c r="H31" s="233"/>
      <c r="I31" s="233"/>
      <c r="J31" s="233"/>
      <c r="K31" s="233"/>
      <c r="L31" s="233"/>
      <c r="M31" s="237" t="str">
        <f t="shared" si="1"/>
        <v/>
      </c>
      <c r="N31" s="163" t="str">
        <f t="shared" si="0"/>
        <v/>
      </c>
    </row>
    <row r="32" spans="1:14" x14ac:dyDescent="0.35">
      <c r="A32" s="215"/>
      <c r="B32" s="252"/>
      <c r="C32" s="215"/>
      <c r="D32" s="236"/>
      <c r="E32" s="236"/>
      <c r="F32" s="236"/>
      <c r="G32" s="236"/>
      <c r="H32" s="236"/>
      <c r="I32" s="236"/>
      <c r="J32" s="236"/>
      <c r="K32" s="236"/>
      <c r="L32" s="262"/>
      <c r="M32" s="124" t="str">
        <f t="shared" si="1"/>
        <v/>
      </c>
      <c r="N32" s="163" t="str">
        <f t="shared" si="0"/>
        <v/>
      </c>
    </row>
    <row r="33" spans="1:14" x14ac:dyDescent="0.35">
      <c r="A33" s="216"/>
      <c r="B33" s="251"/>
      <c r="C33" s="216"/>
      <c r="D33" s="233"/>
      <c r="E33" s="233"/>
      <c r="F33" s="233"/>
      <c r="G33" s="233"/>
      <c r="H33" s="233"/>
      <c r="I33" s="233"/>
      <c r="J33" s="233"/>
      <c r="K33" s="233"/>
      <c r="L33" s="233"/>
      <c r="M33" s="237" t="str">
        <f t="shared" si="1"/>
        <v/>
      </c>
      <c r="N33" s="163" t="str">
        <f t="shared" si="0"/>
        <v/>
      </c>
    </row>
    <row r="34" spans="1:14" x14ac:dyDescent="0.35">
      <c r="A34" s="215"/>
      <c r="B34" s="252"/>
      <c r="C34" s="215"/>
      <c r="D34" s="236"/>
      <c r="E34" s="236"/>
      <c r="F34" s="236"/>
      <c r="G34" s="236"/>
      <c r="H34" s="236"/>
      <c r="I34" s="236"/>
      <c r="J34" s="236"/>
      <c r="K34" s="236"/>
      <c r="L34" s="262"/>
      <c r="M34" s="124" t="str">
        <f t="shared" si="1"/>
        <v/>
      </c>
      <c r="N34" s="163" t="str">
        <f t="shared" si="0"/>
        <v/>
      </c>
    </row>
    <row r="35" spans="1:14" x14ac:dyDescent="0.35">
      <c r="A35" s="216"/>
      <c r="B35" s="251"/>
      <c r="C35" s="216"/>
      <c r="D35" s="233"/>
      <c r="E35" s="233"/>
      <c r="F35" s="233"/>
      <c r="G35" s="233"/>
      <c r="H35" s="233"/>
      <c r="I35" s="233"/>
      <c r="J35" s="233"/>
      <c r="K35" s="233"/>
      <c r="L35" s="233"/>
      <c r="M35" s="237" t="str">
        <f t="shared" si="1"/>
        <v/>
      </c>
      <c r="N35" s="163" t="str">
        <f t="shared" si="0"/>
        <v/>
      </c>
    </row>
    <row r="36" spans="1:14" x14ac:dyDescent="0.35">
      <c r="A36" s="215"/>
      <c r="B36" s="252"/>
      <c r="C36" s="215"/>
      <c r="D36" s="236"/>
      <c r="E36" s="236"/>
      <c r="F36" s="236"/>
      <c r="G36" s="236"/>
      <c r="H36" s="236"/>
      <c r="I36" s="236"/>
      <c r="J36" s="236"/>
      <c r="K36" s="236"/>
      <c r="L36" s="262"/>
      <c r="M36" s="124" t="str">
        <f t="shared" si="1"/>
        <v/>
      </c>
      <c r="N36" s="163" t="str">
        <f t="shared" si="0"/>
        <v/>
      </c>
    </row>
    <row r="37" spans="1:14" x14ac:dyDescent="0.35">
      <c r="A37" s="216"/>
      <c r="B37" s="251"/>
      <c r="C37" s="216"/>
      <c r="D37" s="233"/>
      <c r="E37" s="233"/>
      <c r="F37" s="233"/>
      <c r="G37" s="233"/>
      <c r="H37" s="233"/>
      <c r="I37" s="233"/>
      <c r="J37" s="233"/>
      <c r="K37" s="233"/>
      <c r="L37" s="233"/>
      <c r="M37" s="237" t="str">
        <f t="shared" si="1"/>
        <v/>
      </c>
      <c r="N37" s="163" t="str">
        <f t="shared" si="0"/>
        <v/>
      </c>
    </row>
    <row r="38" spans="1:14" x14ac:dyDescent="0.35">
      <c r="A38" s="215"/>
      <c r="B38" s="252"/>
      <c r="C38" s="215"/>
      <c r="D38" s="236"/>
      <c r="E38" s="236"/>
      <c r="F38" s="236"/>
      <c r="G38" s="236"/>
      <c r="H38" s="236"/>
      <c r="I38" s="236"/>
      <c r="J38" s="236"/>
      <c r="K38" s="236"/>
      <c r="L38" s="262"/>
      <c r="M38" s="124" t="str">
        <f t="shared" si="1"/>
        <v/>
      </c>
      <c r="N38" s="163" t="str">
        <f t="shared" si="0"/>
        <v/>
      </c>
    </row>
    <row r="39" spans="1:14" x14ac:dyDescent="0.35">
      <c r="A39" s="216"/>
      <c r="B39" s="251"/>
      <c r="C39" s="216"/>
      <c r="D39" s="233"/>
      <c r="E39" s="233"/>
      <c r="F39" s="233"/>
      <c r="G39" s="233"/>
      <c r="H39" s="233"/>
      <c r="I39" s="233"/>
      <c r="J39" s="233"/>
      <c r="K39" s="233"/>
      <c r="L39" s="233"/>
      <c r="M39" s="237" t="str">
        <f t="shared" si="1"/>
        <v/>
      </c>
      <c r="N39" s="163" t="str">
        <f t="shared" si="0"/>
        <v/>
      </c>
    </row>
    <row r="40" spans="1:14" x14ac:dyDescent="0.35">
      <c r="A40" s="215"/>
      <c r="B40" s="252"/>
      <c r="C40" s="215"/>
      <c r="D40" s="236"/>
      <c r="E40" s="236"/>
      <c r="F40" s="236"/>
      <c r="G40" s="236"/>
      <c r="H40" s="236"/>
      <c r="I40" s="236"/>
      <c r="J40" s="236"/>
      <c r="K40" s="236"/>
      <c r="L40" s="262"/>
      <c r="M40" s="124" t="str">
        <f t="shared" si="1"/>
        <v/>
      </c>
      <c r="N40" s="163" t="str">
        <f t="shared" si="0"/>
        <v/>
      </c>
    </row>
    <row r="41" spans="1:14" x14ac:dyDescent="0.35">
      <c r="A41" s="216"/>
      <c r="B41" s="251"/>
      <c r="C41" s="216"/>
      <c r="D41" s="233"/>
      <c r="E41" s="233"/>
      <c r="F41" s="233"/>
      <c r="G41" s="233"/>
      <c r="H41" s="233"/>
      <c r="I41" s="233"/>
      <c r="J41" s="233"/>
      <c r="K41" s="233"/>
      <c r="L41" s="233"/>
      <c r="M41" s="237" t="str">
        <f t="shared" si="1"/>
        <v/>
      </c>
      <c r="N41" s="163" t="str">
        <f t="shared" si="0"/>
        <v/>
      </c>
    </row>
    <row r="42" spans="1:14" x14ac:dyDescent="0.35">
      <c r="A42" s="215"/>
      <c r="B42" s="252"/>
      <c r="C42" s="215"/>
      <c r="D42" s="236"/>
      <c r="E42" s="236"/>
      <c r="F42" s="236"/>
      <c r="G42" s="236"/>
      <c r="H42" s="236"/>
      <c r="I42" s="236"/>
      <c r="J42" s="236"/>
      <c r="K42" s="236"/>
      <c r="L42" s="262"/>
      <c r="M42" s="124" t="str">
        <f t="shared" si="1"/>
        <v/>
      </c>
      <c r="N42" s="163" t="str">
        <f t="shared" si="0"/>
        <v/>
      </c>
    </row>
    <row r="43" spans="1:14" x14ac:dyDescent="0.35">
      <c r="A43" s="216"/>
      <c r="B43" s="251"/>
      <c r="C43" s="216"/>
      <c r="D43" s="233"/>
      <c r="E43" s="233"/>
      <c r="F43" s="233"/>
      <c r="G43" s="233"/>
      <c r="H43" s="233"/>
      <c r="I43" s="233"/>
      <c r="J43" s="233"/>
      <c r="K43" s="233"/>
      <c r="L43" s="233"/>
      <c r="M43" s="237" t="str">
        <f t="shared" si="1"/>
        <v/>
      </c>
      <c r="N43" s="163" t="str">
        <f t="shared" si="0"/>
        <v/>
      </c>
    </row>
    <row r="44" spans="1:14" x14ac:dyDescent="0.35">
      <c r="A44" s="215"/>
      <c r="B44" s="252"/>
      <c r="C44" s="215"/>
      <c r="D44" s="236"/>
      <c r="E44" s="236"/>
      <c r="F44" s="236"/>
      <c r="G44" s="236"/>
      <c r="H44" s="236"/>
      <c r="I44" s="236"/>
      <c r="J44" s="236"/>
      <c r="K44" s="236"/>
      <c r="L44" s="262"/>
      <c r="M44" s="124" t="str">
        <f t="shared" si="1"/>
        <v/>
      </c>
      <c r="N44" s="163" t="str">
        <f t="shared" si="0"/>
        <v/>
      </c>
    </row>
    <row r="45" spans="1:14" x14ac:dyDescent="0.35">
      <c r="A45" s="216"/>
      <c r="B45" s="251"/>
      <c r="C45" s="216"/>
      <c r="D45" s="233"/>
      <c r="E45" s="233"/>
      <c r="F45" s="233"/>
      <c r="G45" s="233"/>
      <c r="H45" s="233"/>
      <c r="I45" s="233"/>
      <c r="J45" s="233"/>
      <c r="K45" s="233"/>
      <c r="L45" s="233"/>
      <c r="M45" s="237" t="str">
        <f t="shared" si="1"/>
        <v/>
      </c>
      <c r="N45" s="163" t="str">
        <f t="shared" si="0"/>
        <v/>
      </c>
    </row>
    <row r="46" spans="1:14" x14ac:dyDescent="0.35">
      <c r="A46" s="215"/>
      <c r="B46" s="252"/>
      <c r="C46" s="215"/>
      <c r="D46" s="236"/>
      <c r="E46" s="236"/>
      <c r="F46" s="236"/>
      <c r="G46" s="236"/>
      <c r="H46" s="236"/>
      <c r="I46" s="236"/>
      <c r="J46" s="236"/>
      <c r="K46" s="236"/>
      <c r="L46" s="262"/>
      <c r="M46" s="124" t="str">
        <f t="shared" si="1"/>
        <v/>
      </c>
      <c r="N46" s="163" t="str">
        <f t="shared" si="0"/>
        <v/>
      </c>
    </row>
    <row r="47" spans="1:14" x14ac:dyDescent="0.35">
      <c r="A47" s="216"/>
      <c r="B47" s="251"/>
      <c r="C47" s="216"/>
      <c r="D47" s="233"/>
      <c r="E47" s="233"/>
      <c r="F47" s="233"/>
      <c r="G47" s="233"/>
      <c r="H47" s="233"/>
      <c r="I47" s="233"/>
      <c r="J47" s="233"/>
      <c r="K47" s="233"/>
      <c r="L47" s="233"/>
      <c r="M47" s="237" t="str">
        <f t="shared" si="1"/>
        <v/>
      </c>
      <c r="N47" s="163" t="str">
        <f t="shared" si="0"/>
        <v/>
      </c>
    </row>
    <row r="48" spans="1:14" x14ac:dyDescent="0.35">
      <c r="A48" s="215"/>
      <c r="B48" s="252"/>
      <c r="C48" s="215"/>
      <c r="D48" s="236"/>
      <c r="E48" s="236"/>
      <c r="F48" s="236"/>
      <c r="G48" s="236"/>
      <c r="H48" s="236"/>
      <c r="I48" s="236"/>
      <c r="J48" s="236"/>
      <c r="K48" s="236"/>
      <c r="L48" s="262"/>
      <c r="M48" s="124" t="str">
        <f t="shared" si="1"/>
        <v/>
      </c>
      <c r="N48" s="163" t="str">
        <f t="shared" si="0"/>
        <v/>
      </c>
    </row>
    <row r="49" spans="1:14" x14ac:dyDescent="0.35">
      <c r="A49" s="216"/>
      <c r="B49" s="251"/>
      <c r="C49" s="216"/>
      <c r="D49" s="233"/>
      <c r="E49" s="233"/>
      <c r="F49" s="233"/>
      <c r="G49" s="233"/>
      <c r="H49" s="233"/>
      <c r="I49" s="233"/>
      <c r="J49" s="233"/>
      <c r="K49" s="233"/>
      <c r="L49" s="233"/>
      <c r="M49" s="237" t="str">
        <f t="shared" si="1"/>
        <v/>
      </c>
      <c r="N49" s="163" t="str">
        <f t="shared" si="0"/>
        <v/>
      </c>
    </row>
    <row r="50" spans="1:14" x14ac:dyDescent="0.35">
      <c r="A50" s="215"/>
      <c r="B50" s="252"/>
      <c r="C50" s="215"/>
      <c r="D50" s="236"/>
      <c r="E50" s="236"/>
      <c r="F50" s="236"/>
      <c r="G50" s="236"/>
      <c r="H50" s="236"/>
      <c r="I50" s="236"/>
      <c r="J50" s="236"/>
      <c r="K50" s="236"/>
      <c r="L50" s="262"/>
      <c r="M50" s="124" t="str">
        <f t="shared" si="1"/>
        <v/>
      </c>
      <c r="N50" s="163" t="str">
        <f t="shared" si="0"/>
        <v/>
      </c>
    </row>
    <row r="51" spans="1:14" x14ac:dyDescent="0.35">
      <c r="A51" s="216"/>
      <c r="B51" s="251"/>
      <c r="C51" s="216"/>
      <c r="D51" s="233"/>
      <c r="E51" s="233"/>
      <c r="F51" s="233"/>
      <c r="G51" s="233"/>
      <c r="H51" s="233"/>
      <c r="I51" s="233"/>
      <c r="J51" s="233"/>
      <c r="K51" s="233"/>
      <c r="L51" s="233"/>
      <c r="M51" s="237" t="str">
        <f t="shared" si="1"/>
        <v/>
      </c>
      <c r="N51" s="163" t="str">
        <f t="shared" si="0"/>
        <v/>
      </c>
    </row>
    <row r="52" spans="1:14" x14ac:dyDescent="0.35">
      <c r="A52" s="215"/>
      <c r="B52" s="252"/>
      <c r="C52" s="215"/>
      <c r="D52" s="236"/>
      <c r="E52" s="236"/>
      <c r="F52" s="236"/>
      <c r="G52" s="236"/>
      <c r="H52" s="236"/>
      <c r="I52" s="236"/>
      <c r="J52" s="236"/>
      <c r="K52" s="236"/>
      <c r="L52" s="262"/>
      <c r="M52" s="124" t="str">
        <f t="shared" si="1"/>
        <v/>
      </c>
      <c r="N52" s="163" t="str">
        <f t="shared" si="0"/>
        <v/>
      </c>
    </row>
    <row r="53" spans="1:14" x14ac:dyDescent="0.35">
      <c r="A53" s="216"/>
      <c r="B53" s="251"/>
      <c r="C53" s="216"/>
      <c r="D53" s="233"/>
      <c r="E53" s="233"/>
      <c r="F53" s="233"/>
      <c r="G53" s="233"/>
      <c r="H53" s="233"/>
      <c r="I53" s="233"/>
      <c r="J53" s="233"/>
      <c r="K53" s="233"/>
      <c r="L53" s="233"/>
      <c r="M53" s="237" t="str">
        <f t="shared" si="1"/>
        <v/>
      </c>
      <c r="N53" s="163" t="str">
        <f t="shared" si="0"/>
        <v/>
      </c>
    </row>
    <row r="54" spans="1:14" x14ac:dyDescent="0.35">
      <c r="A54" s="215"/>
      <c r="B54" s="252"/>
      <c r="C54" s="215"/>
      <c r="D54" s="236"/>
      <c r="E54" s="236"/>
      <c r="F54" s="236"/>
      <c r="G54" s="236"/>
      <c r="H54" s="236"/>
      <c r="I54" s="236"/>
      <c r="J54" s="236"/>
      <c r="K54" s="236"/>
      <c r="L54" s="262"/>
      <c r="M54" s="124" t="str">
        <f t="shared" si="1"/>
        <v/>
      </c>
      <c r="N54" s="163" t="str">
        <f t="shared" si="0"/>
        <v/>
      </c>
    </row>
    <row r="55" spans="1:14" x14ac:dyDescent="0.35">
      <c r="A55" s="216"/>
      <c r="B55" s="251"/>
      <c r="C55" s="216"/>
      <c r="D55" s="233"/>
      <c r="E55" s="233"/>
      <c r="F55" s="233"/>
      <c r="G55" s="233"/>
      <c r="H55" s="233"/>
      <c r="I55" s="233"/>
      <c r="J55" s="233"/>
      <c r="K55" s="233"/>
      <c r="L55" s="233"/>
      <c r="M55" s="237" t="str">
        <f t="shared" si="1"/>
        <v/>
      </c>
      <c r="N55" s="163" t="str">
        <f t="shared" si="0"/>
        <v/>
      </c>
    </row>
    <row r="56" spans="1:14" x14ac:dyDescent="0.35">
      <c r="A56" s="215"/>
      <c r="B56" s="252"/>
      <c r="C56" s="215"/>
      <c r="D56" s="236"/>
      <c r="E56" s="236"/>
      <c r="F56" s="236"/>
      <c r="G56" s="236"/>
      <c r="H56" s="236"/>
      <c r="I56" s="236"/>
      <c r="J56" s="236"/>
      <c r="K56" s="236"/>
      <c r="L56" s="262"/>
      <c r="M56" s="124" t="str">
        <f t="shared" si="1"/>
        <v/>
      </c>
      <c r="N56" s="163" t="str">
        <f t="shared" si="0"/>
        <v/>
      </c>
    </row>
    <row r="57" spans="1:14" x14ac:dyDescent="0.35">
      <c r="A57" s="216"/>
      <c r="B57" s="251"/>
      <c r="C57" s="216"/>
      <c r="D57" s="233"/>
      <c r="E57" s="233"/>
      <c r="F57" s="233"/>
      <c r="G57" s="233"/>
      <c r="H57" s="233"/>
      <c r="I57" s="233"/>
      <c r="J57" s="233"/>
      <c r="K57" s="233"/>
      <c r="L57" s="233"/>
      <c r="M57" s="237" t="str">
        <f t="shared" si="1"/>
        <v/>
      </c>
      <c r="N57" s="163" t="str">
        <f t="shared" si="0"/>
        <v/>
      </c>
    </row>
    <row r="58" spans="1:14" x14ac:dyDescent="0.35">
      <c r="A58" s="215"/>
      <c r="B58" s="252"/>
      <c r="C58" s="215"/>
      <c r="D58" s="236"/>
      <c r="E58" s="236"/>
      <c r="F58" s="236"/>
      <c r="G58" s="236"/>
      <c r="H58" s="236"/>
      <c r="I58" s="236"/>
      <c r="J58" s="236"/>
      <c r="K58" s="236"/>
      <c r="L58" s="262"/>
      <c r="M58" s="124" t="str">
        <f t="shared" si="1"/>
        <v/>
      </c>
      <c r="N58" s="163" t="str">
        <f t="shared" si="0"/>
        <v/>
      </c>
    </row>
    <row r="59" spans="1:14" x14ac:dyDescent="0.35">
      <c r="A59" s="216"/>
      <c r="B59" s="251"/>
      <c r="C59" s="216"/>
      <c r="D59" s="233"/>
      <c r="E59" s="233"/>
      <c r="F59" s="233"/>
      <c r="G59" s="233"/>
      <c r="H59" s="233"/>
      <c r="I59" s="233"/>
      <c r="J59" s="233"/>
      <c r="K59" s="233"/>
      <c r="L59" s="233"/>
      <c r="M59" s="237" t="str">
        <f t="shared" si="1"/>
        <v/>
      </c>
      <c r="N59" s="163" t="str">
        <f t="shared" si="0"/>
        <v/>
      </c>
    </row>
    <row r="60" spans="1:14" x14ac:dyDescent="0.35">
      <c r="A60" s="215"/>
      <c r="B60" s="252"/>
      <c r="C60" s="215"/>
      <c r="D60" s="236"/>
      <c r="E60" s="236"/>
      <c r="F60" s="236"/>
      <c r="G60" s="236"/>
      <c r="H60" s="236"/>
      <c r="I60" s="236"/>
      <c r="J60" s="236"/>
      <c r="K60" s="236"/>
      <c r="L60" s="262"/>
      <c r="M60" s="124" t="str">
        <f t="shared" si="1"/>
        <v/>
      </c>
      <c r="N60" s="163" t="str">
        <f t="shared" si="0"/>
        <v/>
      </c>
    </row>
    <row r="61" spans="1:14" x14ac:dyDescent="0.35">
      <c r="A61" s="216"/>
      <c r="B61" s="251"/>
      <c r="C61" s="216"/>
      <c r="D61" s="233"/>
      <c r="E61" s="233"/>
      <c r="F61" s="233"/>
      <c r="G61" s="233"/>
      <c r="H61" s="233"/>
      <c r="I61" s="233"/>
      <c r="J61" s="233"/>
      <c r="K61" s="233"/>
      <c r="L61" s="233"/>
      <c r="M61" s="237" t="str">
        <f t="shared" si="1"/>
        <v/>
      </c>
      <c r="N61" s="163" t="str">
        <f t="shared" si="0"/>
        <v/>
      </c>
    </row>
    <row r="62" spans="1:14" x14ac:dyDescent="0.35">
      <c r="A62" s="215"/>
      <c r="B62" s="252"/>
      <c r="C62" s="215"/>
      <c r="D62" s="236"/>
      <c r="E62" s="236"/>
      <c r="F62" s="236"/>
      <c r="G62" s="236"/>
      <c r="H62" s="236"/>
      <c r="I62" s="236"/>
      <c r="J62" s="236"/>
      <c r="K62" s="236"/>
      <c r="L62" s="262"/>
      <c r="M62" s="124" t="str">
        <f t="shared" si="1"/>
        <v/>
      </c>
      <c r="N62" s="163" t="str">
        <f t="shared" si="0"/>
        <v/>
      </c>
    </row>
    <row r="63" spans="1:14" x14ac:dyDescent="0.35">
      <c r="A63" s="216"/>
      <c r="B63" s="251"/>
      <c r="C63" s="216"/>
      <c r="D63" s="233"/>
      <c r="E63" s="233"/>
      <c r="F63" s="233"/>
      <c r="G63" s="233"/>
      <c r="H63" s="233"/>
      <c r="I63" s="233"/>
      <c r="J63" s="233"/>
      <c r="K63" s="233"/>
      <c r="L63" s="233"/>
      <c r="M63" s="237" t="str">
        <f t="shared" si="1"/>
        <v/>
      </c>
      <c r="N63" s="163" t="str">
        <f t="shared" si="0"/>
        <v/>
      </c>
    </row>
    <row r="64" spans="1:14" x14ac:dyDescent="0.35">
      <c r="A64" s="215"/>
      <c r="B64" s="252"/>
      <c r="C64" s="215"/>
      <c r="D64" s="236"/>
      <c r="E64" s="236"/>
      <c r="F64" s="236"/>
      <c r="G64" s="236"/>
      <c r="H64" s="236"/>
      <c r="I64" s="236"/>
      <c r="J64" s="236"/>
      <c r="K64" s="236"/>
      <c r="L64" s="262"/>
      <c r="M64" s="124" t="str">
        <f t="shared" si="1"/>
        <v/>
      </c>
      <c r="N64" s="163" t="str">
        <f t="shared" si="0"/>
        <v/>
      </c>
    </row>
    <row r="65" spans="1:14" x14ac:dyDescent="0.35">
      <c r="A65" s="216"/>
      <c r="B65" s="251"/>
      <c r="C65" s="216"/>
      <c r="D65" s="233"/>
      <c r="E65" s="233"/>
      <c r="F65" s="233"/>
      <c r="G65" s="233"/>
      <c r="H65" s="233"/>
      <c r="I65" s="233"/>
      <c r="J65" s="233"/>
      <c r="K65" s="233"/>
      <c r="L65" s="233"/>
      <c r="M65" s="237" t="str">
        <f t="shared" si="1"/>
        <v/>
      </c>
      <c r="N65" s="163" t="str">
        <f t="shared" si="0"/>
        <v/>
      </c>
    </row>
    <row r="66" spans="1:14" x14ac:dyDescent="0.35">
      <c r="A66" s="215"/>
      <c r="B66" s="252"/>
      <c r="C66" s="215"/>
      <c r="D66" s="236"/>
      <c r="E66" s="236"/>
      <c r="F66" s="236"/>
      <c r="G66" s="236"/>
      <c r="H66" s="236"/>
      <c r="I66" s="236"/>
      <c r="J66" s="236"/>
      <c r="K66" s="236"/>
      <c r="L66" s="262"/>
      <c r="M66" s="124" t="str">
        <f t="shared" si="1"/>
        <v/>
      </c>
      <c r="N66" s="163" t="str">
        <f t="shared" si="0"/>
        <v/>
      </c>
    </row>
    <row r="67" spans="1:14" x14ac:dyDescent="0.35">
      <c r="A67" s="216"/>
      <c r="B67" s="251"/>
      <c r="C67" s="216"/>
      <c r="D67" s="233"/>
      <c r="E67" s="233"/>
      <c r="F67" s="233"/>
      <c r="G67" s="233"/>
      <c r="H67" s="233"/>
      <c r="I67" s="233"/>
      <c r="J67" s="233"/>
      <c r="K67" s="233"/>
      <c r="L67" s="233"/>
      <c r="M67" s="237" t="str">
        <f t="shared" si="1"/>
        <v/>
      </c>
      <c r="N67" s="163" t="str">
        <f t="shared" si="0"/>
        <v/>
      </c>
    </row>
    <row r="68" spans="1:14" x14ac:dyDescent="0.35">
      <c r="A68" s="215"/>
      <c r="B68" s="252"/>
      <c r="C68" s="215"/>
      <c r="D68" s="236"/>
      <c r="E68" s="236"/>
      <c r="F68" s="236"/>
      <c r="G68" s="236"/>
      <c r="H68" s="236"/>
      <c r="I68" s="236"/>
      <c r="J68" s="236"/>
      <c r="K68" s="236"/>
      <c r="L68" s="262"/>
      <c r="M68" s="124" t="str">
        <f t="shared" si="1"/>
        <v/>
      </c>
      <c r="N68" s="163" t="str">
        <f t="shared" si="0"/>
        <v/>
      </c>
    </row>
    <row r="69" spans="1:14" x14ac:dyDescent="0.35">
      <c r="A69" s="216"/>
      <c r="B69" s="251"/>
      <c r="C69" s="216"/>
      <c r="D69" s="233"/>
      <c r="E69" s="233"/>
      <c r="F69" s="233"/>
      <c r="G69" s="233"/>
      <c r="H69" s="233"/>
      <c r="I69" s="233"/>
      <c r="J69" s="233"/>
      <c r="K69" s="233"/>
      <c r="L69" s="233"/>
      <c r="M69" s="237" t="str">
        <f t="shared" si="1"/>
        <v/>
      </c>
      <c r="N69" s="163" t="str">
        <f t="shared" ref="N69:N132" si="2">IF(AND(ABS(D69)&lt;&gt;0,OR(ISBLANK(A69),ISBLANK(B69), ISBLANK(C69))),"Please fill all fields","")</f>
        <v/>
      </c>
    </row>
    <row r="70" spans="1:14" x14ac:dyDescent="0.35">
      <c r="A70" s="215"/>
      <c r="B70" s="252"/>
      <c r="C70" s="215"/>
      <c r="D70" s="236"/>
      <c r="E70" s="236"/>
      <c r="F70" s="236"/>
      <c r="G70" s="236"/>
      <c r="H70" s="236"/>
      <c r="I70" s="236"/>
      <c r="J70" s="236"/>
      <c r="K70" s="236"/>
      <c r="L70" s="262"/>
      <c r="M70" s="124" t="str">
        <f t="shared" ref="M70:M133" si="3">IF(ABS((D70+E70-F70+G70+H70+I70-J70))&lt; ABS(1),"","x")</f>
        <v/>
      </c>
      <c r="N70" s="163" t="str">
        <f t="shared" si="2"/>
        <v/>
      </c>
    </row>
    <row r="71" spans="1:14" x14ac:dyDescent="0.35">
      <c r="A71" s="216"/>
      <c r="B71" s="251"/>
      <c r="C71" s="216"/>
      <c r="D71" s="233"/>
      <c r="E71" s="233"/>
      <c r="F71" s="233"/>
      <c r="G71" s="233"/>
      <c r="H71" s="233"/>
      <c r="I71" s="233"/>
      <c r="J71" s="233"/>
      <c r="K71" s="233"/>
      <c r="L71" s="233"/>
      <c r="M71" s="237" t="str">
        <f t="shared" si="3"/>
        <v/>
      </c>
      <c r="N71" s="163" t="str">
        <f t="shared" si="2"/>
        <v/>
      </c>
    </row>
    <row r="72" spans="1:14" x14ac:dyDescent="0.35">
      <c r="A72" s="215"/>
      <c r="B72" s="252"/>
      <c r="C72" s="215"/>
      <c r="D72" s="236"/>
      <c r="E72" s="236"/>
      <c r="F72" s="236"/>
      <c r="G72" s="236"/>
      <c r="H72" s="236"/>
      <c r="I72" s="236"/>
      <c r="J72" s="236"/>
      <c r="K72" s="236"/>
      <c r="L72" s="262"/>
      <c r="M72" s="124" t="str">
        <f t="shared" si="3"/>
        <v/>
      </c>
      <c r="N72" s="163" t="str">
        <f t="shared" si="2"/>
        <v/>
      </c>
    </row>
    <row r="73" spans="1:14" x14ac:dyDescent="0.35">
      <c r="A73" s="216"/>
      <c r="B73" s="251"/>
      <c r="C73" s="216"/>
      <c r="D73" s="233"/>
      <c r="E73" s="233"/>
      <c r="F73" s="233"/>
      <c r="G73" s="233"/>
      <c r="H73" s="233"/>
      <c r="I73" s="233"/>
      <c r="J73" s="233"/>
      <c r="K73" s="233"/>
      <c r="L73" s="233"/>
      <c r="M73" s="237" t="str">
        <f t="shared" si="3"/>
        <v/>
      </c>
      <c r="N73" s="163" t="str">
        <f t="shared" si="2"/>
        <v/>
      </c>
    </row>
    <row r="74" spans="1:14" x14ac:dyDescent="0.35">
      <c r="A74" s="215"/>
      <c r="B74" s="252"/>
      <c r="C74" s="215"/>
      <c r="D74" s="236"/>
      <c r="E74" s="236"/>
      <c r="F74" s="236"/>
      <c r="G74" s="236"/>
      <c r="H74" s="236"/>
      <c r="I74" s="236"/>
      <c r="J74" s="236"/>
      <c r="K74" s="236"/>
      <c r="L74" s="262"/>
      <c r="M74" s="124" t="str">
        <f t="shared" si="3"/>
        <v/>
      </c>
      <c r="N74" s="163" t="str">
        <f t="shared" si="2"/>
        <v/>
      </c>
    </row>
    <row r="75" spans="1:14" x14ac:dyDescent="0.35">
      <c r="A75" s="216"/>
      <c r="B75" s="251"/>
      <c r="C75" s="216"/>
      <c r="D75" s="233"/>
      <c r="E75" s="233"/>
      <c r="F75" s="233"/>
      <c r="G75" s="233"/>
      <c r="H75" s="233"/>
      <c r="I75" s="233"/>
      <c r="J75" s="233"/>
      <c r="K75" s="233"/>
      <c r="L75" s="233"/>
      <c r="M75" s="237" t="str">
        <f t="shared" si="3"/>
        <v/>
      </c>
      <c r="N75" s="163" t="str">
        <f t="shared" si="2"/>
        <v/>
      </c>
    </row>
    <row r="76" spans="1:14" x14ac:dyDescent="0.35">
      <c r="A76" s="215"/>
      <c r="B76" s="252"/>
      <c r="C76" s="215"/>
      <c r="D76" s="236"/>
      <c r="E76" s="236"/>
      <c r="F76" s="236"/>
      <c r="G76" s="236"/>
      <c r="H76" s="236"/>
      <c r="I76" s="236"/>
      <c r="J76" s="236"/>
      <c r="K76" s="236"/>
      <c r="L76" s="262"/>
      <c r="M76" s="124" t="str">
        <f t="shared" si="3"/>
        <v/>
      </c>
      <c r="N76" s="163" t="str">
        <f t="shared" si="2"/>
        <v/>
      </c>
    </row>
    <row r="77" spans="1:14" x14ac:dyDescent="0.35">
      <c r="A77" s="216"/>
      <c r="B77" s="251"/>
      <c r="C77" s="216"/>
      <c r="D77" s="233"/>
      <c r="E77" s="233"/>
      <c r="F77" s="233"/>
      <c r="G77" s="233"/>
      <c r="H77" s="233"/>
      <c r="I77" s="233"/>
      <c r="J77" s="233"/>
      <c r="K77" s="233"/>
      <c r="L77" s="233"/>
      <c r="M77" s="237" t="str">
        <f t="shared" si="3"/>
        <v/>
      </c>
      <c r="N77" s="163" t="str">
        <f t="shared" si="2"/>
        <v/>
      </c>
    </row>
    <row r="78" spans="1:14" x14ac:dyDescent="0.35">
      <c r="A78" s="215"/>
      <c r="B78" s="252"/>
      <c r="C78" s="215"/>
      <c r="D78" s="236"/>
      <c r="E78" s="236"/>
      <c r="F78" s="236"/>
      <c r="G78" s="236"/>
      <c r="H78" s="236"/>
      <c r="I78" s="236"/>
      <c r="J78" s="236"/>
      <c r="K78" s="236"/>
      <c r="L78" s="262"/>
      <c r="M78" s="124" t="str">
        <f t="shared" si="3"/>
        <v/>
      </c>
      <c r="N78" s="163" t="str">
        <f t="shared" si="2"/>
        <v/>
      </c>
    </row>
    <row r="79" spans="1:14" x14ac:dyDescent="0.35">
      <c r="A79" s="216"/>
      <c r="B79" s="251"/>
      <c r="C79" s="216"/>
      <c r="D79" s="233"/>
      <c r="E79" s="233"/>
      <c r="F79" s="233"/>
      <c r="G79" s="233"/>
      <c r="H79" s="233"/>
      <c r="I79" s="233"/>
      <c r="J79" s="233"/>
      <c r="K79" s="233"/>
      <c r="L79" s="233"/>
      <c r="M79" s="237" t="str">
        <f t="shared" si="3"/>
        <v/>
      </c>
      <c r="N79" s="163" t="str">
        <f t="shared" si="2"/>
        <v/>
      </c>
    </row>
    <row r="80" spans="1:14" x14ac:dyDescent="0.35">
      <c r="A80" s="215"/>
      <c r="B80" s="252"/>
      <c r="C80" s="215"/>
      <c r="D80" s="236"/>
      <c r="E80" s="236"/>
      <c r="F80" s="236"/>
      <c r="G80" s="236"/>
      <c r="H80" s="236"/>
      <c r="I80" s="236"/>
      <c r="J80" s="236"/>
      <c r="K80" s="236"/>
      <c r="L80" s="262"/>
      <c r="M80" s="124" t="str">
        <f t="shared" si="3"/>
        <v/>
      </c>
      <c r="N80" s="163" t="str">
        <f t="shared" si="2"/>
        <v/>
      </c>
    </row>
    <row r="81" spans="1:14" x14ac:dyDescent="0.35">
      <c r="A81" s="216"/>
      <c r="B81" s="251"/>
      <c r="C81" s="216"/>
      <c r="D81" s="233"/>
      <c r="E81" s="233"/>
      <c r="F81" s="233"/>
      <c r="G81" s="233"/>
      <c r="H81" s="233"/>
      <c r="I81" s="233"/>
      <c r="J81" s="233"/>
      <c r="K81" s="233"/>
      <c r="L81" s="233"/>
      <c r="M81" s="237" t="str">
        <f t="shared" si="3"/>
        <v/>
      </c>
      <c r="N81" s="163" t="str">
        <f t="shared" si="2"/>
        <v/>
      </c>
    </row>
    <row r="82" spans="1:14" x14ac:dyDescent="0.35">
      <c r="A82" s="215"/>
      <c r="B82" s="252"/>
      <c r="C82" s="215"/>
      <c r="D82" s="236"/>
      <c r="E82" s="236"/>
      <c r="F82" s="236"/>
      <c r="G82" s="236"/>
      <c r="H82" s="236"/>
      <c r="I82" s="236"/>
      <c r="J82" s="236"/>
      <c r="K82" s="236"/>
      <c r="L82" s="262"/>
      <c r="M82" s="124" t="str">
        <f t="shared" si="3"/>
        <v/>
      </c>
      <c r="N82" s="163" t="str">
        <f t="shared" si="2"/>
        <v/>
      </c>
    </row>
    <row r="83" spans="1:14" x14ac:dyDescent="0.35">
      <c r="A83" s="216"/>
      <c r="B83" s="251"/>
      <c r="C83" s="216"/>
      <c r="D83" s="233"/>
      <c r="E83" s="233"/>
      <c r="F83" s="233"/>
      <c r="G83" s="233"/>
      <c r="H83" s="233"/>
      <c r="I83" s="233"/>
      <c r="J83" s="233"/>
      <c r="K83" s="233"/>
      <c r="L83" s="233"/>
      <c r="M83" s="237" t="str">
        <f t="shared" si="3"/>
        <v/>
      </c>
      <c r="N83" s="163" t="str">
        <f t="shared" si="2"/>
        <v/>
      </c>
    </row>
    <row r="84" spans="1:14" x14ac:dyDescent="0.35">
      <c r="A84" s="215"/>
      <c r="B84" s="252"/>
      <c r="C84" s="215"/>
      <c r="D84" s="236"/>
      <c r="E84" s="236"/>
      <c r="F84" s="236"/>
      <c r="G84" s="236"/>
      <c r="H84" s="236"/>
      <c r="I84" s="236"/>
      <c r="J84" s="236"/>
      <c r="K84" s="236"/>
      <c r="L84" s="262"/>
      <c r="M84" s="124" t="str">
        <f t="shared" si="3"/>
        <v/>
      </c>
      <c r="N84" s="163" t="str">
        <f t="shared" si="2"/>
        <v/>
      </c>
    </row>
    <row r="85" spans="1:14" x14ac:dyDescent="0.35">
      <c r="A85" s="216"/>
      <c r="B85" s="251"/>
      <c r="C85" s="216"/>
      <c r="D85" s="233"/>
      <c r="E85" s="233"/>
      <c r="F85" s="233"/>
      <c r="G85" s="233"/>
      <c r="H85" s="233"/>
      <c r="I85" s="233"/>
      <c r="J85" s="233"/>
      <c r="K85" s="233"/>
      <c r="L85" s="233"/>
      <c r="M85" s="237" t="str">
        <f t="shared" si="3"/>
        <v/>
      </c>
      <c r="N85" s="163" t="str">
        <f t="shared" si="2"/>
        <v/>
      </c>
    </row>
    <row r="86" spans="1:14" x14ac:dyDescent="0.35">
      <c r="A86" s="215"/>
      <c r="B86" s="252"/>
      <c r="C86" s="215"/>
      <c r="D86" s="236"/>
      <c r="E86" s="236"/>
      <c r="F86" s="236"/>
      <c r="G86" s="236"/>
      <c r="H86" s="236"/>
      <c r="I86" s="236"/>
      <c r="J86" s="236"/>
      <c r="K86" s="236"/>
      <c r="L86" s="262"/>
      <c r="M86" s="124" t="str">
        <f t="shared" si="3"/>
        <v/>
      </c>
      <c r="N86" s="163" t="str">
        <f t="shared" si="2"/>
        <v/>
      </c>
    </row>
    <row r="87" spans="1:14" x14ac:dyDescent="0.35">
      <c r="A87" s="216"/>
      <c r="B87" s="251"/>
      <c r="C87" s="216"/>
      <c r="D87" s="233"/>
      <c r="E87" s="233"/>
      <c r="F87" s="233"/>
      <c r="G87" s="233"/>
      <c r="H87" s="233"/>
      <c r="I87" s="233"/>
      <c r="J87" s="233"/>
      <c r="K87" s="233"/>
      <c r="L87" s="233"/>
      <c r="M87" s="237" t="str">
        <f t="shared" si="3"/>
        <v/>
      </c>
      <c r="N87" s="163" t="str">
        <f t="shared" si="2"/>
        <v/>
      </c>
    </row>
    <row r="88" spans="1:14" x14ac:dyDescent="0.35">
      <c r="A88" s="215"/>
      <c r="B88" s="252"/>
      <c r="C88" s="215"/>
      <c r="D88" s="236"/>
      <c r="E88" s="236"/>
      <c r="F88" s="236"/>
      <c r="G88" s="236"/>
      <c r="H88" s="236"/>
      <c r="I88" s="236"/>
      <c r="J88" s="236"/>
      <c r="K88" s="236"/>
      <c r="L88" s="262"/>
      <c r="M88" s="124" t="str">
        <f t="shared" si="3"/>
        <v/>
      </c>
      <c r="N88" s="163" t="str">
        <f t="shared" si="2"/>
        <v/>
      </c>
    </row>
    <row r="89" spans="1:14" x14ac:dyDescent="0.35">
      <c r="A89" s="216"/>
      <c r="B89" s="251"/>
      <c r="C89" s="216"/>
      <c r="D89" s="233"/>
      <c r="E89" s="233"/>
      <c r="F89" s="233"/>
      <c r="G89" s="233"/>
      <c r="H89" s="233"/>
      <c r="I89" s="233"/>
      <c r="J89" s="233"/>
      <c r="K89" s="233"/>
      <c r="L89" s="233"/>
      <c r="M89" s="237" t="str">
        <f t="shared" si="3"/>
        <v/>
      </c>
      <c r="N89" s="163" t="str">
        <f t="shared" si="2"/>
        <v/>
      </c>
    </row>
    <row r="90" spans="1:14" x14ac:dyDescent="0.35">
      <c r="A90" s="215"/>
      <c r="B90" s="252"/>
      <c r="C90" s="215"/>
      <c r="D90" s="236"/>
      <c r="E90" s="236"/>
      <c r="F90" s="236"/>
      <c r="G90" s="236"/>
      <c r="H90" s="236"/>
      <c r="I90" s="236"/>
      <c r="J90" s="236"/>
      <c r="K90" s="236"/>
      <c r="L90" s="262"/>
      <c r="M90" s="124" t="str">
        <f t="shared" si="3"/>
        <v/>
      </c>
      <c r="N90" s="163" t="str">
        <f t="shared" si="2"/>
        <v/>
      </c>
    </row>
    <row r="91" spans="1:14" x14ac:dyDescent="0.35">
      <c r="A91" s="216"/>
      <c r="B91" s="251"/>
      <c r="C91" s="216"/>
      <c r="D91" s="233"/>
      <c r="E91" s="233"/>
      <c r="F91" s="233"/>
      <c r="G91" s="233"/>
      <c r="H91" s="233"/>
      <c r="I91" s="233"/>
      <c r="J91" s="233"/>
      <c r="K91" s="233"/>
      <c r="L91" s="233"/>
      <c r="M91" s="237" t="str">
        <f t="shared" si="3"/>
        <v/>
      </c>
      <c r="N91" s="163" t="str">
        <f t="shared" si="2"/>
        <v/>
      </c>
    </row>
    <row r="92" spans="1:14" x14ac:dyDescent="0.35">
      <c r="A92" s="215"/>
      <c r="B92" s="252"/>
      <c r="C92" s="215"/>
      <c r="D92" s="236"/>
      <c r="E92" s="236"/>
      <c r="F92" s="236"/>
      <c r="G92" s="236"/>
      <c r="H92" s="236"/>
      <c r="I92" s="236"/>
      <c r="J92" s="236"/>
      <c r="K92" s="236"/>
      <c r="L92" s="262"/>
      <c r="M92" s="124" t="str">
        <f t="shared" si="3"/>
        <v/>
      </c>
      <c r="N92" s="163" t="str">
        <f t="shared" si="2"/>
        <v/>
      </c>
    </row>
    <row r="93" spans="1:14" x14ac:dyDescent="0.35">
      <c r="A93" s="216"/>
      <c r="B93" s="251"/>
      <c r="C93" s="216"/>
      <c r="D93" s="233"/>
      <c r="E93" s="233"/>
      <c r="F93" s="233"/>
      <c r="G93" s="233"/>
      <c r="H93" s="233"/>
      <c r="I93" s="233"/>
      <c r="J93" s="233"/>
      <c r="K93" s="233"/>
      <c r="L93" s="233"/>
      <c r="M93" s="237" t="str">
        <f t="shared" si="3"/>
        <v/>
      </c>
      <c r="N93" s="163" t="str">
        <f t="shared" si="2"/>
        <v/>
      </c>
    </row>
    <row r="94" spans="1:14" x14ac:dyDescent="0.35">
      <c r="A94" s="215"/>
      <c r="B94" s="252"/>
      <c r="C94" s="215"/>
      <c r="D94" s="236"/>
      <c r="E94" s="236"/>
      <c r="F94" s="236"/>
      <c r="G94" s="236"/>
      <c r="H94" s="236"/>
      <c r="I94" s="236"/>
      <c r="J94" s="236"/>
      <c r="K94" s="236"/>
      <c r="L94" s="262"/>
      <c r="M94" s="124" t="str">
        <f t="shared" si="3"/>
        <v/>
      </c>
      <c r="N94" s="163" t="str">
        <f t="shared" si="2"/>
        <v/>
      </c>
    </row>
    <row r="95" spans="1:14" x14ac:dyDescent="0.35">
      <c r="A95" s="216"/>
      <c r="B95" s="251"/>
      <c r="C95" s="216"/>
      <c r="D95" s="233"/>
      <c r="E95" s="233"/>
      <c r="F95" s="233"/>
      <c r="G95" s="233"/>
      <c r="H95" s="233"/>
      <c r="I95" s="233"/>
      <c r="J95" s="233"/>
      <c r="K95" s="233"/>
      <c r="L95" s="233"/>
      <c r="M95" s="237" t="str">
        <f t="shared" si="3"/>
        <v/>
      </c>
      <c r="N95" s="163" t="str">
        <f t="shared" si="2"/>
        <v/>
      </c>
    </row>
    <row r="96" spans="1:14" x14ac:dyDescent="0.35">
      <c r="A96" s="215"/>
      <c r="B96" s="252"/>
      <c r="C96" s="215"/>
      <c r="D96" s="236"/>
      <c r="E96" s="236"/>
      <c r="F96" s="236"/>
      <c r="G96" s="236"/>
      <c r="H96" s="236"/>
      <c r="I96" s="236"/>
      <c r="J96" s="236"/>
      <c r="K96" s="236"/>
      <c r="L96" s="262"/>
      <c r="M96" s="124" t="str">
        <f t="shared" si="3"/>
        <v/>
      </c>
      <c r="N96" s="163" t="str">
        <f t="shared" si="2"/>
        <v/>
      </c>
    </row>
    <row r="97" spans="1:14" x14ac:dyDescent="0.35">
      <c r="A97" s="216"/>
      <c r="B97" s="251"/>
      <c r="C97" s="216"/>
      <c r="D97" s="233"/>
      <c r="E97" s="233"/>
      <c r="F97" s="233"/>
      <c r="G97" s="233"/>
      <c r="H97" s="233"/>
      <c r="I97" s="233"/>
      <c r="J97" s="233"/>
      <c r="K97" s="233"/>
      <c r="L97" s="233"/>
      <c r="M97" s="237" t="str">
        <f t="shared" si="3"/>
        <v/>
      </c>
      <c r="N97" s="163" t="str">
        <f t="shared" si="2"/>
        <v/>
      </c>
    </row>
    <row r="98" spans="1:14" x14ac:dyDescent="0.35">
      <c r="A98" s="215"/>
      <c r="B98" s="252"/>
      <c r="C98" s="215"/>
      <c r="D98" s="236"/>
      <c r="E98" s="236"/>
      <c r="F98" s="236"/>
      <c r="G98" s="236"/>
      <c r="H98" s="236"/>
      <c r="I98" s="236"/>
      <c r="J98" s="236"/>
      <c r="K98" s="236"/>
      <c r="L98" s="262"/>
      <c r="M98" s="124" t="str">
        <f t="shared" si="3"/>
        <v/>
      </c>
      <c r="N98" s="163" t="str">
        <f t="shared" si="2"/>
        <v/>
      </c>
    </row>
    <row r="99" spans="1:14" x14ac:dyDescent="0.35">
      <c r="A99" s="216"/>
      <c r="B99" s="251"/>
      <c r="C99" s="216"/>
      <c r="D99" s="233"/>
      <c r="E99" s="233"/>
      <c r="F99" s="233"/>
      <c r="G99" s="233"/>
      <c r="H99" s="233"/>
      <c r="I99" s="233"/>
      <c r="J99" s="233"/>
      <c r="K99" s="233"/>
      <c r="L99" s="233"/>
      <c r="M99" s="237" t="str">
        <f t="shared" si="3"/>
        <v/>
      </c>
      <c r="N99" s="163" t="str">
        <f t="shared" si="2"/>
        <v/>
      </c>
    </row>
    <row r="100" spans="1:14" x14ac:dyDescent="0.35">
      <c r="A100" s="215"/>
      <c r="B100" s="252"/>
      <c r="C100" s="215"/>
      <c r="D100" s="236"/>
      <c r="E100" s="236"/>
      <c r="F100" s="236"/>
      <c r="G100" s="236"/>
      <c r="H100" s="236"/>
      <c r="I100" s="236"/>
      <c r="J100" s="236"/>
      <c r="K100" s="236"/>
      <c r="L100" s="262"/>
      <c r="M100" s="124" t="str">
        <f t="shared" si="3"/>
        <v/>
      </c>
      <c r="N100" s="163" t="str">
        <f t="shared" si="2"/>
        <v/>
      </c>
    </row>
    <row r="101" spans="1:14" x14ac:dyDescent="0.35">
      <c r="A101" s="216"/>
      <c r="B101" s="251"/>
      <c r="C101" s="216"/>
      <c r="D101" s="233"/>
      <c r="E101" s="233"/>
      <c r="F101" s="233"/>
      <c r="G101" s="233"/>
      <c r="H101" s="233"/>
      <c r="I101" s="233"/>
      <c r="J101" s="233"/>
      <c r="K101" s="233"/>
      <c r="L101" s="233"/>
      <c r="M101" s="237" t="str">
        <f t="shared" si="3"/>
        <v/>
      </c>
      <c r="N101" s="163" t="str">
        <f t="shared" si="2"/>
        <v/>
      </c>
    </row>
    <row r="102" spans="1:14" x14ac:dyDescent="0.35">
      <c r="A102" s="215"/>
      <c r="B102" s="252"/>
      <c r="C102" s="215"/>
      <c r="D102" s="236"/>
      <c r="E102" s="236"/>
      <c r="F102" s="236"/>
      <c r="G102" s="236"/>
      <c r="H102" s="236"/>
      <c r="I102" s="236"/>
      <c r="J102" s="236"/>
      <c r="K102" s="236"/>
      <c r="L102" s="262"/>
      <c r="M102" s="124" t="str">
        <f t="shared" si="3"/>
        <v/>
      </c>
      <c r="N102" s="163" t="str">
        <f t="shared" si="2"/>
        <v/>
      </c>
    </row>
    <row r="103" spans="1:14" x14ac:dyDescent="0.35">
      <c r="A103" s="216"/>
      <c r="B103" s="251"/>
      <c r="C103" s="216"/>
      <c r="D103" s="233"/>
      <c r="E103" s="233"/>
      <c r="F103" s="233"/>
      <c r="G103" s="233"/>
      <c r="H103" s="233"/>
      <c r="I103" s="233"/>
      <c r="J103" s="233"/>
      <c r="K103" s="233"/>
      <c r="L103" s="233"/>
      <c r="M103" s="237" t="str">
        <f t="shared" si="3"/>
        <v/>
      </c>
      <c r="N103" s="163" t="str">
        <f t="shared" si="2"/>
        <v/>
      </c>
    </row>
    <row r="104" spans="1:14" x14ac:dyDescent="0.35">
      <c r="A104" s="215"/>
      <c r="B104" s="252"/>
      <c r="C104" s="215"/>
      <c r="D104" s="236"/>
      <c r="E104" s="236"/>
      <c r="F104" s="236"/>
      <c r="G104" s="236"/>
      <c r="H104" s="236"/>
      <c r="I104" s="236"/>
      <c r="J104" s="236"/>
      <c r="K104" s="236"/>
      <c r="L104" s="262"/>
      <c r="M104" s="124" t="str">
        <f t="shared" si="3"/>
        <v/>
      </c>
      <c r="N104" s="163" t="str">
        <f t="shared" si="2"/>
        <v/>
      </c>
    </row>
    <row r="105" spans="1:14" x14ac:dyDescent="0.35">
      <c r="A105" s="216"/>
      <c r="B105" s="251"/>
      <c r="C105" s="216"/>
      <c r="D105" s="233"/>
      <c r="E105" s="233"/>
      <c r="F105" s="233"/>
      <c r="G105" s="233"/>
      <c r="H105" s="233"/>
      <c r="I105" s="233"/>
      <c r="J105" s="233"/>
      <c r="K105" s="233"/>
      <c r="L105" s="233"/>
      <c r="M105" s="237" t="str">
        <f t="shared" si="3"/>
        <v/>
      </c>
      <c r="N105" s="163" t="str">
        <f t="shared" si="2"/>
        <v/>
      </c>
    </row>
    <row r="106" spans="1:14" x14ac:dyDescent="0.35">
      <c r="A106" s="215"/>
      <c r="B106" s="252"/>
      <c r="C106" s="215"/>
      <c r="D106" s="236"/>
      <c r="E106" s="236"/>
      <c r="F106" s="236"/>
      <c r="G106" s="236"/>
      <c r="H106" s="236"/>
      <c r="I106" s="236"/>
      <c r="J106" s="236"/>
      <c r="K106" s="236"/>
      <c r="L106" s="262"/>
      <c r="M106" s="124" t="str">
        <f t="shared" si="3"/>
        <v/>
      </c>
      <c r="N106" s="163" t="str">
        <f t="shared" si="2"/>
        <v/>
      </c>
    </row>
    <row r="107" spans="1:14" x14ac:dyDescent="0.35">
      <c r="A107" s="216"/>
      <c r="B107" s="251"/>
      <c r="C107" s="216"/>
      <c r="D107" s="233"/>
      <c r="E107" s="233"/>
      <c r="F107" s="233"/>
      <c r="G107" s="233"/>
      <c r="H107" s="233"/>
      <c r="I107" s="233"/>
      <c r="J107" s="233"/>
      <c r="K107" s="233"/>
      <c r="L107" s="233"/>
      <c r="M107" s="237" t="str">
        <f t="shared" si="3"/>
        <v/>
      </c>
      <c r="N107" s="163" t="str">
        <f t="shared" si="2"/>
        <v/>
      </c>
    </row>
    <row r="108" spans="1:14" x14ac:dyDescent="0.35">
      <c r="A108" s="215"/>
      <c r="B108" s="252"/>
      <c r="C108" s="215"/>
      <c r="D108" s="236"/>
      <c r="E108" s="236"/>
      <c r="F108" s="236"/>
      <c r="G108" s="236"/>
      <c r="H108" s="236"/>
      <c r="I108" s="236"/>
      <c r="J108" s="236"/>
      <c r="K108" s="236"/>
      <c r="L108" s="262"/>
      <c r="M108" s="124" t="str">
        <f t="shared" si="3"/>
        <v/>
      </c>
      <c r="N108" s="163" t="str">
        <f t="shared" si="2"/>
        <v/>
      </c>
    </row>
    <row r="109" spans="1:14" x14ac:dyDescent="0.35">
      <c r="A109" s="216"/>
      <c r="B109" s="251"/>
      <c r="C109" s="216"/>
      <c r="D109" s="233"/>
      <c r="E109" s="233"/>
      <c r="F109" s="233"/>
      <c r="G109" s="233"/>
      <c r="H109" s="233"/>
      <c r="I109" s="233"/>
      <c r="J109" s="233"/>
      <c r="K109" s="233"/>
      <c r="L109" s="233"/>
      <c r="M109" s="237" t="str">
        <f t="shared" si="3"/>
        <v/>
      </c>
      <c r="N109" s="163" t="str">
        <f t="shared" si="2"/>
        <v/>
      </c>
    </row>
    <row r="110" spans="1:14" x14ac:dyDescent="0.35">
      <c r="A110" s="215"/>
      <c r="B110" s="252"/>
      <c r="C110" s="215"/>
      <c r="D110" s="236"/>
      <c r="E110" s="236"/>
      <c r="F110" s="236"/>
      <c r="G110" s="236"/>
      <c r="H110" s="236"/>
      <c r="I110" s="236"/>
      <c r="J110" s="236"/>
      <c r="K110" s="236"/>
      <c r="L110" s="262"/>
      <c r="M110" s="124" t="str">
        <f t="shared" si="3"/>
        <v/>
      </c>
      <c r="N110" s="163" t="str">
        <f t="shared" si="2"/>
        <v/>
      </c>
    </row>
    <row r="111" spans="1:14" x14ac:dyDescent="0.35">
      <c r="A111" s="216"/>
      <c r="B111" s="251"/>
      <c r="C111" s="216"/>
      <c r="D111" s="233"/>
      <c r="E111" s="233"/>
      <c r="F111" s="233"/>
      <c r="G111" s="233"/>
      <c r="H111" s="233"/>
      <c r="I111" s="233"/>
      <c r="J111" s="233"/>
      <c r="K111" s="233"/>
      <c r="L111" s="233"/>
      <c r="M111" s="237" t="str">
        <f t="shared" si="3"/>
        <v/>
      </c>
      <c r="N111" s="163" t="str">
        <f t="shared" si="2"/>
        <v/>
      </c>
    </row>
    <row r="112" spans="1:14" x14ac:dyDescent="0.35">
      <c r="A112" s="215"/>
      <c r="B112" s="252"/>
      <c r="C112" s="215"/>
      <c r="D112" s="236"/>
      <c r="E112" s="236"/>
      <c r="F112" s="236"/>
      <c r="G112" s="236"/>
      <c r="H112" s="236"/>
      <c r="I112" s="236"/>
      <c r="J112" s="236"/>
      <c r="K112" s="236"/>
      <c r="L112" s="262"/>
      <c r="M112" s="124" t="str">
        <f t="shared" si="3"/>
        <v/>
      </c>
      <c r="N112" s="163" t="str">
        <f t="shared" si="2"/>
        <v/>
      </c>
    </row>
    <row r="113" spans="1:14" x14ac:dyDescent="0.35">
      <c r="A113" s="216"/>
      <c r="B113" s="251"/>
      <c r="C113" s="216"/>
      <c r="D113" s="233"/>
      <c r="E113" s="233"/>
      <c r="F113" s="233"/>
      <c r="G113" s="233"/>
      <c r="H113" s="233"/>
      <c r="I113" s="233"/>
      <c r="J113" s="233"/>
      <c r="K113" s="233"/>
      <c r="L113" s="233"/>
      <c r="M113" s="237" t="str">
        <f t="shared" si="3"/>
        <v/>
      </c>
      <c r="N113" s="163" t="str">
        <f t="shared" si="2"/>
        <v/>
      </c>
    </row>
    <row r="114" spans="1:14" x14ac:dyDescent="0.35">
      <c r="A114" s="215"/>
      <c r="B114" s="252"/>
      <c r="C114" s="215"/>
      <c r="D114" s="236"/>
      <c r="E114" s="236"/>
      <c r="F114" s="236"/>
      <c r="G114" s="236"/>
      <c r="H114" s="236"/>
      <c r="I114" s="236"/>
      <c r="J114" s="236"/>
      <c r="K114" s="236"/>
      <c r="L114" s="262"/>
      <c r="M114" s="124" t="str">
        <f t="shared" si="3"/>
        <v/>
      </c>
      <c r="N114" s="163" t="str">
        <f t="shared" si="2"/>
        <v/>
      </c>
    </row>
    <row r="115" spans="1:14" x14ac:dyDescent="0.35">
      <c r="A115" s="216"/>
      <c r="B115" s="251"/>
      <c r="C115" s="216"/>
      <c r="D115" s="233"/>
      <c r="E115" s="233"/>
      <c r="F115" s="233"/>
      <c r="G115" s="233"/>
      <c r="H115" s="233"/>
      <c r="I115" s="233"/>
      <c r="J115" s="233"/>
      <c r="K115" s="233"/>
      <c r="L115" s="233"/>
      <c r="M115" s="237" t="str">
        <f t="shared" si="3"/>
        <v/>
      </c>
      <c r="N115" s="163" t="str">
        <f t="shared" si="2"/>
        <v/>
      </c>
    </row>
    <row r="116" spans="1:14" x14ac:dyDescent="0.35">
      <c r="A116" s="215"/>
      <c r="B116" s="252"/>
      <c r="C116" s="215"/>
      <c r="D116" s="236"/>
      <c r="E116" s="236"/>
      <c r="F116" s="236"/>
      <c r="G116" s="236"/>
      <c r="H116" s="236"/>
      <c r="I116" s="236"/>
      <c r="J116" s="236"/>
      <c r="K116" s="236"/>
      <c r="L116" s="262"/>
      <c r="M116" s="124" t="str">
        <f t="shared" si="3"/>
        <v/>
      </c>
      <c r="N116" s="163" t="str">
        <f t="shared" si="2"/>
        <v/>
      </c>
    </row>
    <row r="117" spans="1:14" x14ac:dyDescent="0.35">
      <c r="A117" s="216"/>
      <c r="B117" s="251"/>
      <c r="C117" s="216"/>
      <c r="D117" s="233"/>
      <c r="E117" s="233"/>
      <c r="F117" s="233"/>
      <c r="G117" s="233"/>
      <c r="H117" s="233"/>
      <c r="I117" s="233"/>
      <c r="J117" s="233"/>
      <c r="K117" s="233"/>
      <c r="L117" s="233"/>
      <c r="M117" s="237" t="str">
        <f t="shared" si="3"/>
        <v/>
      </c>
      <c r="N117" s="163" t="str">
        <f t="shared" si="2"/>
        <v/>
      </c>
    </row>
    <row r="118" spans="1:14" x14ac:dyDescent="0.35">
      <c r="A118" s="215"/>
      <c r="B118" s="252"/>
      <c r="C118" s="215"/>
      <c r="D118" s="236"/>
      <c r="E118" s="236"/>
      <c r="F118" s="236"/>
      <c r="G118" s="236"/>
      <c r="H118" s="236"/>
      <c r="I118" s="236"/>
      <c r="J118" s="236"/>
      <c r="K118" s="236"/>
      <c r="L118" s="262"/>
      <c r="M118" s="124" t="str">
        <f t="shared" si="3"/>
        <v/>
      </c>
      <c r="N118" s="163" t="str">
        <f t="shared" si="2"/>
        <v/>
      </c>
    </row>
    <row r="119" spans="1:14" x14ac:dyDescent="0.35">
      <c r="A119" s="216"/>
      <c r="B119" s="251"/>
      <c r="C119" s="216"/>
      <c r="D119" s="233"/>
      <c r="E119" s="233"/>
      <c r="F119" s="233"/>
      <c r="G119" s="233"/>
      <c r="H119" s="233"/>
      <c r="I119" s="233"/>
      <c r="J119" s="233"/>
      <c r="K119" s="233"/>
      <c r="L119" s="233"/>
      <c r="M119" s="237" t="str">
        <f t="shared" si="3"/>
        <v/>
      </c>
      <c r="N119" s="163" t="str">
        <f t="shared" si="2"/>
        <v/>
      </c>
    </row>
    <row r="120" spans="1:14" x14ac:dyDescent="0.35">
      <c r="A120" s="215"/>
      <c r="B120" s="252"/>
      <c r="C120" s="215"/>
      <c r="D120" s="236"/>
      <c r="E120" s="236"/>
      <c r="F120" s="236"/>
      <c r="G120" s="236"/>
      <c r="H120" s="236"/>
      <c r="I120" s="236"/>
      <c r="J120" s="236"/>
      <c r="K120" s="236"/>
      <c r="L120" s="262"/>
      <c r="M120" s="124" t="str">
        <f t="shared" si="3"/>
        <v/>
      </c>
      <c r="N120" s="163" t="str">
        <f t="shared" si="2"/>
        <v/>
      </c>
    </row>
    <row r="121" spans="1:14" x14ac:dyDescent="0.35">
      <c r="A121" s="216"/>
      <c r="B121" s="251"/>
      <c r="C121" s="216"/>
      <c r="D121" s="233"/>
      <c r="E121" s="233"/>
      <c r="F121" s="233"/>
      <c r="G121" s="233"/>
      <c r="H121" s="233"/>
      <c r="I121" s="233"/>
      <c r="J121" s="233"/>
      <c r="K121" s="233"/>
      <c r="L121" s="233"/>
      <c r="M121" s="237" t="str">
        <f t="shared" si="3"/>
        <v/>
      </c>
      <c r="N121" s="163" t="str">
        <f t="shared" si="2"/>
        <v/>
      </c>
    </row>
    <row r="122" spans="1:14" x14ac:dyDescent="0.35">
      <c r="A122" s="215"/>
      <c r="B122" s="252"/>
      <c r="C122" s="215"/>
      <c r="D122" s="236"/>
      <c r="E122" s="236"/>
      <c r="F122" s="236"/>
      <c r="G122" s="236"/>
      <c r="H122" s="236"/>
      <c r="I122" s="236"/>
      <c r="J122" s="236"/>
      <c r="K122" s="236"/>
      <c r="L122" s="262"/>
      <c r="M122" s="124" t="str">
        <f t="shared" si="3"/>
        <v/>
      </c>
      <c r="N122" s="163" t="str">
        <f t="shared" si="2"/>
        <v/>
      </c>
    </row>
    <row r="123" spans="1:14" x14ac:dyDescent="0.35">
      <c r="A123" s="216"/>
      <c r="B123" s="251"/>
      <c r="C123" s="216"/>
      <c r="D123" s="233"/>
      <c r="E123" s="233"/>
      <c r="F123" s="233"/>
      <c r="G123" s="233"/>
      <c r="H123" s="233"/>
      <c r="I123" s="233"/>
      <c r="J123" s="233"/>
      <c r="K123" s="233"/>
      <c r="L123" s="233"/>
      <c r="M123" s="237" t="str">
        <f t="shared" si="3"/>
        <v/>
      </c>
      <c r="N123" s="163" t="str">
        <f t="shared" si="2"/>
        <v/>
      </c>
    </row>
    <row r="124" spans="1:14" x14ac:dyDescent="0.35">
      <c r="A124" s="215"/>
      <c r="B124" s="252"/>
      <c r="C124" s="215"/>
      <c r="D124" s="236"/>
      <c r="E124" s="236"/>
      <c r="F124" s="236"/>
      <c r="G124" s="236"/>
      <c r="H124" s="236"/>
      <c r="I124" s="236"/>
      <c r="J124" s="236"/>
      <c r="K124" s="236"/>
      <c r="L124" s="262"/>
      <c r="M124" s="124" t="str">
        <f t="shared" si="3"/>
        <v/>
      </c>
      <c r="N124" s="163" t="str">
        <f t="shared" si="2"/>
        <v/>
      </c>
    </row>
    <row r="125" spans="1:14" x14ac:dyDescent="0.35">
      <c r="A125" s="216"/>
      <c r="B125" s="251"/>
      <c r="C125" s="216"/>
      <c r="D125" s="233"/>
      <c r="E125" s="233"/>
      <c r="F125" s="233"/>
      <c r="G125" s="233"/>
      <c r="H125" s="233"/>
      <c r="I125" s="233"/>
      <c r="J125" s="233"/>
      <c r="K125" s="233"/>
      <c r="L125" s="233"/>
      <c r="M125" s="237" t="str">
        <f t="shared" si="3"/>
        <v/>
      </c>
      <c r="N125" s="163" t="str">
        <f t="shared" si="2"/>
        <v/>
      </c>
    </row>
    <row r="126" spans="1:14" x14ac:dyDescent="0.35">
      <c r="A126" s="215"/>
      <c r="B126" s="252"/>
      <c r="C126" s="215"/>
      <c r="D126" s="236"/>
      <c r="E126" s="236"/>
      <c r="F126" s="236"/>
      <c r="G126" s="236"/>
      <c r="H126" s="236"/>
      <c r="I126" s="236"/>
      <c r="J126" s="236"/>
      <c r="K126" s="236"/>
      <c r="L126" s="262"/>
      <c r="M126" s="124" t="str">
        <f t="shared" si="3"/>
        <v/>
      </c>
      <c r="N126" s="163" t="str">
        <f t="shared" si="2"/>
        <v/>
      </c>
    </row>
    <row r="127" spans="1:14" x14ac:dyDescent="0.35">
      <c r="A127" s="216"/>
      <c r="B127" s="251"/>
      <c r="C127" s="216"/>
      <c r="D127" s="233"/>
      <c r="E127" s="233"/>
      <c r="F127" s="233"/>
      <c r="G127" s="233"/>
      <c r="H127" s="233"/>
      <c r="I127" s="233"/>
      <c r="J127" s="233"/>
      <c r="K127" s="233"/>
      <c r="L127" s="233"/>
      <c r="M127" s="237" t="str">
        <f t="shared" si="3"/>
        <v/>
      </c>
      <c r="N127" s="163" t="str">
        <f t="shared" si="2"/>
        <v/>
      </c>
    </row>
    <row r="128" spans="1:14" x14ac:dyDescent="0.35">
      <c r="A128" s="215"/>
      <c r="B128" s="252"/>
      <c r="C128" s="215"/>
      <c r="D128" s="236"/>
      <c r="E128" s="236"/>
      <c r="F128" s="236"/>
      <c r="G128" s="236"/>
      <c r="H128" s="236"/>
      <c r="I128" s="236"/>
      <c r="J128" s="236"/>
      <c r="K128" s="236"/>
      <c r="L128" s="262"/>
      <c r="M128" s="124" t="str">
        <f t="shared" si="3"/>
        <v/>
      </c>
      <c r="N128" s="163" t="str">
        <f t="shared" si="2"/>
        <v/>
      </c>
    </row>
    <row r="129" spans="1:14" x14ac:dyDescent="0.35">
      <c r="A129" s="216"/>
      <c r="B129" s="251"/>
      <c r="C129" s="216"/>
      <c r="D129" s="233"/>
      <c r="E129" s="233"/>
      <c r="F129" s="233"/>
      <c r="G129" s="233"/>
      <c r="H129" s="233"/>
      <c r="I129" s="233"/>
      <c r="J129" s="233"/>
      <c r="K129" s="233"/>
      <c r="L129" s="233"/>
      <c r="M129" s="237" t="str">
        <f t="shared" si="3"/>
        <v/>
      </c>
      <c r="N129" s="163" t="str">
        <f t="shared" si="2"/>
        <v/>
      </c>
    </row>
    <row r="130" spans="1:14" x14ac:dyDescent="0.35">
      <c r="A130" s="215"/>
      <c r="B130" s="252"/>
      <c r="C130" s="215"/>
      <c r="D130" s="236"/>
      <c r="E130" s="236"/>
      <c r="F130" s="236"/>
      <c r="G130" s="236"/>
      <c r="H130" s="236"/>
      <c r="I130" s="236"/>
      <c r="J130" s="236"/>
      <c r="K130" s="236"/>
      <c r="L130" s="262"/>
      <c r="M130" s="124" t="str">
        <f t="shared" si="3"/>
        <v/>
      </c>
      <c r="N130" s="163" t="str">
        <f t="shared" si="2"/>
        <v/>
      </c>
    </row>
    <row r="131" spans="1:14" x14ac:dyDescent="0.35">
      <c r="A131" s="216"/>
      <c r="B131" s="251"/>
      <c r="C131" s="216"/>
      <c r="D131" s="233"/>
      <c r="E131" s="233"/>
      <c r="F131" s="233"/>
      <c r="G131" s="233"/>
      <c r="H131" s="233"/>
      <c r="I131" s="233"/>
      <c r="J131" s="233"/>
      <c r="K131" s="233"/>
      <c r="L131" s="233"/>
      <c r="M131" s="237" t="str">
        <f t="shared" si="3"/>
        <v/>
      </c>
      <c r="N131" s="163" t="str">
        <f t="shared" si="2"/>
        <v/>
      </c>
    </row>
    <row r="132" spans="1:14" x14ac:dyDescent="0.35">
      <c r="A132" s="215"/>
      <c r="B132" s="252"/>
      <c r="C132" s="215"/>
      <c r="D132" s="236"/>
      <c r="E132" s="236"/>
      <c r="F132" s="236"/>
      <c r="G132" s="236"/>
      <c r="H132" s="236"/>
      <c r="I132" s="236"/>
      <c r="J132" s="236"/>
      <c r="K132" s="236"/>
      <c r="L132" s="262"/>
      <c r="M132" s="124" t="str">
        <f t="shared" si="3"/>
        <v/>
      </c>
      <c r="N132" s="163" t="str">
        <f t="shared" si="2"/>
        <v/>
      </c>
    </row>
    <row r="133" spans="1:14" x14ac:dyDescent="0.35">
      <c r="A133" s="216"/>
      <c r="B133" s="251"/>
      <c r="C133" s="216"/>
      <c r="D133" s="233"/>
      <c r="E133" s="233"/>
      <c r="F133" s="233"/>
      <c r="G133" s="233"/>
      <c r="H133" s="233"/>
      <c r="I133" s="233"/>
      <c r="J133" s="233"/>
      <c r="K133" s="233"/>
      <c r="L133" s="233"/>
      <c r="M133" s="237" t="str">
        <f t="shared" si="3"/>
        <v/>
      </c>
      <c r="N133" s="163" t="str">
        <f t="shared" ref="N133:N196" si="4">IF(AND(ABS(D133)&lt;&gt;0,OR(ISBLANK(A133),ISBLANK(B133), ISBLANK(C133))),"Please fill all fields","")</f>
        <v/>
      </c>
    </row>
    <row r="134" spans="1:14" x14ac:dyDescent="0.35">
      <c r="A134" s="215"/>
      <c r="B134" s="252"/>
      <c r="C134" s="215"/>
      <c r="D134" s="236"/>
      <c r="E134" s="236"/>
      <c r="F134" s="236"/>
      <c r="G134" s="236"/>
      <c r="H134" s="236"/>
      <c r="I134" s="236"/>
      <c r="J134" s="236"/>
      <c r="K134" s="236"/>
      <c r="L134" s="262"/>
      <c r="M134" s="124" t="str">
        <f t="shared" ref="M134:M197" si="5">IF(ABS((D134+E134-F134+G134+H134+I134-J134))&lt; ABS(1),"","x")</f>
        <v/>
      </c>
      <c r="N134" s="163" t="str">
        <f t="shared" si="4"/>
        <v/>
      </c>
    </row>
    <row r="135" spans="1:14" x14ac:dyDescent="0.35">
      <c r="A135" s="216"/>
      <c r="B135" s="251"/>
      <c r="C135" s="216"/>
      <c r="D135" s="233"/>
      <c r="E135" s="233"/>
      <c r="F135" s="233"/>
      <c r="G135" s="233"/>
      <c r="H135" s="233"/>
      <c r="I135" s="233"/>
      <c r="J135" s="233"/>
      <c r="K135" s="233"/>
      <c r="L135" s="233"/>
      <c r="M135" s="237" t="str">
        <f t="shared" si="5"/>
        <v/>
      </c>
      <c r="N135" s="163" t="str">
        <f t="shared" si="4"/>
        <v/>
      </c>
    </row>
    <row r="136" spans="1:14" x14ac:dyDescent="0.35">
      <c r="A136" s="215"/>
      <c r="B136" s="252"/>
      <c r="C136" s="215"/>
      <c r="D136" s="236"/>
      <c r="E136" s="236"/>
      <c r="F136" s="236"/>
      <c r="G136" s="236"/>
      <c r="H136" s="236"/>
      <c r="I136" s="236"/>
      <c r="J136" s="236"/>
      <c r="K136" s="236"/>
      <c r="L136" s="262"/>
      <c r="M136" s="124" t="str">
        <f t="shared" si="5"/>
        <v/>
      </c>
      <c r="N136" s="163" t="str">
        <f t="shared" si="4"/>
        <v/>
      </c>
    </row>
    <row r="137" spans="1:14" x14ac:dyDescent="0.35">
      <c r="A137" s="216"/>
      <c r="B137" s="251"/>
      <c r="C137" s="216"/>
      <c r="D137" s="233"/>
      <c r="E137" s="233"/>
      <c r="F137" s="233"/>
      <c r="G137" s="233"/>
      <c r="H137" s="233"/>
      <c r="I137" s="233"/>
      <c r="J137" s="233"/>
      <c r="K137" s="233"/>
      <c r="L137" s="233"/>
      <c r="M137" s="237" t="str">
        <f t="shared" si="5"/>
        <v/>
      </c>
      <c r="N137" s="163" t="str">
        <f t="shared" si="4"/>
        <v/>
      </c>
    </row>
    <row r="138" spans="1:14" x14ac:dyDescent="0.35">
      <c r="A138" s="215"/>
      <c r="B138" s="252"/>
      <c r="C138" s="215"/>
      <c r="D138" s="236"/>
      <c r="E138" s="236"/>
      <c r="F138" s="236"/>
      <c r="G138" s="236"/>
      <c r="H138" s="236"/>
      <c r="I138" s="236"/>
      <c r="J138" s="236"/>
      <c r="K138" s="236"/>
      <c r="L138" s="262"/>
      <c r="M138" s="124" t="str">
        <f t="shared" si="5"/>
        <v/>
      </c>
      <c r="N138" s="163" t="str">
        <f t="shared" si="4"/>
        <v/>
      </c>
    </row>
    <row r="139" spans="1:14" x14ac:dyDescent="0.35">
      <c r="A139" s="216"/>
      <c r="B139" s="251"/>
      <c r="C139" s="216"/>
      <c r="D139" s="233"/>
      <c r="E139" s="233"/>
      <c r="F139" s="233"/>
      <c r="G139" s="233"/>
      <c r="H139" s="233"/>
      <c r="I139" s="233"/>
      <c r="J139" s="233"/>
      <c r="K139" s="233"/>
      <c r="L139" s="233"/>
      <c r="M139" s="237" t="str">
        <f t="shared" si="5"/>
        <v/>
      </c>
      <c r="N139" s="163" t="str">
        <f t="shared" si="4"/>
        <v/>
      </c>
    </row>
    <row r="140" spans="1:14" x14ac:dyDescent="0.35">
      <c r="A140" s="215"/>
      <c r="B140" s="252"/>
      <c r="C140" s="215"/>
      <c r="D140" s="236"/>
      <c r="E140" s="236"/>
      <c r="F140" s="236"/>
      <c r="G140" s="236"/>
      <c r="H140" s="236"/>
      <c r="I140" s="236"/>
      <c r="J140" s="236"/>
      <c r="K140" s="236"/>
      <c r="L140" s="262"/>
      <c r="M140" s="124" t="str">
        <f t="shared" si="5"/>
        <v/>
      </c>
      <c r="N140" s="163" t="str">
        <f t="shared" si="4"/>
        <v/>
      </c>
    </row>
    <row r="141" spans="1:14" x14ac:dyDescent="0.35">
      <c r="A141" s="216"/>
      <c r="B141" s="251"/>
      <c r="C141" s="216"/>
      <c r="D141" s="233"/>
      <c r="E141" s="233"/>
      <c r="F141" s="233"/>
      <c r="G141" s="233"/>
      <c r="H141" s="233"/>
      <c r="I141" s="233"/>
      <c r="J141" s="233"/>
      <c r="K141" s="233"/>
      <c r="L141" s="233"/>
      <c r="M141" s="237" t="str">
        <f t="shared" si="5"/>
        <v/>
      </c>
      <c r="N141" s="163" t="str">
        <f t="shared" si="4"/>
        <v/>
      </c>
    </row>
    <row r="142" spans="1:14" x14ac:dyDescent="0.35">
      <c r="A142" s="215"/>
      <c r="B142" s="252"/>
      <c r="C142" s="215"/>
      <c r="D142" s="236"/>
      <c r="E142" s="236"/>
      <c r="F142" s="236"/>
      <c r="G142" s="236"/>
      <c r="H142" s="236"/>
      <c r="I142" s="236"/>
      <c r="J142" s="236"/>
      <c r="K142" s="236"/>
      <c r="L142" s="262"/>
      <c r="M142" s="124" t="str">
        <f t="shared" si="5"/>
        <v/>
      </c>
      <c r="N142" s="163" t="str">
        <f t="shared" si="4"/>
        <v/>
      </c>
    </row>
    <row r="143" spans="1:14" x14ac:dyDescent="0.35">
      <c r="A143" s="216"/>
      <c r="B143" s="251"/>
      <c r="C143" s="216"/>
      <c r="D143" s="233"/>
      <c r="E143" s="233"/>
      <c r="F143" s="233"/>
      <c r="G143" s="233"/>
      <c r="H143" s="233"/>
      <c r="I143" s="233"/>
      <c r="J143" s="233"/>
      <c r="K143" s="233"/>
      <c r="L143" s="233"/>
      <c r="M143" s="237" t="str">
        <f t="shared" si="5"/>
        <v/>
      </c>
      <c r="N143" s="163" t="str">
        <f t="shared" si="4"/>
        <v/>
      </c>
    </row>
    <row r="144" spans="1:14" x14ac:dyDescent="0.35">
      <c r="A144" s="215"/>
      <c r="B144" s="252"/>
      <c r="C144" s="215"/>
      <c r="D144" s="236"/>
      <c r="E144" s="236"/>
      <c r="F144" s="236"/>
      <c r="G144" s="236"/>
      <c r="H144" s="236"/>
      <c r="I144" s="236"/>
      <c r="J144" s="236"/>
      <c r="K144" s="236"/>
      <c r="L144" s="262"/>
      <c r="M144" s="124" t="str">
        <f t="shared" si="5"/>
        <v/>
      </c>
      <c r="N144" s="163" t="str">
        <f t="shared" si="4"/>
        <v/>
      </c>
    </row>
    <row r="145" spans="1:14" x14ac:dyDescent="0.35">
      <c r="A145" s="216"/>
      <c r="B145" s="251"/>
      <c r="C145" s="216"/>
      <c r="D145" s="233"/>
      <c r="E145" s="233"/>
      <c r="F145" s="233"/>
      <c r="G145" s="233"/>
      <c r="H145" s="233"/>
      <c r="I145" s="233"/>
      <c r="J145" s="233"/>
      <c r="K145" s="233"/>
      <c r="L145" s="233"/>
      <c r="M145" s="237" t="str">
        <f t="shared" si="5"/>
        <v/>
      </c>
      <c r="N145" s="163" t="str">
        <f t="shared" si="4"/>
        <v/>
      </c>
    </row>
    <row r="146" spans="1:14" x14ac:dyDescent="0.35">
      <c r="A146" s="215"/>
      <c r="B146" s="252"/>
      <c r="C146" s="215"/>
      <c r="D146" s="236"/>
      <c r="E146" s="236"/>
      <c r="F146" s="236"/>
      <c r="G146" s="236"/>
      <c r="H146" s="236"/>
      <c r="I146" s="236"/>
      <c r="J146" s="236"/>
      <c r="K146" s="236"/>
      <c r="L146" s="262"/>
      <c r="M146" s="124" t="str">
        <f t="shared" si="5"/>
        <v/>
      </c>
      <c r="N146" s="163" t="str">
        <f t="shared" si="4"/>
        <v/>
      </c>
    </row>
    <row r="147" spans="1:14" x14ac:dyDescent="0.35">
      <c r="A147" s="216"/>
      <c r="B147" s="251"/>
      <c r="C147" s="216"/>
      <c r="D147" s="233"/>
      <c r="E147" s="233"/>
      <c r="F147" s="233"/>
      <c r="G147" s="233"/>
      <c r="H147" s="233"/>
      <c r="I147" s="233"/>
      <c r="J147" s="233"/>
      <c r="K147" s="233"/>
      <c r="L147" s="233"/>
      <c r="M147" s="237" t="str">
        <f t="shared" si="5"/>
        <v/>
      </c>
      <c r="N147" s="163" t="str">
        <f t="shared" si="4"/>
        <v/>
      </c>
    </row>
    <row r="148" spans="1:14" x14ac:dyDescent="0.35">
      <c r="A148" s="215"/>
      <c r="B148" s="252"/>
      <c r="C148" s="215"/>
      <c r="D148" s="236"/>
      <c r="E148" s="236"/>
      <c r="F148" s="236"/>
      <c r="G148" s="236"/>
      <c r="H148" s="236"/>
      <c r="I148" s="236"/>
      <c r="J148" s="236"/>
      <c r="K148" s="236"/>
      <c r="L148" s="262"/>
      <c r="M148" s="124" t="str">
        <f t="shared" si="5"/>
        <v/>
      </c>
      <c r="N148" s="163" t="str">
        <f t="shared" si="4"/>
        <v/>
      </c>
    </row>
    <row r="149" spans="1:14" x14ac:dyDescent="0.35">
      <c r="A149" s="216"/>
      <c r="B149" s="251"/>
      <c r="C149" s="216"/>
      <c r="D149" s="233"/>
      <c r="E149" s="233"/>
      <c r="F149" s="233"/>
      <c r="G149" s="233"/>
      <c r="H149" s="233"/>
      <c r="I149" s="233"/>
      <c r="J149" s="233"/>
      <c r="K149" s="233"/>
      <c r="L149" s="233"/>
      <c r="M149" s="237" t="str">
        <f t="shared" si="5"/>
        <v/>
      </c>
      <c r="N149" s="163" t="str">
        <f t="shared" si="4"/>
        <v/>
      </c>
    </row>
    <row r="150" spans="1:14" x14ac:dyDescent="0.35">
      <c r="A150" s="215"/>
      <c r="B150" s="252"/>
      <c r="C150" s="215"/>
      <c r="D150" s="236"/>
      <c r="E150" s="236"/>
      <c r="F150" s="236"/>
      <c r="G150" s="236"/>
      <c r="H150" s="236"/>
      <c r="I150" s="236"/>
      <c r="J150" s="236"/>
      <c r="K150" s="236"/>
      <c r="L150" s="262"/>
      <c r="M150" s="124" t="str">
        <f t="shared" si="5"/>
        <v/>
      </c>
      <c r="N150" s="163" t="str">
        <f t="shared" si="4"/>
        <v/>
      </c>
    </row>
    <row r="151" spans="1:14" x14ac:dyDescent="0.35">
      <c r="A151" s="216"/>
      <c r="B151" s="251"/>
      <c r="C151" s="216"/>
      <c r="D151" s="233"/>
      <c r="E151" s="233"/>
      <c r="F151" s="233"/>
      <c r="G151" s="233"/>
      <c r="H151" s="233"/>
      <c r="I151" s="233"/>
      <c r="J151" s="233"/>
      <c r="K151" s="233"/>
      <c r="L151" s="233"/>
      <c r="M151" s="237" t="str">
        <f t="shared" si="5"/>
        <v/>
      </c>
      <c r="N151" s="163" t="str">
        <f t="shared" si="4"/>
        <v/>
      </c>
    </row>
    <row r="152" spans="1:14" x14ac:dyDescent="0.35">
      <c r="A152" s="215"/>
      <c r="B152" s="252"/>
      <c r="C152" s="215"/>
      <c r="D152" s="236"/>
      <c r="E152" s="236"/>
      <c r="F152" s="236"/>
      <c r="G152" s="236"/>
      <c r="H152" s="236"/>
      <c r="I152" s="236"/>
      <c r="J152" s="236"/>
      <c r="K152" s="236"/>
      <c r="L152" s="262"/>
      <c r="M152" s="124" t="str">
        <f t="shared" si="5"/>
        <v/>
      </c>
      <c r="N152" s="163" t="str">
        <f t="shared" si="4"/>
        <v/>
      </c>
    </row>
    <row r="153" spans="1:14" x14ac:dyDescent="0.35">
      <c r="A153" s="216"/>
      <c r="B153" s="251"/>
      <c r="C153" s="216"/>
      <c r="D153" s="233"/>
      <c r="E153" s="233"/>
      <c r="F153" s="233"/>
      <c r="G153" s="233"/>
      <c r="H153" s="233"/>
      <c r="I153" s="233"/>
      <c r="J153" s="233"/>
      <c r="K153" s="233"/>
      <c r="L153" s="233"/>
      <c r="M153" s="237" t="str">
        <f t="shared" si="5"/>
        <v/>
      </c>
      <c r="N153" s="163" t="str">
        <f t="shared" si="4"/>
        <v/>
      </c>
    </row>
    <row r="154" spans="1:14" x14ac:dyDescent="0.35">
      <c r="A154" s="215"/>
      <c r="B154" s="252"/>
      <c r="C154" s="215"/>
      <c r="D154" s="236"/>
      <c r="E154" s="236"/>
      <c r="F154" s="236"/>
      <c r="G154" s="236"/>
      <c r="H154" s="236"/>
      <c r="I154" s="236"/>
      <c r="J154" s="236"/>
      <c r="K154" s="236"/>
      <c r="L154" s="262"/>
      <c r="M154" s="124" t="str">
        <f t="shared" si="5"/>
        <v/>
      </c>
      <c r="N154" s="163" t="str">
        <f t="shared" si="4"/>
        <v/>
      </c>
    </row>
    <row r="155" spans="1:14" x14ac:dyDescent="0.35">
      <c r="A155" s="216"/>
      <c r="B155" s="251"/>
      <c r="C155" s="216"/>
      <c r="D155" s="233"/>
      <c r="E155" s="233"/>
      <c r="F155" s="233"/>
      <c r="G155" s="233"/>
      <c r="H155" s="233"/>
      <c r="I155" s="233"/>
      <c r="J155" s="233"/>
      <c r="K155" s="233"/>
      <c r="L155" s="233"/>
      <c r="M155" s="237" t="str">
        <f t="shared" si="5"/>
        <v/>
      </c>
      <c r="N155" s="163" t="str">
        <f t="shared" si="4"/>
        <v/>
      </c>
    </row>
    <row r="156" spans="1:14" x14ac:dyDescent="0.35">
      <c r="A156" s="215"/>
      <c r="B156" s="252"/>
      <c r="C156" s="215"/>
      <c r="D156" s="236"/>
      <c r="E156" s="236"/>
      <c r="F156" s="236"/>
      <c r="G156" s="236"/>
      <c r="H156" s="236"/>
      <c r="I156" s="236"/>
      <c r="J156" s="236"/>
      <c r="K156" s="236"/>
      <c r="L156" s="262"/>
      <c r="M156" s="124" t="str">
        <f t="shared" si="5"/>
        <v/>
      </c>
      <c r="N156" s="163" t="str">
        <f t="shared" si="4"/>
        <v/>
      </c>
    </row>
    <row r="157" spans="1:14" x14ac:dyDescent="0.35">
      <c r="A157" s="216"/>
      <c r="B157" s="251"/>
      <c r="C157" s="216"/>
      <c r="D157" s="233"/>
      <c r="E157" s="233"/>
      <c r="F157" s="233"/>
      <c r="G157" s="233"/>
      <c r="H157" s="233"/>
      <c r="I157" s="233"/>
      <c r="J157" s="233"/>
      <c r="K157" s="233"/>
      <c r="L157" s="233"/>
      <c r="M157" s="237" t="str">
        <f t="shared" si="5"/>
        <v/>
      </c>
      <c r="N157" s="163" t="str">
        <f t="shared" si="4"/>
        <v/>
      </c>
    </row>
    <row r="158" spans="1:14" x14ac:dyDescent="0.35">
      <c r="A158" s="215"/>
      <c r="B158" s="252"/>
      <c r="C158" s="215"/>
      <c r="D158" s="236"/>
      <c r="E158" s="236"/>
      <c r="F158" s="236"/>
      <c r="G158" s="236"/>
      <c r="H158" s="236"/>
      <c r="I158" s="236"/>
      <c r="J158" s="236"/>
      <c r="K158" s="236"/>
      <c r="L158" s="262"/>
      <c r="M158" s="124" t="str">
        <f t="shared" si="5"/>
        <v/>
      </c>
      <c r="N158" s="163" t="str">
        <f t="shared" si="4"/>
        <v/>
      </c>
    </row>
    <row r="159" spans="1:14" x14ac:dyDescent="0.35">
      <c r="A159" s="216"/>
      <c r="B159" s="251"/>
      <c r="C159" s="216"/>
      <c r="D159" s="233"/>
      <c r="E159" s="233"/>
      <c r="F159" s="233"/>
      <c r="G159" s="233"/>
      <c r="H159" s="233"/>
      <c r="I159" s="233"/>
      <c r="J159" s="233"/>
      <c r="K159" s="233"/>
      <c r="L159" s="233"/>
      <c r="M159" s="237" t="str">
        <f t="shared" si="5"/>
        <v/>
      </c>
      <c r="N159" s="163" t="str">
        <f t="shared" si="4"/>
        <v/>
      </c>
    </row>
    <row r="160" spans="1:14" x14ac:dyDescent="0.35">
      <c r="A160" s="215"/>
      <c r="B160" s="252"/>
      <c r="C160" s="215"/>
      <c r="D160" s="236"/>
      <c r="E160" s="236"/>
      <c r="F160" s="236"/>
      <c r="G160" s="236"/>
      <c r="H160" s="236"/>
      <c r="I160" s="236"/>
      <c r="J160" s="236"/>
      <c r="K160" s="236"/>
      <c r="L160" s="262"/>
      <c r="M160" s="124" t="str">
        <f t="shared" si="5"/>
        <v/>
      </c>
      <c r="N160" s="163" t="str">
        <f t="shared" si="4"/>
        <v/>
      </c>
    </row>
    <row r="161" spans="1:14" x14ac:dyDescent="0.35">
      <c r="A161" s="216"/>
      <c r="B161" s="251"/>
      <c r="C161" s="216"/>
      <c r="D161" s="233"/>
      <c r="E161" s="233"/>
      <c r="F161" s="233"/>
      <c r="G161" s="233"/>
      <c r="H161" s="233"/>
      <c r="I161" s="233"/>
      <c r="J161" s="233"/>
      <c r="K161" s="233"/>
      <c r="L161" s="233"/>
      <c r="M161" s="237" t="str">
        <f t="shared" si="5"/>
        <v/>
      </c>
      <c r="N161" s="163" t="str">
        <f t="shared" si="4"/>
        <v/>
      </c>
    </row>
    <row r="162" spans="1:14" x14ac:dyDescent="0.35">
      <c r="A162" s="215"/>
      <c r="B162" s="252"/>
      <c r="C162" s="215"/>
      <c r="D162" s="236"/>
      <c r="E162" s="236"/>
      <c r="F162" s="236"/>
      <c r="G162" s="236"/>
      <c r="H162" s="236"/>
      <c r="I162" s="236"/>
      <c r="J162" s="236"/>
      <c r="K162" s="236"/>
      <c r="L162" s="262"/>
      <c r="M162" s="124" t="str">
        <f t="shared" si="5"/>
        <v/>
      </c>
      <c r="N162" s="163" t="str">
        <f t="shared" si="4"/>
        <v/>
      </c>
    </row>
    <row r="163" spans="1:14" x14ac:dyDescent="0.35">
      <c r="A163" s="216"/>
      <c r="B163" s="251"/>
      <c r="C163" s="216"/>
      <c r="D163" s="233"/>
      <c r="E163" s="233"/>
      <c r="F163" s="233"/>
      <c r="G163" s="233"/>
      <c r="H163" s="233"/>
      <c r="I163" s="233"/>
      <c r="J163" s="233"/>
      <c r="K163" s="233"/>
      <c r="L163" s="233"/>
      <c r="M163" s="237" t="str">
        <f t="shared" si="5"/>
        <v/>
      </c>
      <c r="N163" s="163" t="str">
        <f t="shared" si="4"/>
        <v/>
      </c>
    </row>
    <row r="164" spans="1:14" x14ac:dyDescent="0.35">
      <c r="A164" s="215"/>
      <c r="B164" s="252"/>
      <c r="C164" s="215"/>
      <c r="D164" s="236"/>
      <c r="E164" s="236"/>
      <c r="F164" s="236"/>
      <c r="G164" s="236"/>
      <c r="H164" s="236"/>
      <c r="I164" s="236"/>
      <c r="J164" s="236"/>
      <c r="K164" s="236"/>
      <c r="L164" s="262"/>
      <c r="M164" s="124" t="str">
        <f t="shared" si="5"/>
        <v/>
      </c>
      <c r="N164" s="163" t="str">
        <f t="shared" si="4"/>
        <v/>
      </c>
    </row>
    <row r="165" spans="1:14" x14ac:dyDescent="0.35">
      <c r="A165" s="216"/>
      <c r="B165" s="251"/>
      <c r="C165" s="216"/>
      <c r="D165" s="233"/>
      <c r="E165" s="233"/>
      <c r="F165" s="233"/>
      <c r="G165" s="233"/>
      <c r="H165" s="233"/>
      <c r="I165" s="233"/>
      <c r="J165" s="233"/>
      <c r="K165" s="233"/>
      <c r="L165" s="233"/>
      <c r="M165" s="237" t="str">
        <f t="shared" si="5"/>
        <v/>
      </c>
      <c r="N165" s="163" t="str">
        <f t="shared" si="4"/>
        <v/>
      </c>
    </row>
    <row r="166" spans="1:14" x14ac:dyDescent="0.35">
      <c r="A166" s="215"/>
      <c r="B166" s="252"/>
      <c r="C166" s="215"/>
      <c r="D166" s="236"/>
      <c r="E166" s="236"/>
      <c r="F166" s="236"/>
      <c r="G166" s="236"/>
      <c r="H166" s="236"/>
      <c r="I166" s="236"/>
      <c r="J166" s="236"/>
      <c r="K166" s="236"/>
      <c r="L166" s="262"/>
      <c r="M166" s="124" t="str">
        <f t="shared" si="5"/>
        <v/>
      </c>
      <c r="N166" s="163" t="str">
        <f t="shared" si="4"/>
        <v/>
      </c>
    </row>
    <row r="167" spans="1:14" x14ac:dyDescent="0.35">
      <c r="A167" s="216"/>
      <c r="B167" s="251"/>
      <c r="C167" s="216"/>
      <c r="D167" s="233"/>
      <c r="E167" s="233"/>
      <c r="F167" s="233"/>
      <c r="G167" s="233"/>
      <c r="H167" s="233"/>
      <c r="I167" s="233"/>
      <c r="J167" s="233"/>
      <c r="K167" s="233"/>
      <c r="L167" s="233"/>
      <c r="M167" s="237" t="str">
        <f t="shared" si="5"/>
        <v/>
      </c>
      <c r="N167" s="163" t="str">
        <f t="shared" si="4"/>
        <v/>
      </c>
    </row>
    <row r="168" spans="1:14" x14ac:dyDescent="0.35">
      <c r="A168" s="215"/>
      <c r="B168" s="252"/>
      <c r="C168" s="215"/>
      <c r="D168" s="236"/>
      <c r="E168" s="236"/>
      <c r="F168" s="236"/>
      <c r="G168" s="236"/>
      <c r="H168" s="236"/>
      <c r="I168" s="236"/>
      <c r="J168" s="236"/>
      <c r="K168" s="236"/>
      <c r="L168" s="262"/>
      <c r="M168" s="124" t="str">
        <f t="shared" si="5"/>
        <v/>
      </c>
      <c r="N168" s="163" t="str">
        <f t="shared" si="4"/>
        <v/>
      </c>
    </row>
    <row r="169" spans="1:14" x14ac:dyDescent="0.35">
      <c r="A169" s="216"/>
      <c r="B169" s="251"/>
      <c r="C169" s="216"/>
      <c r="D169" s="233"/>
      <c r="E169" s="233"/>
      <c r="F169" s="233"/>
      <c r="G169" s="233"/>
      <c r="H169" s="233"/>
      <c r="I169" s="233"/>
      <c r="J169" s="233"/>
      <c r="K169" s="233"/>
      <c r="L169" s="233"/>
      <c r="M169" s="237" t="str">
        <f t="shared" si="5"/>
        <v/>
      </c>
      <c r="N169" s="163" t="str">
        <f t="shared" si="4"/>
        <v/>
      </c>
    </row>
    <row r="170" spans="1:14" x14ac:dyDescent="0.35">
      <c r="A170" s="215"/>
      <c r="B170" s="252"/>
      <c r="C170" s="215"/>
      <c r="D170" s="236"/>
      <c r="E170" s="236"/>
      <c r="F170" s="236"/>
      <c r="G170" s="236"/>
      <c r="H170" s="236"/>
      <c r="I170" s="236"/>
      <c r="J170" s="236"/>
      <c r="K170" s="236"/>
      <c r="L170" s="262"/>
      <c r="M170" s="124" t="str">
        <f t="shared" si="5"/>
        <v/>
      </c>
      <c r="N170" s="163" t="str">
        <f t="shared" si="4"/>
        <v/>
      </c>
    </row>
    <row r="171" spans="1:14" x14ac:dyDescent="0.35">
      <c r="A171" s="216"/>
      <c r="B171" s="251"/>
      <c r="C171" s="216"/>
      <c r="D171" s="233"/>
      <c r="E171" s="233"/>
      <c r="F171" s="233"/>
      <c r="G171" s="233"/>
      <c r="H171" s="233"/>
      <c r="I171" s="233"/>
      <c r="J171" s="233"/>
      <c r="K171" s="233"/>
      <c r="L171" s="233"/>
      <c r="M171" s="237" t="str">
        <f t="shared" si="5"/>
        <v/>
      </c>
      <c r="N171" s="163" t="str">
        <f t="shared" si="4"/>
        <v/>
      </c>
    </row>
    <row r="172" spans="1:14" x14ac:dyDescent="0.35">
      <c r="A172" s="215"/>
      <c r="B172" s="252"/>
      <c r="C172" s="215"/>
      <c r="D172" s="236"/>
      <c r="E172" s="236"/>
      <c r="F172" s="236"/>
      <c r="G172" s="236"/>
      <c r="H172" s="236"/>
      <c r="I172" s="236"/>
      <c r="J172" s="236"/>
      <c r="K172" s="236"/>
      <c r="L172" s="262"/>
      <c r="M172" s="124" t="str">
        <f t="shared" si="5"/>
        <v/>
      </c>
      <c r="N172" s="163" t="str">
        <f t="shared" si="4"/>
        <v/>
      </c>
    </row>
    <row r="173" spans="1:14" x14ac:dyDescent="0.35">
      <c r="A173" s="216"/>
      <c r="B173" s="251"/>
      <c r="C173" s="216"/>
      <c r="D173" s="233"/>
      <c r="E173" s="233"/>
      <c r="F173" s="233"/>
      <c r="G173" s="233"/>
      <c r="H173" s="233"/>
      <c r="I173" s="233"/>
      <c r="J173" s="233"/>
      <c r="K173" s="233"/>
      <c r="L173" s="233"/>
      <c r="M173" s="237" t="str">
        <f t="shared" si="5"/>
        <v/>
      </c>
      <c r="N173" s="163" t="str">
        <f t="shared" si="4"/>
        <v/>
      </c>
    </row>
    <row r="174" spans="1:14" x14ac:dyDescent="0.35">
      <c r="A174" s="215"/>
      <c r="B174" s="252"/>
      <c r="C174" s="215"/>
      <c r="D174" s="236"/>
      <c r="E174" s="236"/>
      <c r="F174" s="236"/>
      <c r="G174" s="236"/>
      <c r="H174" s="236"/>
      <c r="I174" s="236"/>
      <c r="J174" s="236"/>
      <c r="K174" s="236"/>
      <c r="L174" s="262"/>
      <c r="M174" s="124" t="str">
        <f t="shared" si="5"/>
        <v/>
      </c>
      <c r="N174" s="163" t="str">
        <f t="shared" si="4"/>
        <v/>
      </c>
    </row>
    <row r="175" spans="1:14" x14ac:dyDescent="0.35">
      <c r="A175" s="216"/>
      <c r="B175" s="251"/>
      <c r="C175" s="216"/>
      <c r="D175" s="233"/>
      <c r="E175" s="233"/>
      <c r="F175" s="233"/>
      <c r="G175" s="233"/>
      <c r="H175" s="233"/>
      <c r="I175" s="233"/>
      <c r="J175" s="233"/>
      <c r="K175" s="233"/>
      <c r="L175" s="233"/>
      <c r="M175" s="237" t="str">
        <f t="shared" si="5"/>
        <v/>
      </c>
      <c r="N175" s="163" t="str">
        <f t="shared" si="4"/>
        <v/>
      </c>
    </row>
    <row r="176" spans="1:14" x14ac:dyDescent="0.35">
      <c r="A176" s="215"/>
      <c r="B176" s="252"/>
      <c r="C176" s="215"/>
      <c r="D176" s="236"/>
      <c r="E176" s="236"/>
      <c r="F176" s="236"/>
      <c r="G176" s="236"/>
      <c r="H176" s="236"/>
      <c r="I176" s="236"/>
      <c r="J176" s="236"/>
      <c r="K176" s="236"/>
      <c r="L176" s="262"/>
      <c r="M176" s="124" t="str">
        <f t="shared" si="5"/>
        <v/>
      </c>
      <c r="N176" s="163" t="str">
        <f t="shared" si="4"/>
        <v/>
      </c>
    </row>
    <row r="177" spans="1:14" x14ac:dyDescent="0.35">
      <c r="A177" s="216"/>
      <c r="B177" s="251"/>
      <c r="C177" s="216"/>
      <c r="D177" s="233"/>
      <c r="E177" s="233"/>
      <c r="F177" s="233"/>
      <c r="G177" s="233"/>
      <c r="H177" s="233"/>
      <c r="I177" s="233"/>
      <c r="J177" s="233"/>
      <c r="K177" s="233"/>
      <c r="L177" s="233"/>
      <c r="M177" s="237" t="str">
        <f t="shared" si="5"/>
        <v/>
      </c>
      <c r="N177" s="163" t="str">
        <f t="shared" si="4"/>
        <v/>
      </c>
    </row>
    <row r="178" spans="1:14" x14ac:dyDescent="0.35">
      <c r="A178" s="215"/>
      <c r="B178" s="252"/>
      <c r="C178" s="215"/>
      <c r="D178" s="236"/>
      <c r="E178" s="236"/>
      <c r="F178" s="236"/>
      <c r="G178" s="236"/>
      <c r="H178" s="236"/>
      <c r="I178" s="236"/>
      <c r="J178" s="236"/>
      <c r="K178" s="236"/>
      <c r="L178" s="262"/>
      <c r="M178" s="124" t="str">
        <f t="shared" si="5"/>
        <v/>
      </c>
      <c r="N178" s="163" t="str">
        <f t="shared" si="4"/>
        <v/>
      </c>
    </row>
    <row r="179" spans="1:14" x14ac:dyDescent="0.35">
      <c r="A179" s="216"/>
      <c r="B179" s="251"/>
      <c r="C179" s="216"/>
      <c r="D179" s="233"/>
      <c r="E179" s="233"/>
      <c r="F179" s="233"/>
      <c r="G179" s="233"/>
      <c r="H179" s="233"/>
      <c r="I179" s="233"/>
      <c r="J179" s="233"/>
      <c r="K179" s="233"/>
      <c r="L179" s="233"/>
      <c r="M179" s="237" t="str">
        <f t="shared" si="5"/>
        <v/>
      </c>
      <c r="N179" s="163" t="str">
        <f t="shared" si="4"/>
        <v/>
      </c>
    </row>
    <row r="180" spans="1:14" x14ac:dyDescent="0.35">
      <c r="A180" s="215"/>
      <c r="B180" s="252"/>
      <c r="C180" s="215"/>
      <c r="D180" s="236"/>
      <c r="E180" s="236"/>
      <c r="F180" s="236"/>
      <c r="G180" s="236"/>
      <c r="H180" s="236"/>
      <c r="I180" s="236"/>
      <c r="J180" s="236"/>
      <c r="K180" s="236"/>
      <c r="L180" s="262"/>
      <c r="M180" s="124" t="str">
        <f t="shared" si="5"/>
        <v/>
      </c>
      <c r="N180" s="163" t="str">
        <f t="shared" si="4"/>
        <v/>
      </c>
    </row>
    <row r="181" spans="1:14" x14ac:dyDescent="0.35">
      <c r="A181" s="216"/>
      <c r="B181" s="251"/>
      <c r="C181" s="216"/>
      <c r="D181" s="233"/>
      <c r="E181" s="233"/>
      <c r="F181" s="233"/>
      <c r="G181" s="233"/>
      <c r="H181" s="233"/>
      <c r="I181" s="233"/>
      <c r="J181" s="233"/>
      <c r="K181" s="233"/>
      <c r="L181" s="233"/>
      <c r="M181" s="237" t="str">
        <f t="shared" si="5"/>
        <v/>
      </c>
      <c r="N181" s="163" t="str">
        <f t="shared" si="4"/>
        <v/>
      </c>
    </row>
    <row r="182" spans="1:14" x14ac:dyDescent="0.35">
      <c r="A182" s="215"/>
      <c r="B182" s="252"/>
      <c r="C182" s="215"/>
      <c r="D182" s="236"/>
      <c r="E182" s="236"/>
      <c r="F182" s="236"/>
      <c r="G182" s="236"/>
      <c r="H182" s="236"/>
      <c r="I182" s="236"/>
      <c r="J182" s="236"/>
      <c r="K182" s="236"/>
      <c r="L182" s="262"/>
      <c r="M182" s="124" t="str">
        <f t="shared" si="5"/>
        <v/>
      </c>
      <c r="N182" s="163" t="str">
        <f t="shared" si="4"/>
        <v/>
      </c>
    </row>
    <row r="183" spans="1:14" x14ac:dyDescent="0.35">
      <c r="A183" s="216"/>
      <c r="B183" s="251"/>
      <c r="C183" s="216"/>
      <c r="D183" s="233"/>
      <c r="E183" s="233"/>
      <c r="F183" s="233"/>
      <c r="G183" s="233"/>
      <c r="H183" s="233"/>
      <c r="I183" s="233"/>
      <c r="J183" s="233"/>
      <c r="K183" s="233"/>
      <c r="L183" s="233"/>
      <c r="M183" s="237" t="str">
        <f t="shared" si="5"/>
        <v/>
      </c>
      <c r="N183" s="163" t="str">
        <f t="shared" si="4"/>
        <v/>
      </c>
    </row>
    <row r="184" spans="1:14" x14ac:dyDescent="0.35">
      <c r="A184" s="215"/>
      <c r="B184" s="252"/>
      <c r="C184" s="215"/>
      <c r="D184" s="236"/>
      <c r="E184" s="236"/>
      <c r="F184" s="236"/>
      <c r="G184" s="236"/>
      <c r="H184" s="236"/>
      <c r="I184" s="236"/>
      <c r="J184" s="236"/>
      <c r="K184" s="236"/>
      <c r="L184" s="262"/>
      <c r="M184" s="124" t="str">
        <f t="shared" si="5"/>
        <v/>
      </c>
      <c r="N184" s="163" t="str">
        <f t="shared" si="4"/>
        <v/>
      </c>
    </row>
    <row r="185" spans="1:14" x14ac:dyDescent="0.35">
      <c r="A185" s="216"/>
      <c r="B185" s="251"/>
      <c r="C185" s="216"/>
      <c r="D185" s="233"/>
      <c r="E185" s="233"/>
      <c r="F185" s="233"/>
      <c r="G185" s="233"/>
      <c r="H185" s="233"/>
      <c r="I185" s="233"/>
      <c r="J185" s="233"/>
      <c r="K185" s="233"/>
      <c r="L185" s="233"/>
      <c r="M185" s="237" t="str">
        <f t="shared" si="5"/>
        <v/>
      </c>
      <c r="N185" s="163" t="str">
        <f t="shared" si="4"/>
        <v/>
      </c>
    </row>
    <row r="186" spans="1:14" x14ac:dyDescent="0.35">
      <c r="A186" s="215"/>
      <c r="B186" s="252"/>
      <c r="C186" s="215"/>
      <c r="D186" s="236"/>
      <c r="E186" s="236"/>
      <c r="F186" s="236"/>
      <c r="G186" s="236"/>
      <c r="H186" s="236"/>
      <c r="I186" s="236"/>
      <c r="J186" s="236"/>
      <c r="K186" s="236"/>
      <c r="L186" s="262"/>
      <c r="M186" s="124" t="str">
        <f t="shared" si="5"/>
        <v/>
      </c>
      <c r="N186" s="163" t="str">
        <f t="shared" si="4"/>
        <v/>
      </c>
    </row>
    <row r="187" spans="1:14" x14ac:dyDescent="0.35">
      <c r="A187" s="216"/>
      <c r="B187" s="251"/>
      <c r="C187" s="216"/>
      <c r="D187" s="233"/>
      <c r="E187" s="233"/>
      <c r="F187" s="233"/>
      <c r="G187" s="233"/>
      <c r="H187" s="233"/>
      <c r="I187" s="233"/>
      <c r="J187" s="233"/>
      <c r="K187" s="233"/>
      <c r="L187" s="233"/>
      <c r="M187" s="237" t="str">
        <f t="shared" si="5"/>
        <v/>
      </c>
      <c r="N187" s="163" t="str">
        <f t="shared" si="4"/>
        <v/>
      </c>
    </row>
    <row r="188" spans="1:14" x14ac:dyDescent="0.35">
      <c r="A188" s="215"/>
      <c r="B188" s="252"/>
      <c r="C188" s="215"/>
      <c r="D188" s="236"/>
      <c r="E188" s="236"/>
      <c r="F188" s="236"/>
      <c r="G188" s="236"/>
      <c r="H188" s="236"/>
      <c r="I188" s="236"/>
      <c r="J188" s="236"/>
      <c r="K188" s="236"/>
      <c r="L188" s="262"/>
      <c r="M188" s="124" t="str">
        <f t="shared" si="5"/>
        <v/>
      </c>
      <c r="N188" s="163" t="str">
        <f t="shared" si="4"/>
        <v/>
      </c>
    </row>
    <row r="189" spans="1:14" x14ac:dyDescent="0.35">
      <c r="A189" s="216"/>
      <c r="B189" s="251"/>
      <c r="C189" s="216"/>
      <c r="D189" s="233"/>
      <c r="E189" s="233"/>
      <c r="F189" s="233"/>
      <c r="G189" s="233"/>
      <c r="H189" s="233"/>
      <c r="I189" s="233"/>
      <c r="J189" s="233"/>
      <c r="K189" s="233"/>
      <c r="L189" s="233"/>
      <c r="M189" s="237" t="str">
        <f t="shared" si="5"/>
        <v/>
      </c>
      <c r="N189" s="163" t="str">
        <f t="shared" si="4"/>
        <v/>
      </c>
    </row>
    <row r="190" spans="1:14" x14ac:dyDescent="0.35">
      <c r="A190" s="215"/>
      <c r="B190" s="252"/>
      <c r="C190" s="215"/>
      <c r="D190" s="236"/>
      <c r="E190" s="236"/>
      <c r="F190" s="236"/>
      <c r="G190" s="236"/>
      <c r="H190" s="236"/>
      <c r="I190" s="236"/>
      <c r="J190" s="236"/>
      <c r="K190" s="236"/>
      <c r="L190" s="262"/>
      <c r="M190" s="124" t="str">
        <f t="shared" si="5"/>
        <v/>
      </c>
      <c r="N190" s="163" t="str">
        <f t="shared" si="4"/>
        <v/>
      </c>
    </row>
    <row r="191" spans="1:14" x14ac:dyDescent="0.35">
      <c r="A191" s="216"/>
      <c r="B191" s="251"/>
      <c r="C191" s="216"/>
      <c r="D191" s="233"/>
      <c r="E191" s="233"/>
      <c r="F191" s="233"/>
      <c r="G191" s="233"/>
      <c r="H191" s="233"/>
      <c r="I191" s="233"/>
      <c r="J191" s="233"/>
      <c r="K191" s="233"/>
      <c r="L191" s="233"/>
      <c r="M191" s="237" t="str">
        <f t="shared" si="5"/>
        <v/>
      </c>
      <c r="N191" s="163" t="str">
        <f t="shared" si="4"/>
        <v/>
      </c>
    </row>
    <row r="192" spans="1:14" x14ac:dyDescent="0.35">
      <c r="A192" s="215"/>
      <c r="B192" s="252"/>
      <c r="C192" s="215"/>
      <c r="D192" s="236"/>
      <c r="E192" s="236"/>
      <c r="F192" s="236"/>
      <c r="G192" s="236"/>
      <c r="H192" s="236"/>
      <c r="I192" s="236"/>
      <c r="J192" s="236"/>
      <c r="K192" s="236"/>
      <c r="L192" s="262"/>
      <c r="M192" s="124" t="str">
        <f t="shared" si="5"/>
        <v/>
      </c>
      <c r="N192" s="163" t="str">
        <f t="shared" si="4"/>
        <v/>
      </c>
    </row>
    <row r="193" spans="1:14" x14ac:dyDescent="0.35">
      <c r="A193" s="216"/>
      <c r="B193" s="251"/>
      <c r="C193" s="216"/>
      <c r="D193" s="233"/>
      <c r="E193" s="233"/>
      <c r="F193" s="233"/>
      <c r="G193" s="233"/>
      <c r="H193" s="233"/>
      <c r="I193" s="233"/>
      <c r="J193" s="233"/>
      <c r="K193" s="233"/>
      <c r="L193" s="233"/>
      <c r="M193" s="237" t="str">
        <f t="shared" si="5"/>
        <v/>
      </c>
      <c r="N193" s="163" t="str">
        <f t="shared" si="4"/>
        <v/>
      </c>
    </row>
    <row r="194" spans="1:14" x14ac:dyDescent="0.35">
      <c r="A194" s="215"/>
      <c r="B194" s="252"/>
      <c r="C194" s="215"/>
      <c r="D194" s="236"/>
      <c r="E194" s="236"/>
      <c r="F194" s="236"/>
      <c r="G194" s="236"/>
      <c r="H194" s="236"/>
      <c r="I194" s="236"/>
      <c r="J194" s="236"/>
      <c r="K194" s="236"/>
      <c r="L194" s="262"/>
      <c r="M194" s="124" t="str">
        <f t="shared" si="5"/>
        <v/>
      </c>
      <c r="N194" s="163" t="str">
        <f t="shared" si="4"/>
        <v/>
      </c>
    </row>
    <row r="195" spans="1:14" x14ac:dyDescent="0.35">
      <c r="A195" s="216"/>
      <c r="B195" s="251"/>
      <c r="C195" s="216"/>
      <c r="D195" s="233"/>
      <c r="E195" s="233"/>
      <c r="F195" s="233"/>
      <c r="G195" s="233"/>
      <c r="H195" s="233"/>
      <c r="I195" s="233"/>
      <c r="J195" s="233"/>
      <c r="K195" s="233"/>
      <c r="L195" s="233"/>
      <c r="M195" s="237" t="str">
        <f t="shared" si="5"/>
        <v/>
      </c>
      <c r="N195" s="163" t="str">
        <f t="shared" si="4"/>
        <v/>
      </c>
    </row>
    <row r="196" spans="1:14" x14ac:dyDescent="0.35">
      <c r="A196" s="215"/>
      <c r="B196" s="252"/>
      <c r="C196" s="215"/>
      <c r="D196" s="236"/>
      <c r="E196" s="236"/>
      <c r="F196" s="236"/>
      <c r="G196" s="236"/>
      <c r="H196" s="236"/>
      <c r="I196" s="236"/>
      <c r="J196" s="236"/>
      <c r="K196" s="236"/>
      <c r="L196" s="262"/>
      <c r="M196" s="124" t="str">
        <f t="shared" si="5"/>
        <v/>
      </c>
      <c r="N196" s="163" t="str">
        <f t="shared" si="4"/>
        <v/>
      </c>
    </row>
    <row r="197" spans="1:14" x14ac:dyDescent="0.35">
      <c r="A197" s="216"/>
      <c r="B197" s="251"/>
      <c r="C197" s="216"/>
      <c r="D197" s="233"/>
      <c r="E197" s="233"/>
      <c r="F197" s="233"/>
      <c r="G197" s="233"/>
      <c r="H197" s="233"/>
      <c r="I197" s="233"/>
      <c r="J197" s="233"/>
      <c r="K197" s="233"/>
      <c r="L197" s="233"/>
      <c r="M197" s="237" t="str">
        <f t="shared" si="5"/>
        <v/>
      </c>
      <c r="N197" s="163" t="str">
        <f t="shared" ref="N197:N260" si="6">IF(AND(ABS(D197)&lt;&gt;0,OR(ISBLANK(A197),ISBLANK(B197), ISBLANK(C197))),"Please fill all fields","")</f>
        <v/>
      </c>
    </row>
    <row r="198" spans="1:14" x14ac:dyDescent="0.35">
      <c r="A198" s="215"/>
      <c r="B198" s="252"/>
      <c r="C198" s="215"/>
      <c r="D198" s="236"/>
      <c r="E198" s="236"/>
      <c r="F198" s="236"/>
      <c r="G198" s="236"/>
      <c r="H198" s="236"/>
      <c r="I198" s="236"/>
      <c r="J198" s="236"/>
      <c r="K198" s="236"/>
      <c r="L198" s="262"/>
      <c r="M198" s="124" t="str">
        <f t="shared" ref="M198:M261" si="7">IF(ABS((D198+E198-F198+G198+H198+I198-J198))&lt; ABS(1),"","x")</f>
        <v/>
      </c>
      <c r="N198" s="163" t="str">
        <f t="shared" si="6"/>
        <v/>
      </c>
    </row>
    <row r="199" spans="1:14" x14ac:dyDescent="0.35">
      <c r="A199" s="216"/>
      <c r="B199" s="251"/>
      <c r="C199" s="216"/>
      <c r="D199" s="233"/>
      <c r="E199" s="233"/>
      <c r="F199" s="233"/>
      <c r="G199" s="233"/>
      <c r="H199" s="233"/>
      <c r="I199" s="233"/>
      <c r="J199" s="233"/>
      <c r="K199" s="233"/>
      <c r="L199" s="233"/>
      <c r="M199" s="237" t="str">
        <f t="shared" si="7"/>
        <v/>
      </c>
      <c r="N199" s="163" t="str">
        <f t="shared" si="6"/>
        <v/>
      </c>
    </row>
    <row r="200" spans="1:14" x14ac:dyDescent="0.35">
      <c r="A200" s="215"/>
      <c r="B200" s="252"/>
      <c r="C200" s="215"/>
      <c r="D200" s="236"/>
      <c r="E200" s="236"/>
      <c r="F200" s="236"/>
      <c r="G200" s="236"/>
      <c r="H200" s="236"/>
      <c r="I200" s="236"/>
      <c r="J200" s="236"/>
      <c r="K200" s="236"/>
      <c r="L200" s="262"/>
      <c r="M200" s="124" t="str">
        <f t="shared" si="7"/>
        <v/>
      </c>
      <c r="N200" s="163" t="str">
        <f t="shared" si="6"/>
        <v/>
      </c>
    </row>
    <row r="201" spans="1:14" x14ac:dyDescent="0.35">
      <c r="A201" s="216"/>
      <c r="B201" s="251"/>
      <c r="C201" s="216"/>
      <c r="D201" s="233"/>
      <c r="E201" s="233"/>
      <c r="F201" s="233"/>
      <c r="G201" s="233"/>
      <c r="H201" s="233"/>
      <c r="I201" s="233"/>
      <c r="J201" s="233"/>
      <c r="K201" s="233"/>
      <c r="L201" s="233"/>
      <c r="M201" s="237" t="str">
        <f t="shared" si="7"/>
        <v/>
      </c>
      <c r="N201" s="163" t="str">
        <f t="shared" si="6"/>
        <v/>
      </c>
    </row>
    <row r="202" spans="1:14" x14ac:dyDescent="0.35">
      <c r="A202" s="215"/>
      <c r="B202" s="252"/>
      <c r="C202" s="215"/>
      <c r="D202" s="236"/>
      <c r="E202" s="236"/>
      <c r="F202" s="236"/>
      <c r="G202" s="236"/>
      <c r="H202" s="236"/>
      <c r="I202" s="236"/>
      <c r="J202" s="236"/>
      <c r="K202" s="236"/>
      <c r="L202" s="262"/>
      <c r="M202" s="124" t="str">
        <f t="shared" si="7"/>
        <v/>
      </c>
      <c r="N202" s="163" t="str">
        <f t="shared" si="6"/>
        <v/>
      </c>
    </row>
    <row r="203" spans="1:14" x14ac:dyDescent="0.35">
      <c r="A203" s="216"/>
      <c r="B203" s="251"/>
      <c r="C203" s="216"/>
      <c r="D203" s="233"/>
      <c r="E203" s="233"/>
      <c r="F203" s="233"/>
      <c r="G203" s="233"/>
      <c r="H203" s="233"/>
      <c r="I203" s="233"/>
      <c r="J203" s="233"/>
      <c r="K203" s="233"/>
      <c r="L203" s="233"/>
      <c r="M203" s="237" t="str">
        <f t="shared" si="7"/>
        <v/>
      </c>
      <c r="N203" s="163" t="str">
        <f t="shared" si="6"/>
        <v/>
      </c>
    </row>
    <row r="204" spans="1:14" x14ac:dyDescent="0.35">
      <c r="A204" s="215"/>
      <c r="B204" s="252"/>
      <c r="C204" s="215"/>
      <c r="D204" s="236"/>
      <c r="E204" s="236"/>
      <c r="F204" s="236"/>
      <c r="G204" s="236"/>
      <c r="H204" s="236"/>
      <c r="I204" s="236"/>
      <c r="J204" s="236"/>
      <c r="K204" s="236"/>
      <c r="L204" s="262"/>
      <c r="M204" s="124" t="str">
        <f t="shared" si="7"/>
        <v/>
      </c>
      <c r="N204" s="163" t="str">
        <f t="shared" si="6"/>
        <v/>
      </c>
    </row>
    <row r="205" spans="1:14" x14ac:dyDescent="0.35">
      <c r="A205" s="216"/>
      <c r="B205" s="251"/>
      <c r="C205" s="216"/>
      <c r="D205" s="233"/>
      <c r="E205" s="233"/>
      <c r="F205" s="233"/>
      <c r="G205" s="233"/>
      <c r="H205" s="233"/>
      <c r="I205" s="233"/>
      <c r="J205" s="233"/>
      <c r="K205" s="233"/>
      <c r="L205" s="233"/>
      <c r="M205" s="237" t="str">
        <f t="shared" si="7"/>
        <v/>
      </c>
      <c r="N205" s="163" t="str">
        <f t="shared" si="6"/>
        <v/>
      </c>
    </row>
    <row r="206" spans="1:14" x14ac:dyDescent="0.35">
      <c r="A206" s="215"/>
      <c r="B206" s="252"/>
      <c r="C206" s="215"/>
      <c r="D206" s="236"/>
      <c r="E206" s="236"/>
      <c r="F206" s="236"/>
      <c r="G206" s="236"/>
      <c r="H206" s="236"/>
      <c r="I206" s="236"/>
      <c r="J206" s="236"/>
      <c r="K206" s="236"/>
      <c r="L206" s="262"/>
      <c r="M206" s="124" t="str">
        <f t="shared" si="7"/>
        <v/>
      </c>
      <c r="N206" s="163" t="str">
        <f t="shared" si="6"/>
        <v/>
      </c>
    </row>
    <row r="207" spans="1:14" x14ac:dyDescent="0.35">
      <c r="A207" s="216"/>
      <c r="B207" s="251"/>
      <c r="C207" s="216"/>
      <c r="D207" s="233"/>
      <c r="E207" s="233"/>
      <c r="F207" s="233"/>
      <c r="G207" s="233"/>
      <c r="H207" s="233"/>
      <c r="I207" s="233"/>
      <c r="J207" s="233"/>
      <c r="K207" s="233"/>
      <c r="L207" s="233"/>
      <c r="M207" s="237" t="str">
        <f t="shared" si="7"/>
        <v/>
      </c>
      <c r="N207" s="163" t="str">
        <f t="shared" si="6"/>
        <v/>
      </c>
    </row>
    <row r="208" spans="1:14" x14ac:dyDescent="0.35">
      <c r="A208" s="215"/>
      <c r="B208" s="252"/>
      <c r="C208" s="215"/>
      <c r="D208" s="236"/>
      <c r="E208" s="236"/>
      <c r="F208" s="236"/>
      <c r="G208" s="236"/>
      <c r="H208" s="236"/>
      <c r="I208" s="236"/>
      <c r="J208" s="236"/>
      <c r="K208" s="236"/>
      <c r="L208" s="262"/>
      <c r="M208" s="124" t="str">
        <f t="shared" si="7"/>
        <v/>
      </c>
      <c r="N208" s="163" t="str">
        <f t="shared" si="6"/>
        <v/>
      </c>
    </row>
    <row r="209" spans="1:14" x14ac:dyDescent="0.35">
      <c r="A209" s="216"/>
      <c r="B209" s="251"/>
      <c r="C209" s="216"/>
      <c r="D209" s="233"/>
      <c r="E209" s="233"/>
      <c r="F209" s="233"/>
      <c r="G209" s="233"/>
      <c r="H209" s="233"/>
      <c r="I209" s="233"/>
      <c r="J209" s="233"/>
      <c r="K209" s="233"/>
      <c r="L209" s="233"/>
      <c r="M209" s="237" t="str">
        <f t="shared" si="7"/>
        <v/>
      </c>
      <c r="N209" s="163" t="str">
        <f t="shared" si="6"/>
        <v/>
      </c>
    </row>
    <row r="210" spans="1:14" x14ac:dyDescent="0.35">
      <c r="A210" s="215"/>
      <c r="B210" s="252"/>
      <c r="C210" s="215"/>
      <c r="D210" s="236"/>
      <c r="E210" s="236"/>
      <c r="F210" s="236"/>
      <c r="G210" s="236"/>
      <c r="H210" s="236"/>
      <c r="I210" s="236"/>
      <c r="J210" s="236"/>
      <c r="K210" s="236"/>
      <c r="L210" s="262"/>
      <c r="M210" s="124" t="str">
        <f t="shared" si="7"/>
        <v/>
      </c>
      <c r="N210" s="163" t="str">
        <f t="shared" si="6"/>
        <v/>
      </c>
    </row>
    <row r="211" spans="1:14" x14ac:dyDescent="0.35">
      <c r="A211" s="216"/>
      <c r="B211" s="251"/>
      <c r="C211" s="216"/>
      <c r="D211" s="233"/>
      <c r="E211" s="233"/>
      <c r="F211" s="233"/>
      <c r="G211" s="233"/>
      <c r="H211" s="233"/>
      <c r="I211" s="233"/>
      <c r="J211" s="233"/>
      <c r="K211" s="233"/>
      <c r="L211" s="233"/>
      <c r="M211" s="237" t="str">
        <f t="shared" si="7"/>
        <v/>
      </c>
      <c r="N211" s="163" t="str">
        <f t="shared" si="6"/>
        <v/>
      </c>
    </row>
    <row r="212" spans="1:14" x14ac:dyDescent="0.35">
      <c r="A212" s="215"/>
      <c r="B212" s="252"/>
      <c r="C212" s="215"/>
      <c r="D212" s="236"/>
      <c r="E212" s="236"/>
      <c r="F212" s="236"/>
      <c r="G212" s="236"/>
      <c r="H212" s="236"/>
      <c r="I212" s="236"/>
      <c r="J212" s="236"/>
      <c r="K212" s="236"/>
      <c r="L212" s="262"/>
      <c r="M212" s="124" t="str">
        <f t="shared" si="7"/>
        <v/>
      </c>
      <c r="N212" s="163" t="str">
        <f t="shared" si="6"/>
        <v/>
      </c>
    </row>
    <row r="213" spans="1:14" x14ac:dyDescent="0.35">
      <c r="A213" s="216"/>
      <c r="B213" s="251"/>
      <c r="C213" s="216"/>
      <c r="D213" s="233"/>
      <c r="E213" s="233"/>
      <c r="F213" s="233"/>
      <c r="G213" s="233"/>
      <c r="H213" s="233"/>
      <c r="I213" s="233"/>
      <c r="J213" s="233"/>
      <c r="K213" s="233"/>
      <c r="L213" s="233"/>
      <c r="M213" s="237" t="str">
        <f t="shared" si="7"/>
        <v/>
      </c>
      <c r="N213" s="163" t="str">
        <f t="shared" si="6"/>
        <v/>
      </c>
    </row>
    <row r="214" spans="1:14" x14ac:dyDescent="0.35">
      <c r="A214" s="215"/>
      <c r="B214" s="252"/>
      <c r="C214" s="215"/>
      <c r="D214" s="236"/>
      <c r="E214" s="236"/>
      <c r="F214" s="236"/>
      <c r="G214" s="236"/>
      <c r="H214" s="236"/>
      <c r="I214" s="236"/>
      <c r="J214" s="236"/>
      <c r="K214" s="236"/>
      <c r="L214" s="262"/>
      <c r="M214" s="124" t="str">
        <f t="shared" si="7"/>
        <v/>
      </c>
      <c r="N214" s="163" t="str">
        <f t="shared" si="6"/>
        <v/>
      </c>
    </row>
    <row r="215" spans="1:14" x14ac:dyDescent="0.35">
      <c r="A215" s="216"/>
      <c r="B215" s="251"/>
      <c r="C215" s="216"/>
      <c r="D215" s="233"/>
      <c r="E215" s="233"/>
      <c r="F215" s="233"/>
      <c r="G215" s="233"/>
      <c r="H215" s="233"/>
      <c r="I215" s="233"/>
      <c r="J215" s="233"/>
      <c r="K215" s="233"/>
      <c r="L215" s="233"/>
      <c r="M215" s="237" t="str">
        <f t="shared" si="7"/>
        <v/>
      </c>
      <c r="N215" s="163" t="str">
        <f t="shared" si="6"/>
        <v/>
      </c>
    </row>
    <row r="216" spans="1:14" x14ac:dyDescent="0.35">
      <c r="A216" s="215"/>
      <c r="B216" s="252"/>
      <c r="C216" s="215"/>
      <c r="D216" s="236"/>
      <c r="E216" s="236"/>
      <c r="F216" s="236"/>
      <c r="G216" s="236"/>
      <c r="H216" s="236"/>
      <c r="I216" s="236"/>
      <c r="J216" s="236"/>
      <c r="K216" s="236"/>
      <c r="L216" s="262"/>
      <c r="M216" s="124" t="str">
        <f t="shared" si="7"/>
        <v/>
      </c>
      <c r="N216" s="163" t="str">
        <f t="shared" si="6"/>
        <v/>
      </c>
    </row>
    <row r="217" spans="1:14" x14ac:dyDescent="0.35">
      <c r="A217" s="216"/>
      <c r="B217" s="251"/>
      <c r="C217" s="216"/>
      <c r="D217" s="233"/>
      <c r="E217" s="233"/>
      <c r="F217" s="233"/>
      <c r="G217" s="233"/>
      <c r="H217" s="233"/>
      <c r="I217" s="233"/>
      <c r="J217" s="233"/>
      <c r="K217" s="233"/>
      <c r="L217" s="233"/>
      <c r="M217" s="237" t="str">
        <f t="shared" si="7"/>
        <v/>
      </c>
      <c r="N217" s="163" t="str">
        <f t="shared" si="6"/>
        <v/>
      </c>
    </row>
    <row r="218" spans="1:14" x14ac:dyDescent="0.35">
      <c r="A218" s="215"/>
      <c r="B218" s="252"/>
      <c r="C218" s="215"/>
      <c r="D218" s="236"/>
      <c r="E218" s="236"/>
      <c r="F218" s="236"/>
      <c r="G218" s="236"/>
      <c r="H218" s="236"/>
      <c r="I218" s="236"/>
      <c r="J218" s="236"/>
      <c r="K218" s="236"/>
      <c r="L218" s="262"/>
      <c r="M218" s="124" t="str">
        <f t="shared" si="7"/>
        <v/>
      </c>
      <c r="N218" s="163" t="str">
        <f t="shared" si="6"/>
        <v/>
      </c>
    </row>
    <row r="219" spans="1:14" x14ac:dyDescent="0.35">
      <c r="A219" s="216"/>
      <c r="B219" s="251"/>
      <c r="C219" s="216"/>
      <c r="D219" s="233"/>
      <c r="E219" s="233"/>
      <c r="F219" s="233"/>
      <c r="G219" s="233"/>
      <c r="H219" s="233"/>
      <c r="I219" s="233"/>
      <c r="J219" s="233"/>
      <c r="K219" s="233"/>
      <c r="L219" s="233"/>
      <c r="M219" s="237" t="str">
        <f t="shared" si="7"/>
        <v/>
      </c>
      <c r="N219" s="163" t="str">
        <f t="shared" si="6"/>
        <v/>
      </c>
    </row>
    <row r="220" spans="1:14" x14ac:dyDescent="0.35">
      <c r="A220" s="215"/>
      <c r="B220" s="252"/>
      <c r="C220" s="215"/>
      <c r="D220" s="236"/>
      <c r="E220" s="236"/>
      <c r="F220" s="236"/>
      <c r="G220" s="236"/>
      <c r="H220" s="236"/>
      <c r="I220" s="236"/>
      <c r="J220" s="236"/>
      <c r="K220" s="236"/>
      <c r="L220" s="262"/>
      <c r="M220" s="124" t="str">
        <f t="shared" si="7"/>
        <v/>
      </c>
      <c r="N220" s="163" t="str">
        <f t="shared" si="6"/>
        <v/>
      </c>
    </row>
    <row r="221" spans="1:14" x14ac:dyDescent="0.35">
      <c r="A221" s="216"/>
      <c r="B221" s="251"/>
      <c r="C221" s="216"/>
      <c r="D221" s="233"/>
      <c r="E221" s="233"/>
      <c r="F221" s="233"/>
      <c r="G221" s="233"/>
      <c r="H221" s="233"/>
      <c r="I221" s="233"/>
      <c r="J221" s="233"/>
      <c r="K221" s="233"/>
      <c r="L221" s="233"/>
      <c r="M221" s="237" t="str">
        <f t="shared" si="7"/>
        <v/>
      </c>
      <c r="N221" s="163" t="str">
        <f t="shared" si="6"/>
        <v/>
      </c>
    </row>
    <row r="222" spans="1:14" x14ac:dyDescent="0.35">
      <c r="A222" s="215"/>
      <c r="B222" s="252"/>
      <c r="C222" s="215"/>
      <c r="D222" s="236"/>
      <c r="E222" s="236"/>
      <c r="F222" s="236"/>
      <c r="G222" s="236"/>
      <c r="H222" s="236"/>
      <c r="I222" s="236"/>
      <c r="J222" s="236"/>
      <c r="K222" s="236"/>
      <c r="L222" s="262"/>
      <c r="M222" s="124" t="str">
        <f t="shared" si="7"/>
        <v/>
      </c>
      <c r="N222" s="163" t="str">
        <f t="shared" si="6"/>
        <v/>
      </c>
    </row>
    <row r="223" spans="1:14" x14ac:dyDescent="0.35">
      <c r="A223" s="216"/>
      <c r="B223" s="251"/>
      <c r="C223" s="216"/>
      <c r="D223" s="233"/>
      <c r="E223" s="233"/>
      <c r="F223" s="233"/>
      <c r="G223" s="233"/>
      <c r="H223" s="233"/>
      <c r="I223" s="233"/>
      <c r="J223" s="233"/>
      <c r="K223" s="233"/>
      <c r="L223" s="233"/>
      <c r="M223" s="237" t="str">
        <f t="shared" si="7"/>
        <v/>
      </c>
      <c r="N223" s="163" t="str">
        <f t="shared" si="6"/>
        <v/>
      </c>
    </row>
    <row r="224" spans="1:14" x14ac:dyDescent="0.35">
      <c r="A224" s="215"/>
      <c r="B224" s="252"/>
      <c r="C224" s="215"/>
      <c r="D224" s="236"/>
      <c r="E224" s="236"/>
      <c r="F224" s="236"/>
      <c r="G224" s="236"/>
      <c r="H224" s="236"/>
      <c r="I224" s="236"/>
      <c r="J224" s="236"/>
      <c r="K224" s="236"/>
      <c r="L224" s="262"/>
      <c r="M224" s="124" t="str">
        <f t="shared" si="7"/>
        <v/>
      </c>
      <c r="N224" s="163" t="str">
        <f t="shared" si="6"/>
        <v/>
      </c>
    </row>
    <row r="225" spans="1:14" x14ac:dyDescent="0.35">
      <c r="A225" s="216"/>
      <c r="B225" s="251"/>
      <c r="C225" s="216"/>
      <c r="D225" s="233"/>
      <c r="E225" s="233"/>
      <c r="F225" s="233"/>
      <c r="G225" s="233"/>
      <c r="H225" s="233"/>
      <c r="I225" s="233"/>
      <c r="J225" s="233"/>
      <c r="K225" s="233"/>
      <c r="L225" s="233"/>
      <c r="M225" s="237" t="str">
        <f t="shared" si="7"/>
        <v/>
      </c>
      <c r="N225" s="163" t="str">
        <f t="shared" si="6"/>
        <v/>
      </c>
    </row>
    <row r="226" spans="1:14" x14ac:dyDescent="0.35">
      <c r="A226" s="215"/>
      <c r="B226" s="252"/>
      <c r="C226" s="215"/>
      <c r="D226" s="236"/>
      <c r="E226" s="236"/>
      <c r="F226" s="236"/>
      <c r="G226" s="236"/>
      <c r="H226" s="236"/>
      <c r="I226" s="236"/>
      <c r="J226" s="236"/>
      <c r="K226" s="236"/>
      <c r="L226" s="262"/>
      <c r="M226" s="124" t="str">
        <f t="shared" si="7"/>
        <v/>
      </c>
      <c r="N226" s="163" t="str">
        <f t="shared" si="6"/>
        <v/>
      </c>
    </row>
    <row r="227" spans="1:14" x14ac:dyDescent="0.35">
      <c r="A227" s="216"/>
      <c r="B227" s="251"/>
      <c r="C227" s="216"/>
      <c r="D227" s="233"/>
      <c r="E227" s="233"/>
      <c r="F227" s="233"/>
      <c r="G227" s="233"/>
      <c r="H227" s="233"/>
      <c r="I227" s="233"/>
      <c r="J227" s="233"/>
      <c r="K227" s="233"/>
      <c r="L227" s="233"/>
      <c r="M227" s="237" t="str">
        <f t="shared" si="7"/>
        <v/>
      </c>
      <c r="N227" s="163" t="str">
        <f t="shared" si="6"/>
        <v/>
      </c>
    </row>
    <row r="228" spans="1:14" x14ac:dyDescent="0.35">
      <c r="A228" s="215"/>
      <c r="B228" s="252"/>
      <c r="C228" s="215"/>
      <c r="D228" s="236"/>
      <c r="E228" s="236"/>
      <c r="F228" s="236"/>
      <c r="G228" s="236"/>
      <c r="H228" s="236"/>
      <c r="I228" s="236"/>
      <c r="J228" s="236"/>
      <c r="K228" s="236"/>
      <c r="L228" s="262"/>
      <c r="M228" s="124" t="str">
        <f t="shared" si="7"/>
        <v/>
      </c>
      <c r="N228" s="163" t="str">
        <f t="shared" si="6"/>
        <v/>
      </c>
    </row>
    <row r="229" spans="1:14" x14ac:dyDescent="0.35">
      <c r="A229" s="216"/>
      <c r="B229" s="251"/>
      <c r="C229" s="216"/>
      <c r="D229" s="233"/>
      <c r="E229" s="233"/>
      <c r="F229" s="233"/>
      <c r="G229" s="233"/>
      <c r="H229" s="233"/>
      <c r="I229" s="233"/>
      <c r="J229" s="233"/>
      <c r="K229" s="233"/>
      <c r="L229" s="233"/>
      <c r="M229" s="237" t="str">
        <f t="shared" si="7"/>
        <v/>
      </c>
      <c r="N229" s="163" t="str">
        <f t="shared" si="6"/>
        <v/>
      </c>
    </row>
    <row r="230" spans="1:14" x14ac:dyDescent="0.35">
      <c r="A230" s="215"/>
      <c r="B230" s="252"/>
      <c r="C230" s="215"/>
      <c r="D230" s="236"/>
      <c r="E230" s="236"/>
      <c r="F230" s="236"/>
      <c r="G230" s="236"/>
      <c r="H230" s="236"/>
      <c r="I230" s="236"/>
      <c r="J230" s="236"/>
      <c r="K230" s="236"/>
      <c r="L230" s="262"/>
      <c r="M230" s="124" t="str">
        <f t="shared" si="7"/>
        <v/>
      </c>
      <c r="N230" s="163" t="str">
        <f t="shared" si="6"/>
        <v/>
      </c>
    </row>
    <row r="231" spans="1:14" x14ac:dyDescent="0.35">
      <c r="A231" s="216"/>
      <c r="B231" s="251"/>
      <c r="C231" s="216"/>
      <c r="D231" s="233"/>
      <c r="E231" s="233"/>
      <c r="F231" s="233"/>
      <c r="G231" s="233"/>
      <c r="H231" s="233"/>
      <c r="I231" s="233"/>
      <c r="J231" s="233"/>
      <c r="K231" s="233"/>
      <c r="L231" s="233"/>
      <c r="M231" s="237" t="str">
        <f t="shared" si="7"/>
        <v/>
      </c>
      <c r="N231" s="163" t="str">
        <f t="shared" si="6"/>
        <v/>
      </c>
    </row>
    <row r="232" spans="1:14" x14ac:dyDescent="0.35">
      <c r="A232" s="215"/>
      <c r="B232" s="252"/>
      <c r="C232" s="215"/>
      <c r="D232" s="236"/>
      <c r="E232" s="236"/>
      <c r="F232" s="236"/>
      <c r="G232" s="236"/>
      <c r="H232" s="236"/>
      <c r="I232" s="236"/>
      <c r="J232" s="236"/>
      <c r="K232" s="236"/>
      <c r="L232" s="262"/>
      <c r="M232" s="124" t="str">
        <f t="shared" si="7"/>
        <v/>
      </c>
      <c r="N232" s="163" t="str">
        <f t="shared" si="6"/>
        <v/>
      </c>
    </row>
    <row r="233" spans="1:14" x14ac:dyDescent="0.35">
      <c r="A233" s="216"/>
      <c r="B233" s="251"/>
      <c r="C233" s="216"/>
      <c r="D233" s="233"/>
      <c r="E233" s="233"/>
      <c r="F233" s="233"/>
      <c r="G233" s="233"/>
      <c r="H233" s="233"/>
      <c r="I233" s="233"/>
      <c r="J233" s="233"/>
      <c r="K233" s="233"/>
      <c r="L233" s="233"/>
      <c r="M233" s="237" t="str">
        <f t="shared" si="7"/>
        <v/>
      </c>
      <c r="N233" s="163" t="str">
        <f t="shared" si="6"/>
        <v/>
      </c>
    </row>
    <row r="234" spans="1:14" x14ac:dyDescent="0.35">
      <c r="A234" s="215"/>
      <c r="B234" s="252"/>
      <c r="C234" s="215"/>
      <c r="D234" s="236"/>
      <c r="E234" s="236"/>
      <c r="F234" s="236"/>
      <c r="G234" s="236"/>
      <c r="H234" s="236"/>
      <c r="I234" s="236"/>
      <c r="J234" s="236"/>
      <c r="K234" s="236"/>
      <c r="L234" s="262"/>
      <c r="M234" s="124" t="str">
        <f t="shared" si="7"/>
        <v/>
      </c>
      <c r="N234" s="163" t="str">
        <f t="shared" si="6"/>
        <v/>
      </c>
    </row>
    <row r="235" spans="1:14" x14ac:dyDescent="0.35">
      <c r="A235" s="216"/>
      <c r="B235" s="251"/>
      <c r="C235" s="216"/>
      <c r="D235" s="233"/>
      <c r="E235" s="233"/>
      <c r="F235" s="233"/>
      <c r="G235" s="233"/>
      <c r="H235" s="233"/>
      <c r="I235" s="233"/>
      <c r="J235" s="233"/>
      <c r="K235" s="233"/>
      <c r="L235" s="233"/>
      <c r="M235" s="237" t="str">
        <f t="shared" si="7"/>
        <v/>
      </c>
      <c r="N235" s="163" t="str">
        <f t="shared" si="6"/>
        <v/>
      </c>
    </row>
    <row r="236" spans="1:14" x14ac:dyDescent="0.35">
      <c r="A236" s="215"/>
      <c r="B236" s="252"/>
      <c r="C236" s="215"/>
      <c r="D236" s="236"/>
      <c r="E236" s="236"/>
      <c r="F236" s="236"/>
      <c r="G236" s="236"/>
      <c r="H236" s="236"/>
      <c r="I236" s="236"/>
      <c r="J236" s="236"/>
      <c r="K236" s="236"/>
      <c r="L236" s="262"/>
      <c r="M236" s="124" t="str">
        <f t="shared" si="7"/>
        <v/>
      </c>
      <c r="N236" s="163" t="str">
        <f t="shared" si="6"/>
        <v/>
      </c>
    </row>
    <row r="237" spans="1:14" x14ac:dyDescent="0.35">
      <c r="A237" s="216"/>
      <c r="B237" s="251"/>
      <c r="C237" s="216"/>
      <c r="D237" s="233"/>
      <c r="E237" s="233"/>
      <c r="F237" s="233"/>
      <c r="G237" s="233"/>
      <c r="H237" s="233"/>
      <c r="I237" s="233"/>
      <c r="J237" s="233"/>
      <c r="K237" s="233"/>
      <c r="L237" s="233"/>
      <c r="M237" s="237" t="str">
        <f t="shared" si="7"/>
        <v/>
      </c>
      <c r="N237" s="163" t="str">
        <f t="shared" si="6"/>
        <v/>
      </c>
    </row>
    <row r="238" spans="1:14" x14ac:dyDescent="0.35">
      <c r="A238" s="215"/>
      <c r="B238" s="252"/>
      <c r="C238" s="215"/>
      <c r="D238" s="236"/>
      <c r="E238" s="236"/>
      <c r="F238" s="236"/>
      <c r="G238" s="236"/>
      <c r="H238" s="236"/>
      <c r="I238" s="236"/>
      <c r="J238" s="236"/>
      <c r="K238" s="236"/>
      <c r="L238" s="262"/>
      <c r="M238" s="124" t="str">
        <f t="shared" si="7"/>
        <v/>
      </c>
      <c r="N238" s="163" t="str">
        <f t="shared" si="6"/>
        <v/>
      </c>
    </row>
    <row r="239" spans="1:14" x14ac:dyDescent="0.35">
      <c r="A239" s="216"/>
      <c r="B239" s="251"/>
      <c r="C239" s="216"/>
      <c r="D239" s="233"/>
      <c r="E239" s="233"/>
      <c r="F239" s="233"/>
      <c r="G239" s="233"/>
      <c r="H239" s="233"/>
      <c r="I239" s="233"/>
      <c r="J239" s="233"/>
      <c r="K239" s="233"/>
      <c r="L239" s="233"/>
      <c r="M239" s="237" t="str">
        <f t="shared" si="7"/>
        <v/>
      </c>
      <c r="N239" s="163" t="str">
        <f t="shared" si="6"/>
        <v/>
      </c>
    </row>
    <row r="240" spans="1:14" x14ac:dyDescent="0.35">
      <c r="A240" s="215"/>
      <c r="B240" s="252"/>
      <c r="C240" s="215"/>
      <c r="D240" s="236"/>
      <c r="E240" s="236"/>
      <c r="F240" s="236"/>
      <c r="G240" s="236"/>
      <c r="H240" s="236"/>
      <c r="I240" s="236"/>
      <c r="J240" s="236"/>
      <c r="K240" s="236"/>
      <c r="L240" s="262"/>
      <c r="M240" s="124" t="str">
        <f t="shared" si="7"/>
        <v/>
      </c>
      <c r="N240" s="163" t="str">
        <f t="shared" si="6"/>
        <v/>
      </c>
    </row>
    <row r="241" spans="1:14" x14ac:dyDescent="0.35">
      <c r="A241" s="216"/>
      <c r="B241" s="251"/>
      <c r="C241" s="216"/>
      <c r="D241" s="233"/>
      <c r="E241" s="233"/>
      <c r="F241" s="233"/>
      <c r="G241" s="233"/>
      <c r="H241" s="233"/>
      <c r="I241" s="233"/>
      <c r="J241" s="233"/>
      <c r="K241" s="233"/>
      <c r="L241" s="233"/>
      <c r="M241" s="237" t="str">
        <f t="shared" si="7"/>
        <v/>
      </c>
      <c r="N241" s="163" t="str">
        <f t="shared" si="6"/>
        <v/>
      </c>
    </row>
    <row r="242" spans="1:14" x14ac:dyDescent="0.35">
      <c r="A242" s="215"/>
      <c r="B242" s="252"/>
      <c r="C242" s="215"/>
      <c r="D242" s="236"/>
      <c r="E242" s="236"/>
      <c r="F242" s="236"/>
      <c r="G242" s="236"/>
      <c r="H242" s="236"/>
      <c r="I242" s="236"/>
      <c r="J242" s="236"/>
      <c r="K242" s="236"/>
      <c r="L242" s="262"/>
      <c r="M242" s="124" t="str">
        <f t="shared" si="7"/>
        <v/>
      </c>
      <c r="N242" s="163" t="str">
        <f t="shared" si="6"/>
        <v/>
      </c>
    </row>
    <row r="243" spans="1:14" x14ac:dyDescent="0.35">
      <c r="A243" s="216"/>
      <c r="B243" s="251"/>
      <c r="C243" s="216"/>
      <c r="D243" s="233"/>
      <c r="E243" s="233"/>
      <c r="F243" s="233"/>
      <c r="G243" s="233"/>
      <c r="H243" s="233"/>
      <c r="I243" s="233"/>
      <c r="J243" s="233"/>
      <c r="K243" s="233"/>
      <c r="L243" s="233"/>
      <c r="M243" s="237" t="str">
        <f t="shared" si="7"/>
        <v/>
      </c>
      <c r="N243" s="163" t="str">
        <f t="shared" si="6"/>
        <v/>
      </c>
    </row>
    <row r="244" spans="1:14" x14ac:dyDescent="0.35">
      <c r="A244" s="215"/>
      <c r="B244" s="252"/>
      <c r="C244" s="215"/>
      <c r="D244" s="236"/>
      <c r="E244" s="236"/>
      <c r="F244" s="236"/>
      <c r="G244" s="236"/>
      <c r="H244" s="236"/>
      <c r="I244" s="236"/>
      <c r="J244" s="236"/>
      <c r="K244" s="236"/>
      <c r="L244" s="262"/>
      <c r="M244" s="124" t="str">
        <f t="shared" si="7"/>
        <v/>
      </c>
      <c r="N244" s="163" t="str">
        <f t="shared" si="6"/>
        <v/>
      </c>
    </row>
    <row r="245" spans="1:14" x14ac:dyDescent="0.35">
      <c r="A245" s="216"/>
      <c r="B245" s="251"/>
      <c r="C245" s="216"/>
      <c r="D245" s="233"/>
      <c r="E245" s="233"/>
      <c r="F245" s="233"/>
      <c r="G245" s="233"/>
      <c r="H245" s="233"/>
      <c r="I245" s="233"/>
      <c r="J245" s="233"/>
      <c r="K245" s="233"/>
      <c r="L245" s="233"/>
      <c r="M245" s="237" t="str">
        <f t="shared" si="7"/>
        <v/>
      </c>
      <c r="N245" s="163" t="str">
        <f t="shared" si="6"/>
        <v/>
      </c>
    </row>
    <row r="246" spans="1:14" x14ac:dyDescent="0.35">
      <c r="A246" s="215"/>
      <c r="B246" s="252"/>
      <c r="C246" s="215"/>
      <c r="D246" s="236"/>
      <c r="E246" s="236"/>
      <c r="F246" s="236"/>
      <c r="G246" s="236"/>
      <c r="H246" s="236"/>
      <c r="I246" s="236"/>
      <c r="J246" s="236"/>
      <c r="K246" s="236"/>
      <c r="L246" s="262"/>
      <c r="M246" s="124" t="str">
        <f t="shared" si="7"/>
        <v/>
      </c>
      <c r="N246" s="163" t="str">
        <f t="shared" si="6"/>
        <v/>
      </c>
    </row>
    <row r="247" spans="1:14" x14ac:dyDescent="0.35">
      <c r="A247" s="216"/>
      <c r="B247" s="251"/>
      <c r="C247" s="216"/>
      <c r="D247" s="233"/>
      <c r="E247" s="233"/>
      <c r="F247" s="233"/>
      <c r="G247" s="233"/>
      <c r="H247" s="233"/>
      <c r="I247" s="233"/>
      <c r="J247" s="233"/>
      <c r="K247" s="233"/>
      <c r="L247" s="233"/>
      <c r="M247" s="237" t="str">
        <f t="shared" si="7"/>
        <v/>
      </c>
      <c r="N247" s="163" t="str">
        <f t="shared" si="6"/>
        <v/>
      </c>
    </row>
    <row r="248" spans="1:14" x14ac:dyDescent="0.35">
      <c r="A248" s="215"/>
      <c r="B248" s="252"/>
      <c r="C248" s="215"/>
      <c r="D248" s="236"/>
      <c r="E248" s="236"/>
      <c r="F248" s="236"/>
      <c r="G248" s="236"/>
      <c r="H248" s="236"/>
      <c r="I248" s="236"/>
      <c r="J248" s="236"/>
      <c r="K248" s="236"/>
      <c r="L248" s="262"/>
      <c r="M248" s="124" t="str">
        <f t="shared" si="7"/>
        <v/>
      </c>
      <c r="N248" s="163" t="str">
        <f t="shared" si="6"/>
        <v/>
      </c>
    </row>
    <row r="249" spans="1:14" x14ac:dyDescent="0.35">
      <c r="A249" s="216"/>
      <c r="B249" s="251"/>
      <c r="C249" s="216"/>
      <c r="D249" s="233"/>
      <c r="E249" s="233"/>
      <c r="F249" s="233"/>
      <c r="G249" s="233"/>
      <c r="H249" s="233"/>
      <c r="I249" s="233"/>
      <c r="J249" s="233"/>
      <c r="K249" s="233"/>
      <c r="L249" s="233"/>
      <c r="M249" s="237" t="str">
        <f t="shared" si="7"/>
        <v/>
      </c>
      <c r="N249" s="163" t="str">
        <f t="shared" si="6"/>
        <v/>
      </c>
    </row>
    <row r="250" spans="1:14" x14ac:dyDescent="0.35">
      <c r="A250" s="215"/>
      <c r="B250" s="252"/>
      <c r="C250" s="215"/>
      <c r="D250" s="236"/>
      <c r="E250" s="236"/>
      <c r="F250" s="236"/>
      <c r="G250" s="236"/>
      <c r="H250" s="236"/>
      <c r="I250" s="236"/>
      <c r="J250" s="236"/>
      <c r="K250" s="236"/>
      <c r="L250" s="262"/>
      <c r="M250" s="124" t="str">
        <f t="shared" si="7"/>
        <v/>
      </c>
      <c r="N250" s="163" t="str">
        <f t="shared" si="6"/>
        <v/>
      </c>
    </row>
    <row r="251" spans="1:14" x14ac:dyDescent="0.35">
      <c r="A251" s="216"/>
      <c r="B251" s="251"/>
      <c r="C251" s="216"/>
      <c r="D251" s="233"/>
      <c r="E251" s="233"/>
      <c r="F251" s="233"/>
      <c r="G251" s="233"/>
      <c r="H251" s="233"/>
      <c r="I251" s="233"/>
      <c r="J251" s="233"/>
      <c r="K251" s="233"/>
      <c r="L251" s="233"/>
      <c r="M251" s="237" t="str">
        <f t="shared" si="7"/>
        <v/>
      </c>
      <c r="N251" s="163" t="str">
        <f t="shared" si="6"/>
        <v/>
      </c>
    </row>
    <row r="252" spans="1:14" x14ac:dyDescent="0.35">
      <c r="A252" s="215"/>
      <c r="B252" s="252"/>
      <c r="C252" s="215"/>
      <c r="D252" s="236"/>
      <c r="E252" s="236"/>
      <c r="F252" s="236"/>
      <c r="G252" s="236"/>
      <c r="H252" s="236"/>
      <c r="I252" s="236"/>
      <c r="J252" s="236"/>
      <c r="K252" s="236"/>
      <c r="L252" s="262"/>
      <c r="M252" s="124" t="str">
        <f t="shared" si="7"/>
        <v/>
      </c>
      <c r="N252" s="163" t="str">
        <f t="shared" si="6"/>
        <v/>
      </c>
    </row>
    <row r="253" spans="1:14" x14ac:dyDescent="0.35">
      <c r="A253" s="216"/>
      <c r="B253" s="251"/>
      <c r="C253" s="216"/>
      <c r="D253" s="233"/>
      <c r="E253" s="233"/>
      <c r="F253" s="233"/>
      <c r="G253" s="233"/>
      <c r="H253" s="233"/>
      <c r="I253" s="233"/>
      <c r="J253" s="233"/>
      <c r="K253" s="233"/>
      <c r="L253" s="233"/>
      <c r="M253" s="237" t="str">
        <f t="shared" si="7"/>
        <v/>
      </c>
      <c r="N253" s="163" t="str">
        <f t="shared" si="6"/>
        <v/>
      </c>
    </row>
    <row r="254" spans="1:14" x14ac:dyDescent="0.35">
      <c r="A254" s="215"/>
      <c r="B254" s="252"/>
      <c r="C254" s="215"/>
      <c r="D254" s="236"/>
      <c r="E254" s="236"/>
      <c r="F254" s="236"/>
      <c r="G254" s="236"/>
      <c r="H254" s="236"/>
      <c r="I254" s="236"/>
      <c r="J254" s="236"/>
      <c r="K254" s="236"/>
      <c r="L254" s="262"/>
      <c r="M254" s="124" t="str">
        <f t="shared" si="7"/>
        <v/>
      </c>
      <c r="N254" s="163" t="str">
        <f t="shared" si="6"/>
        <v/>
      </c>
    </row>
    <row r="255" spans="1:14" x14ac:dyDescent="0.35">
      <c r="A255" s="216"/>
      <c r="B255" s="251"/>
      <c r="C255" s="216"/>
      <c r="D255" s="233"/>
      <c r="E255" s="233"/>
      <c r="F255" s="233"/>
      <c r="G255" s="233"/>
      <c r="H255" s="233"/>
      <c r="I255" s="233"/>
      <c r="J255" s="233"/>
      <c r="K255" s="233"/>
      <c r="L255" s="233"/>
      <c r="M255" s="237" t="str">
        <f t="shared" si="7"/>
        <v/>
      </c>
      <c r="N255" s="163" t="str">
        <f t="shared" si="6"/>
        <v/>
      </c>
    </row>
    <row r="256" spans="1:14" x14ac:dyDescent="0.35">
      <c r="A256" s="215"/>
      <c r="B256" s="252"/>
      <c r="C256" s="215"/>
      <c r="D256" s="236"/>
      <c r="E256" s="236"/>
      <c r="F256" s="236"/>
      <c r="G256" s="236"/>
      <c r="H256" s="236"/>
      <c r="I256" s="236"/>
      <c r="J256" s="236"/>
      <c r="K256" s="236"/>
      <c r="L256" s="262"/>
      <c r="M256" s="124" t="str">
        <f t="shared" si="7"/>
        <v/>
      </c>
      <c r="N256" s="163" t="str">
        <f t="shared" si="6"/>
        <v/>
      </c>
    </row>
    <row r="257" spans="1:14" x14ac:dyDescent="0.35">
      <c r="A257" s="216"/>
      <c r="B257" s="251"/>
      <c r="C257" s="216"/>
      <c r="D257" s="233"/>
      <c r="E257" s="233"/>
      <c r="F257" s="233"/>
      <c r="G257" s="233"/>
      <c r="H257" s="233"/>
      <c r="I257" s="233"/>
      <c r="J257" s="233"/>
      <c r="K257" s="233"/>
      <c r="L257" s="233"/>
      <c r="M257" s="237" t="str">
        <f t="shared" si="7"/>
        <v/>
      </c>
      <c r="N257" s="163" t="str">
        <f t="shared" si="6"/>
        <v/>
      </c>
    </row>
    <row r="258" spans="1:14" x14ac:dyDescent="0.35">
      <c r="A258" s="215"/>
      <c r="B258" s="252"/>
      <c r="C258" s="215"/>
      <c r="D258" s="236"/>
      <c r="E258" s="236"/>
      <c r="F258" s="236"/>
      <c r="G258" s="236"/>
      <c r="H258" s="236"/>
      <c r="I258" s="236"/>
      <c r="J258" s="236"/>
      <c r="K258" s="236"/>
      <c r="L258" s="262"/>
      <c r="M258" s="124" t="str">
        <f t="shared" si="7"/>
        <v/>
      </c>
      <c r="N258" s="163" t="str">
        <f t="shared" si="6"/>
        <v/>
      </c>
    </row>
    <row r="259" spans="1:14" x14ac:dyDescent="0.35">
      <c r="A259" s="216"/>
      <c r="B259" s="251"/>
      <c r="C259" s="216"/>
      <c r="D259" s="233"/>
      <c r="E259" s="233"/>
      <c r="F259" s="233"/>
      <c r="G259" s="233"/>
      <c r="H259" s="233"/>
      <c r="I259" s="233"/>
      <c r="J259" s="233"/>
      <c r="K259" s="233"/>
      <c r="L259" s="233"/>
      <c r="M259" s="237" t="str">
        <f t="shared" si="7"/>
        <v/>
      </c>
      <c r="N259" s="163" t="str">
        <f t="shared" si="6"/>
        <v/>
      </c>
    </row>
    <row r="260" spans="1:14" x14ac:dyDescent="0.35">
      <c r="A260" s="215"/>
      <c r="B260" s="252"/>
      <c r="C260" s="215"/>
      <c r="D260" s="236"/>
      <c r="E260" s="236"/>
      <c r="F260" s="236"/>
      <c r="G260" s="236"/>
      <c r="H260" s="236"/>
      <c r="I260" s="236"/>
      <c r="J260" s="236"/>
      <c r="K260" s="236"/>
      <c r="L260" s="262"/>
      <c r="M260" s="124" t="str">
        <f t="shared" si="7"/>
        <v/>
      </c>
      <c r="N260" s="163" t="str">
        <f t="shared" si="6"/>
        <v/>
      </c>
    </row>
    <row r="261" spans="1:14" x14ac:dyDescent="0.35">
      <c r="A261" s="216"/>
      <c r="B261" s="251"/>
      <c r="C261" s="216"/>
      <c r="D261" s="233"/>
      <c r="E261" s="233"/>
      <c r="F261" s="233"/>
      <c r="G261" s="233"/>
      <c r="H261" s="233"/>
      <c r="I261" s="233"/>
      <c r="J261" s="233"/>
      <c r="K261" s="233"/>
      <c r="L261" s="233"/>
      <c r="M261" s="237" t="str">
        <f t="shared" si="7"/>
        <v/>
      </c>
      <c r="N261" s="163" t="str">
        <f t="shared" ref="N261:N300" si="8">IF(AND(ABS(D261)&lt;&gt;0,OR(ISBLANK(A261),ISBLANK(B261), ISBLANK(C261))),"Please fill all fields","")</f>
        <v/>
      </c>
    </row>
    <row r="262" spans="1:14" x14ac:dyDescent="0.35">
      <c r="A262" s="215"/>
      <c r="B262" s="252"/>
      <c r="C262" s="215"/>
      <c r="D262" s="236"/>
      <c r="E262" s="236"/>
      <c r="F262" s="236"/>
      <c r="G262" s="236"/>
      <c r="H262" s="236"/>
      <c r="I262" s="236"/>
      <c r="J262" s="236"/>
      <c r="K262" s="236"/>
      <c r="L262" s="262"/>
      <c r="M262" s="124" t="str">
        <f t="shared" ref="M262:M300" si="9">IF(ABS((D262+E262-F262+G262+H262+I262-J262))&lt; ABS(1),"","x")</f>
        <v/>
      </c>
      <c r="N262" s="163" t="str">
        <f t="shared" si="8"/>
        <v/>
      </c>
    </row>
    <row r="263" spans="1:14" x14ac:dyDescent="0.35">
      <c r="A263" s="216"/>
      <c r="B263" s="251"/>
      <c r="C263" s="216"/>
      <c r="D263" s="233"/>
      <c r="E263" s="233"/>
      <c r="F263" s="233"/>
      <c r="G263" s="233"/>
      <c r="H263" s="233"/>
      <c r="I263" s="233"/>
      <c r="J263" s="233"/>
      <c r="K263" s="233"/>
      <c r="L263" s="233"/>
      <c r="M263" s="237" t="str">
        <f t="shared" si="9"/>
        <v/>
      </c>
      <c r="N263" s="163" t="str">
        <f t="shared" si="8"/>
        <v/>
      </c>
    </row>
    <row r="264" spans="1:14" x14ac:dyDescent="0.35">
      <c r="A264" s="215"/>
      <c r="B264" s="252"/>
      <c r="C264" s="215"/>
      <c r="D264" s="236"/>
      <c r="E264" s="236"/>
      <c r="F264" s="236"/>
      <c r="G264" s="236"/>
      <c r="H264" s="236"/>
      <c r="I264" s="236"/>
      <c r="J264" s="236"/>
      <c r="K264" s="236"/>
      <c r="L264" s="262"/>
      <c r="M264" s="124" t="str">
        <f t="shared" si="9"/>
        <v/>
      </c>
      <c r="N264" s="163" t="str">
        <f t="shared" si="8"/>
        <v/>
      </c>
    </row>
    <row r="265" spans="1:14" x14ac:dyDescent="0.35">
      <c r="A265" s="216"/>
      <c r="B265" s="251"/>
      <c r="C265" s="216"/>
      <c r="D265" s="233"/>
      <c r="E265" s="233"/>
      <c r="F265" s="233"/>
      <c r="G265" s="233"/>
      <c r="H265" s="233"/>
      <c r="I265" s="233"/>
      <c r="J265" s="233"/>
      <c r="K265" s="233"/>
      <c r="L265" s="233"/>
      <c r="M265" s="237" t="str">
        <f t="shared" si="9"/>
        <v/>
      </c>
      <c r="N265" s="163" t="str">
        <f t="shared" si="8"/>
        <v/>
      </c>
    </row>
    <row r="266" spans="1:14" x14ac:dyDescent="0.35">
      <c r="A266" s="215"/>
      <c r="B266" s="252"/>
      <c r="C266" s="215"/>
      <c r="D266" s="236"/>
      <c r="E266" s="236"/>
      <c r="F266" s="236"/>
      <c r="G266" s="236"/>
      <c r="H266" s="236"/>
      <c r="I266" s="236"/>
      <c r="J266" s="236"/>
      <c r="K266" s="236"/>
      <c r="L266" s="262"/>
      <c r="M266" s="124" t="str">
        <f t="shared" si="9"/>
        <v/>
      </c>
      <c r="N266" s="163" t="str">
        <f t="shared" si="8"/>
        <v/>
      </c>
    </row>
    <row r="267" spans="1:14" x14ac:dyDescent="0.35">
      <c r="A267" s="216"/>
      <c r="B267" s="251"/>
      <c r="C267" s="216"/>
      <c r="D267" s="233"/>
      <c r="E267" s="233"/>
      <c r="F267" s="233"/>
      <c r="G267" s="233"/>
      <c r="H267" s="233"/>
      <c r="I267" s="233"/>
      <c r="J267" s="233"/>
      <c r="K267" s="233"/>
      <c r="L267" s="233"/>
      <c r="M267" s="237" t="str">
        <f t="shared" si="9"/>
        <v/>
      </c>
      <c r="N267" s="163" t="str">
        <f t="shared" si="8"/>
        <v/>
      </c>
    </row>
    <row r="268" spans="1:14" x14ac:dyDescent="0.35">
      <c r="A268" s="215"/>
      <c r="B268" s="252"/>
      <c r="C268" s="215"/>
      <c r="D268" s="236"/>
      <c r="E268" s="236"/>
      <c r="F268" s="236"/>
      <c r="G268" s="236"/>
      <c r="H268" s="236"/>
      <c r="I268" s="236"/>
      <c r="J268" s="236"/>
      <c r="K268" s="236"/>
      <c r="L268" s="262"/>
      <c r="M268" s="124" t="str">
        <f t="shared" si="9"/>
        <v/>
      </c>
      <c r="N268" s="163" t="str">
        <f t="shared" si="8"/>
        <v/>
      </c>
    </row>
    <row r="269" spans="1:14" x14ac:dyDescent="0.35">
      <c r="A269" s="216"/>
      <c r="B269" s="251"/>
      <c r="C269" s="216"/>
      <c r="D269" s="233"/>
      <c r="E269" s="233"/>
      <c r="F269" s="233"/>
      <c r="G269" s="233"/>
      <c r="H269" s="233"/>
      <c r="I269" s="233"/>
      <c r="J269" s="233"/>
      <c r="K269" s="233"/>
      <c r="L269" s="233"/>
      <c r="M269" s="237" t="str">
        <f t="shared" si="9"/>
        <v/>
      </c>
      <c r="N269" s="163" t="str">
        <f t="shared" si="8"/>
        <v/>
      </c>
    </row>
    <row r="270" spans="1:14" x14ac:dyDescent="0.35">
      <c r="A270" s="215"/>
      <c r="B270" s="252"/>
      <c r="C270" s="215"/>
      <c r="D270" s="236"/>
      <c r="E270" s="236"/>
      <c r="F270" s="236"/>
      <c r="G270" s="236"/>
      <c r="H270" s="236"/>
      <c r="I270" s="236"/>
      <c r="J270" s="236"/>
      <c r="K270" s="236"/>
      <c r="L270" s="262"/>
      <c r="M270" s="124" t="str">
        <f t="shared" si="9"/>
        <v/>
      </c>
      <c r="N270" s="163" t="str">
        <f t="shared" si="8"/>
        <v/>
      </c>
    </row>
    <row r="271" spans="1:14" x14ac:dyDescent="0.35">
      <c r="A271" s="216"/>
      <c r="B271" s="251"/>
      <c r="C271" s="216"/>
      <c r="D271" s="233"/>
      <c r="E271" s="233"/>
      <c r="F271" s="233"/>
      <c r="G271" s="233"/>
      <c r="H271" s="233"/>
      <c r="I271" s="233"/>
      <c r="J271" s="233"/>
      <c r="K271" s="233"/>
      <c r="L271" s="233"/>
      <c r="M271" s="237" t="str">
        <f t="shared" si="9"/>
        <v/>
      </c>
      <c r="N271" s="163" t="str">
        <f t="shared" si="8"/>
        <v/>
      </c>
    </row>
    <row r="272" spans="1:14" x14ac:dyDescent="0.35">
      <c r="A272" s="215"/>
      <c r="B272" s="252"/>
      <c r="C272" s="215"/>
      <c r="D272" s="236"/>
      <c r="E272" s="236"/>
      <c r="F272" s="236"/>
      <c r="G272" s="236"/>
      <c r="H272" s="236"/>
      <c r="I272" s="236"/>
      <c r="J272" s="236"/>
      <c r="K272" s="236"/>
      <c r="L272" s="262"/>
      <c r="M272" s="124" t="str">
        <f t="shared" si="9"/>
        <v/>
      </c>
      <c r="N272" s="163" t="str">
        <f t="shared" si="8"/>
        <v/>
      </c>
    </row>
    <row r="273" spans="1:14" x14ac:dyDescent="0.35">
      <c r="A273" s="216"/>
      <c r="B273" s="251"/>
      <c r="C273" s="216"/>
      <c r="D273" s="233"/>
      <c r="E273" s="233"/>
      <c r="F273" s="233"/>
      <c r="G273" s="233"/>
      <c r="H273" s="233"/>
      <c r="I273" s="233"/>
      <c r="J273" s="233"/>
      <c r="K273" s="233"/>
      <c r="L273" s="233"/>
      <c r="M273" s="237" t="str">
        <f t="shared" si="9"/>
        <v/>
      </c>
      <c r="N273" s="163" t="str">
        <f t="shared" si="8"/>
        <v/>
      </c>
    </row>
    <row r="274" spans="1:14" x14ac:dyDescent="0.35">
      <c r="A274" s="215"/>
      <c r="B274" s="252"/>
      <c r="C274" s="215"/>
      <c r="D274" s="236"/>
      <c r="E274" s="236"/>
      <c r="F274" s="236"/>
      <c r="G274" s="236"/>
      <c r="H274" s="236"/>
      <c r="I274" s="236"/>
      <c r="J274" s="236"/>
      <c r="K274" s="236"/>
      <c r="L274" s="262"/>
      <c r="M274" s="124" t="str">
        <f t="shared" si="9"/>
        <v/>
      </c>
      <c r="N274" s="163" t="str">
        <f t="shared" si="8"/>
        <v/>
      </c>
    </row>
    <row r="275" spans="1:14" x14ac:dyDescent="0.35">
      <c r="A275" s="216"/>
      <c r="B275" s="251"/>
      <c r="C275" s="216"/>
      <c r="D275" s="233"/>
      <c r="E275" s="233"/>
      <c r="F275" s="233"/>
      <c r="G275" s="233"/>
      <c r="H275" s="233"/>
      <c r="I275" s="233"/>
      <c r="J275" s="233"/>
      <c r="K275" s="233"/>
      <c r="L275" s="233"/>
      <c r="M275" s="237" t="str">
        <f t="shared" si="9"/>
        <v/>
      </c>
      <c r="N275" s="163" t="str">
        <f t="shared" si="8"/>
        <v/>
      </c>
    </row>
    <row r="276" spans="1:14" x14ac:dyDescent="0.35">
      <c r="A276" s="215"/>
      <c r="B276" s="252"/>
      <c r="C276" s="215"/>
      <c r="D276" s="236"/>
      <c r="E276" s="236"/>
      <c r="F276" s="236"/>
      <c r="G276" s="236"/>
      <c r="H276" s="236"/>
      <c r="I276" s="236"/>
      <c r="J276" s="236"/>
      <c r="K276" s="236"/>
      <c r="L276" s="262"/>
      <c r="M276" s="124" t="str">
        <f t="shared" si="9"/>
        <v/>
      </c>
      <c r="N276" s="163" t="str">
        <f t="shared" si="8"/>
        <v/>
      </c>
    </row>
    <row r="277" spans="1:14" x14ac:dyDescent="0.35">
      <c r="A277" s="216"/>
      <c r="B277" s="251"/>
      <c r="C277" s="216"/>
      <c r="D277" s="233"/>
      <c r="E277" s="233"/>
      <c r="F277" s="233"/>
      <c r="G277" s="233"/>
      <c r="H277" s="233"/>
      <c r="I277" s="233"/>
      <c r="J277" s="233"/>
      <c r="K277" s="233"/>
      <c r="L277" s="233"/>
      <c r="M277" s="237" t="str">
        <f t="shared" si="9"/>
        <v/>
      </c>
      <c r="N277" s="163" t="str">
        <f t="shared" si="8"/>
        <v/>
      </c>
    </row>
    <row r="278" spans="1:14" x14ac:dyDescent="0.35">
      <c r="A278" s="215"/>
      <c r="B278" s="252"/>
      <c r="C278" s="215"/>
      <c r="D278" s="236"/>
      <c r="E278" s="236"/>
      <c r="F278" s="236"/>
      <c r="G278" s="236"/>
      <c r="H278" s="236"/>
      <c r="I278" s="236"/>
      <c r="J278" s="236"/>
      <c r="K278" s="236"/>
      <c r="L278" s="262"/>
      <c r="M278" s="124" t="str">
        <f t="shared" si="9"/>
        <v/>
      </c>
      <c r="N278" s="163" t="str">
        <f t="shared" si="8"/>
        <v/>
      </c>
    </row>
    <row r="279" spans="1:14" x14ac:dyDescent="0.35">
      <c r="A279" s="216"/>
      <c r="B279" s="251"/>
      <c r="C279" s="216"/>
      <c r="D279" s="233"/>
      <c r="E279" s="233"/>
      <c r="F279" s="233"/>
      <c r="G279" s="233"/>
      <c r="H279" s="233"/>
      <c r="I279" s="233"/>
      <c r="J279" s="233"/>
      <c r="K279" s="233"/>
      <c r="L279" s="233"/>
      <c r="M279" s="237" t="str">
        <f t="shared" si="9"/>
        <v/>
      </c>
      <c r="N279" s="163" t="str">
        <f t="shared" si="8"/>
        <v/>
      </c>
    </row>
    <row r="280" spans="1:14" x14ac:dyDescent="0.35">
      <c r="A280" s="215"/>
      <c r="B280" s="252"/>
      <c r="C280" s="215"/>
      <c r="D280" s="236"/>
      <c r="E280" s="236"/>
      <c r="F280" s="236"/>
      <c r="G280" s="236"/>
      <c r="H280" s="236"/>
      <c r="I280" s="236"/>
      <c r="J280" s="236"/>
      <c r="K280" s="236"/>
      <c r="L280" s="262"/>
      <c r="M280" s="124" t="str">
        <f t="shared" si="9"/>
        <v/>
      </c>
      <c r="N280" s="163" t="str">
        <f t="shared" si="8"/>
        <v/>
      </c>
    </row>
    <row r="281" spans="1:14" x14ac:dyDescent="0.35">
      <c r="A281" s="216"/>
      <c r="B281" s="251"/>
      <c r="C281" s="216"/>
      <c r="D281" s="233"/>
      <c r="E281" s="233"/>
      <c r="F281" s="233"/>
      <c r="G281" s="233"/>
      <c r="H281" s="233"/>
      <c r="I281" s="233"/>
      <c r="J281" s="233"/>
      <c r="K281" s="233"/>
      <c r="L281" s="233"/>
      <c r="M281" s="237" t="str">
        <f t="shared" si="9"/>
        <v/>
      </c>
      <c r="N281" s="163" t="str">
        <f t="shared" si="8"/>
        <v/>
      </c>
    </row>
    <row r="282" spans="1:14" x14ac:dyDescent="0.35">
      <c r="A282" s="215"/>
      <c r="B282" s="252"/>
      <c r="C282" s="215"/>
      <c r="D282" s="236"/>
      <c r="E282" s="236"/>
      <c r="F282" s="236"/>
      <c r="G282" s="236"/>
      <c r="H282" s="236"/>
      <c r="I282" s="236"/>
      <c r="J282" s="236"/>
      <c r="K282" s="236"/>
      <c r="L282" s="262"/>
      <c r="M282" s="124" t="str">
        <f t="shared" si="9"/>
        <v/>
      </c>
      <c r="N282" s="163" t="str">
        <f t="shared" si="8"/>
        <v/>
      </c>
    </row>
    <row r="283" spans="1:14" x14ac:dyDescent="0.35">
      <c r="A283" s="216"/>
      <c r="B283" s="251"/>
      <c r="C283" s="216"/>
      <c r="D283" s="233"/>
      <c r="E283" s="233"/>
      <c r="F283" s="233"/>
      <c r="G283" s="233"/>
      <c r="H283" s="233"/>
      <c r="I283" s="233"/>
      <c r="J283" s="233"/>
      <c r="K283" s="233"/>
      <c r="L283" s="233"/>
      <c r="M283" s="237" t="str">
        <f t="shared" si="9"/>
        <v/>
      </c>
      <c r="N283" s="163" t="str">
        <f t="shared" si="8"/>
        <v/>
      </c>
    </row>
    <row r="284" spans="1:14" x14ac:dyDescent="0.35">
      <c r="A284" s="215"/>
      <c r="B284" s="252"/>
      <c r="C284" s="215"/>
      <c r="D284" s="236"/>
      <c r="E284" s="236"/>
      <c r="F284" s="236"/>
      <c r="G284" s="236"/>
      <c r="H284" s="236"/>
      <c r="I284" s="236"/>
      <c r="J284" s="236"/>
      <c r="K284" s="236"/>
      <c r="L284" s="262"/>
      <c r="M284" s="124" t="str">
        <f t="shared" si="9"/>
        <v/>
      </c>
      <c r="N284" s="163" t="str">
        <f t="shared" si="8"/>
        <v/>
      </c>
    </row>
    <row r="285" spans="1:14" x14ac:dyDescent="0.35">
      <c r="A285" s="216"/>
      <c r="B285" s="251"/>
      <c r="C285" s="216"/>
      <c r="D285" s="233"/>
      <c r="E285" s="233"/>
      <c r="F285" s="233"/>
      <c r="G285" s="233"/>
      <c r="H285" s="233"/>
      <c r="I285" s="233"/>
      <c r="J285" s="233"/>
      <c r="K285" s="233"/>
      <c r="L285" s="233"/>
      <c r="M285" s="237" t="str">
        <f t="shared" si="9"/>
        <v/>
      </c>
      <c r="N285" s="163" t="str">
        <f t="shared" si="8"/>
        <v/>
      </c>
    </row>
    <row r="286" spans="1:14" x14ac:dyDescent="0.35">
      <c r="A286" s="215"/>
      <c r="B286" s="252"/>
      <c r="C286" s="215"/>
      <c r="D286" s="236"/>
      <c r="E286" s="236"/>
      <c r="F286" s="236"/>
      <c r="G286" s="236"/>
      <c r="H286" s="236"/>
      <c r="I286" s="236"/>
      <c r="J286" s="236"/>
      <c r="K286" s="236"/>
      <c r="L286" s="262"/>
      <c r="M286" s="124" t="str">
        <f t="shared" si="9"/>
        <v/>
      </c>
      <c r="N286" s="163" t="str">
        <f t="shared" si="8"/>
        <v/>
      </c>
    </row>
    <row r="287" spans="1:14" x14ac:dyDescent="0.35">
      <c r="A287" s="216"/>
      <c r="B287" s="251"/>
      <c r="C287" s="216"/>
      <c r="D287" s="233"/>
      <c r="E287" s="233"/>
      <c r="F287" s="233"/>
      <c r="G287" s="233"/>
      <c r="H287" s="233"/>
      <c r="I287" s="233"/>
      <c r="J287" s="233"/>
      <c r="K287" s="233"/>
      <c r="L287" s="233"/>
      <c r="M287" s="237" t="str">
        <f t="shared" si="9"/>
        <v/>
      </c>
      <c r="N287" s="163" t="str">
        <f t="shared" si="8"/>
        <v/>
      </c>
    </row>
    <row r="288" spans="1:14" x14ac:dyDescent="0.35">
      <c r="A288" s="215"/>
      <c r="B288" s="252"/>
      <c r="C288" s="215"/>
      <c r="D288" s="236"/>
      <c r="E288" s="236"/>
      <c r="F288" s="236"/>
      <c r="G288" s="236"/>
      <c r="H288" s="236"/>
      <c r="I288" s="236"/>
      <c r="J288" s="236"/>
      <c r="K288" s="236"/>
      <c r="L288" s="262"/>
      <c r="M288" s="124" t="str">
        <f t="shared" si="9"/>
        <v/>
      </c>
      <c r="N288" s="163" t="str">
        <f t="shared" si="8"/>
        <v/>
      </c>
    </row>
    <row r="289" spans="1:14" x14ac:dyDescent="0.35">
      <c r="A289" s="216"/>
      <c r="B289" s="251"/>
      <c r="C289" s="216"/>
      <c r="D289" s="233"/>
      <c r="E289" s="233"/>
      <c r="F289" s="233"/>
      <c r="G289" s="233"/>
      <c r="H289" s="233"/>
      <c r="I289" s="233"/>
      <c r="J289" s="233"/>
      <c r="K289" s="233"/>
      <c r="L289" s="233"/>
      <c r="M289" s="237" t="str">
        <f t="shared" si="9"/>
        <v/>
      </c>
      <c r="N289" s="163" t="str">
        <f t="shared" si="8"/>
        <v/>
      </c>
    </row>
    <row r="290" spans="1:14" x14ac:dyDescent="0.35">
      <c r="A290" s="215"/>
      <c r="B290" s="252"/>
      <c r="C290" s="215"/>
      <c r="D290" s="236"/>
      <c r="E290" s="236"/>
      <c r="F290" s="236"/>
      <c r="G290" s="236"/>
      <c r="H290" s="236"/>
      <c r="I290" s="236"/>
      <c r="J290" s="236"/>
      <c r="K290" s="236"/>
      <c r="L290" s="262"/>
      <c r="M290" s="124" t="str">
        <f t="shared" si="9"/>
        <v/>
      </c>
      <c r="N290" s="163" t="str">
        <f t="shared" si="8"/>
        <v/>
      </c>
    </row>
    <row r="291" spans="1:14" x14ac:dyDescent="0.35">
      <c r="A291" s="216"/>
      <c r="B291" s="251"/>
      <c r="C291" s="216"/>
      <c r="D291" s="233"/>
      <c r="E291" s="233"/>
      <c r="F291" s="233"/>
      <c r="G291" s="233"/>
      <c r="H291" s="233"/>
      <c r="I291" s="233"/>
      <c r="J291" s="233"/>
      <c r="K291" s="233"/>
      <c r="L291" s="233"/>
      <c r="M291" s="237" t="str">
        <f t="shared" si="9"/>
        <v/>
      </c>
      <c r="N291" s="163" t="str">
        <f t="shared" si="8"/>
        <v/>
      </c>
    </row>
    <row r="292" spans="1:14" x14ac:dyDescent="0.35">
      <c r="A292" s="215"/>
      <c r="B292" s="252"/>
      <c r="C292" s="215"/>
      <c r="D292" s="236"/>
      <c r="E292" s="236"/>
      <c r="F292" s="236"/>
      <c r="G292" s="236"/>
      <c r="H292" s="236"/>
      <c r="I292" s="236"/>
      <c r="J292" s="236"/>
      <c r="K292" s="236"/>
      <c r="L292" s="262"/>
      <c r="M292" s="124" t="str">
        <f t="shared" si="9"/>
        <v/>
      </c>
      <c r="N292" s="163" t="str">
        <f t="shared" si="8"/>
        <v/>
      </c>
    </row>
    <row r="293" spans="1:14" x14ac:dyDescent="0.35">
      <c r="A293" s="216"/>
      <c r="B293" s="251"/>
      <c r="C293" s="216"/>
      <c r="D293" s="233"/>
      <c r="E293" s="233"/>
      <c r="F293" s="233"/>
      <c r="G293" s="233"/>
      <c r="H293" s="233"/>
      <c r="I293" s="233"/>
      <c r="J293" s="233"/>
      <c r="K293" s="233"/>
      <c r="L293" s="233"/>
      <c r="M293" s="237" t="str">
        <f t="shared" si="9"/>
        <v/>
      </c>
      <c r="N293" s="163" t="str">
        <f t="shared" si="8"/>
        <v/>
      </c>
    </row>
    <row r="294" spans="1:14" x14ac:dyDescent="0.35">
      <c r="A294" s="215"/>
      <c r="B294" s="252"/>
      <c r="C294" s="215"/>
      <c r="D294" s="236"/>
      <c r="E294" s="236"/>
      <c r="F294" s="236"/>
      <c r="G294" s="236"/>
      <c r="H294" s="236"/>
      <c r="I294" s="236"/>
      <c r="J294" s="236"/>
      <c r="K294" s="236"/>
      <c r="L294" s="262"/>
      <c r="M294" s="124" t="str">
        <f t="shared" si="9"/>
        <v/>
      </c>
      <c r="N294" s="163" t="str">
        <f t="shared" si="8"/>
        <v/>
      </c>
    </row>
    <row r="295" spans="1:14" x14ac:dyDescent="0.35">
      <c r="A295" s="216"/>
      <c r="B295" s="251"/>
      <c r="C295" s="216"/>
      <c r="D295" s="233"/>
      <c r="E295" s="233"/>
      <c r="F295" s="233"/>
      <c r="G295" s="233"/>
      <c r="H295" s="233"/>
      <c r="I295" s="233"/>
      <c r="J295" s="233"/>
      <c r="K295" s="233"/>
      <c r="L295" s="233"/>
      <c r="M295" s="237" t="str">
        <f t="shared" si="9"/>
        <v/>
      </c>
      <c r="N295" s="163" t="str">
        <f t="shared" si="8"/>
        <v/>
      </c>
    </row>
    <row r="296" spans="1:14" x14ac:dyDescent="0.35">
      <c r="A296" s="215"/>
      <c r="B296" s="252"/>
      <c r="C296" s="215"/>
      <c r="D296" s="236"/>
      <c r="E296" s="236"/>
      <c r="F296" s="236"/>
      <c r="G296" s="236"/>
      <c r="H296" s="236"/>
      <c r="I296" s="236"/>
      <c r="J296" s="236"/>
      <c r="K296" s="236"/>
      <c r="L296" s="262"/>
      <c r="M296" s="124" t="str">
        <f t="shared" si="9"/>
        <v/>
      </c>
      <c r="N296" s="163" t="str">
        <f t="shared" si="8"/>
        <v/>
      </c>
    </row>
    <row r="297" spans="1:14" x14ac:dyDescent="0.35">
      <c r="A297" s="216"/>
      <c r="B297" s="251"/>
      <c r="C297" s="216"/>
      <c r="D297" s="233"/>
      <c r="E297" s="233"/>
      <c r="F297" s="233"/>
      <c r="G297" s="233"/>
      <c r="H297" s="233"/>
      <c r="I297" s="233"/>
      <c r="J297" s="233"/>
      <c r="K297" s="233"/>
      <c r="L297" s="233"/>
      <c r="M297" s="237" t="str">
        <f t="shared" si="9"/>
        <v/>
      </c>
      <c r="N297" s="163" t="str">
        <f t="shared" si="8"/>
        <v/>
      </c>
    </row>
    <row r="298" spans="1:14" x14ac:dyDescent="0.35">
      <c r="A298" s="215"/>
      <c r="B298" s="252"/>
      <c r="C298" s="215"/>
      <c r="D298" s="236"/>
      <c r="E298" s="236"/>
      <c r="F298" s="236"/>
      <c r="G298" s="236"/>
      <c r="H298" s="236"/>
      <c r="I298" s="236"/>
      <c r="J298" s="236"/>
      <c r="K298" s="236"/>
      <c r="L298" s="262"/>
      <c r="M298" s="124" t="str">
        <f t="shared" si="9"/>
        <v/>
      </c>
      <c r="N298" s="163" t="str">
        <f t="shared" si="8"/>
        <v/>
      </c>
    </row>
    <row r="299" spans="1:14" x14ac:dyDescent="0.35">
      <c r="A299" s="216"/>
      <c r="B299" s="251"/>
      <c r="C299" s="216"/>
      <c r="D299" s="233"/>
      <c r="E299" s="233"/>
      <c r="F299" s="233"/>
      <c r="G299" s="233"/>
      <c r="H299" s="233"/>
      <c r="I299" s="233"/>
      <c r="J299" s="233"/>
      <c r="K299" s="233"/>
      <c r="L299" s="233"/>
      <c r="M299" s="237" t="str">
        <f t="shared" si="9"/>
        <v/>
      </c>
      <c r="N299" s="163" t="str">
        <f t="shared" si="8"/>
        <v/>
      </c>
    </row>
    <row r="300" spans="1:14" x14ac:dyDescent="0.35">
      <c r="A300" s="215"/>
      <c r="B300" s="252"/>
      <c r="C300" s="215"/>
      <c r="D300" s="236"/>
      <c r="E300" s="236"/>
      <c r="F300" s="236"/>
      <c r="G300" s="236"/>
      <c r="H300" s="236"/>
      <c r="I300" s="236"/>
      <c r="J300" s="236"/>
      <c r="K300" s="236"/>
      <c r="L300" s="262"/>
      <c r="M300" s="124" t="str">
        <f t="shared" si="9"/>
        <v/>
      </c>
      <c r="N300" s="163" t="str">
        <f t="shared" si="8"/>
        <v/>
      </c>
    </row>
    <row r="301" spans="1:14" x14ac:dyDescent="0.35">
      <c r="A301" s="122"/>
      <c r="B301" s="122"/>
      <c r="D301" s="122"/>
      <c r="E301" s="122"/>
      <c r="F301" s="122"/>
      <c r="G301" s="122"/>
      <c r="H301" s="122"/>
      <c r="I301" s="122"/>
      <c r="J301" s="122"/>
      <c r="K301" s="122"/>
      <c r="L301" s="122"/>
    </row>
    <row r="302" spans="1:14" x14ac:dyDescent="0.35">
      <c r="A302" s="122"/>
      <c r="B302" s="122"/>
      <c r="D302" s="122"/>
      <c r="E302" s="122"/>
      <c r="F302" s="122"/>
      <c r="G302" s="122"/>
      <c r="H302" s="122"/>
      <c r="I302" s="122"/>
      <c r="J302" s="122"/>
      <c r="K302" s="122"/>
      <c r="L302" s="122"/>
    </row>
    <row r="303" spans="1:14" x14ac:dyDescent="0.35">
      <c r="A303" s="122"/>
      <c r="B303" s="122"/>
      <c r="D303" s="122"/>
      <c r="E303" s="122"/>
      <c r="F303" s="122"/>
      <c r="G303" s="122"/>
      <c r="H303" s="122"/>
      <c r="I303" s="122"/>
      <c r="J303" s="122"/>
      <c r="K303" s="122"/>
      <c r="L303" s="122"/>
    </row>
    <row r="304" spans="1:14" x14ac:dyDescent="0.35">
      <c r="A304" s="122"/>
      <c r="B304" s="122"/>
      <c r="D304" s="122"/>
      <c r="E304" s="122"/>
      <c r="F304" s="122"/>
      <c r="G304" s="122"/>
      <c r="H304" s="122"/>
      <c r="I304" s="122"/>
      <c r="J304" s="122"/>
      <c r="K304" s="122"/>
      <c r="L304" s="122"/>
    </row>
    <row r="305" spans="1:12" x14ac:dyDescent="0.35">
      <c r="A305" s="122"/>
      <c r="B305" s="122"/>
      <c r="D305" s="122"/>
      <c r="E305" s="122"/>
      <c r="F305" s="122"/>
      <c r="G305" s="122"/>
      <c r="H305" s="122"/>
      <c r="I305" s="122"/>
      <c r="J305" s="122"/>
      <c r="K305" s="122"/>
      <c r="L305" s="122"/>
    </row>
    <row r="306" spans="1:12" x14ac:dyDescent="0.35">
      <c r="A306" s="122"/>
      <c r="B306" s="122"/>
      <c r="D306" s="122"/>
      <c r="E306" s="122"/>
      <c r="F306" s="122"/>
      <c r="G306" s="122"/>
      <c r="H306" s="122"/>
      <c r="I306" s="122"/>
      <c r="J306" s="122"/>
      <c r="K306" s="122"/>
      <c r="L306" s="122"/>
    </row>
    <row r="307" spans="1:12" x14ac:dyDescent="0.35">
      <c r="A307" s="122"/>
      <c r="B307" s="122"/>
      <c r="D307" s="122"/>
      <c r="E307" s="122"/>
      <c r="F307" s="122"/>
      <c r="G307" s="122"/>
      <c r="H307" s="122"/>
      <c r="I307" s="122"/>
      <c r="J307" s="122"/>
      <c r="K307" s="122"/>
      <c r="L307" s="122"/>
    </row>
    <row r="308" spans="1:12" x14ac:dyDescent="0.35">
      <c r="A308" s="122"/>
      <c r="B308" s="122"/>
      <c r="D308" s="122"/>
      <c r="E308" s="122"/>
      <c r="F308" s="122"/>
      <c r="G308" s="122"/>
      <c r="H308" s="122"/>
      <c r="I308" s="122"/>
      <c r="J308" s="122"/>
      <c r="K308" s="122"/>
      <c r="L308" s="122"/>
    </row>
    <row r="309" spans="1:12" x14ac:dyDescent="0.35">
      <c r="A309" s="122"/>
      <c r="B309" s="122"/>
      <c r="D309" s="122"/>
      <c r="E309" s="122"/>
      <c r="F309" s="122"/>
      <c r="G309" s="122"/>
      <c r="H309" s="122"/>
      <c r="I309" s="122"/>
      <c r="J309" s="122"/>
      <c r="K309" s="122"/>
      <c r="L309" s="122"/>
    </row>
    <row r="310" spans="1:12" x14ac:dyDescent="0.35">
      <c r="A310" s="122"/>
      <c r="B310" s="122"/>
      <c r="D310" s="122"/>
      <c r="E310" s="122"/>
      <c r="F310" s="122"/>
      <c r="G310" s="122"/>
      <c r="H310" s="122"/>
      <c r="I310" s="122"/>
      <c r="J310" s="122"/>
      <c r="K310" s="122"/>
      <c r="L310" s="122"/>
    </row>
    <row r="311" spans="1:12" x14ac:dyDescent="0.35">
      <c r="A311" s="122"/>
      <c r="B311" s="122"/>
      <c r="D311" s="122"/>
      <c r="E311" s="122"/>
      <c r="F311" s="122"/>
      <c r="G311" s="122"/>
      <c r="H311" s="122"/>
      <c r="I311" s="122"/>
      <c r="J311" s="122"/>
      <c r="K311" s="122"/>
      <c r="L311" s="122"/>
    </row>
    <row r="312" spans="1:12" x14ac:dyDescent="0.35">
      <c r="A312" s="122"/>
      <c r="B312" s="122"/>
      <c r="D312" s="122"/>
      <c r="E312" s="122"/>
      <c r="F312" s="122"/>
      <c r="G312" s="122"/>
      <c r="H312" s="122"/>
      <c r="I312" s="122"/>
      <c r="J312" s="122"/>
      <c r="K312" s="122"/>
      <c r="L312" s="122"/>
    </row>
    <row r="313" spans="1:12" x14ac:dyDescent="0.35">
      <c r="A313" s="122"/>
      <c r="B313" s="122"/>
      <c r="D313" s="122"/>
      <c r="E313" s="122"/>
      <c r="F313" s="122"/>
      <c r="G313" s="122"/>
      <c r="H313" s="122"/>
      <c r="I313" s="122"/>
      <c r="J313" s="122"/>
      <c r="K313" s="122"/>
      <c r="L313" s="122"/>
    </row>
    <row r="314" spans="1:12" x14ac:dyDescent="0.35">
      <c r="A314" s="122"/>
      <c r="B314" s="122"/>
      <c r="D314" s="122"/>
      <c r="E314" s="122"/>
      <c r="F314" s="122"/>
      <c r="G314" s="122"/>
      <c r="H314" s="122"/>
      <c r="I314" s="122"/>
      <c r="J314" s="122"/>
      <c r="K314" s="122"/>
      <c r="L314" s="122"/>
    </row>
    <row r="315" spans="1:12" x14ac:dyDescent="0.35">
      <c r="A315" s="122"/>
      <c r="B315" s="122"/>
      <c r="D315" s="122"/>
      <c r="E315" s="122"/>
      <c r="F315" s="122"/>
      <c r="G315" s="122"/>
      <c r="H315" s="122"/>
      <c r="I315" s="122"/>
      <c r="J315" s="122"/>
      <c r="K315" s="122"/>
      <c r="L315" s="122"/>
    </row>
    <row r="316" spans="1:12" x14ac:dyDescent="0.35">
      <c r="A316" s="122"/>
      <c r="B316" s="122"/>
      <c r="D316" s="122"/>
      <c r="E316" s="122"/>
      <c r="F316" s="122"/>
      <c r="G316" s="122"/>
      <c r="H316" s="122"/>
      <c r="I316" s="122"/>
      <c r="J316" s="122"/>
      <c r="K316" s="122"/>
      <c r="L316" s="122"/>
    </row>
    <row r="317" spans="1:12" x14ac:dyDescent="0.35">
      <c r="A317" s="122"/>
      <c r="B317" s="122"/>
      <c r="D317" s="122"/>
      <c r="E317" s="122"/>
      <c r="F317" s="122"/>
      <c r="G317" s="122"/>
      <c r="H317" s="122"/>
      <c r="I317" s="122"/>
      <c r="J317" s="122"/>
      <c r="K317" s="122"/>
      <c r="L317" s="122"/>
    </row>
    <row r="318" spans="1:12" x14ac:dyDescent="0.35">
      <c r="A318" s="122"/>
      <c r="B318" s="122"/>
      <c r="D318" s="122"/>
      <c r="E318" s="122"/>
      <c r="F318" s="122"/>
      <c r="G318" s="122"/>
      <c r="H318" s="122"/>
      <c r="I318" s="122"/>
      <c r="J318" s="122"/>
      <c r="K318" s="122"/>
      <c r="L318" s="122"/>
    </row>
    <row r="319" spans="1:12" x14ac:dyDescent="0.35">
      <c r="A319" s="122"/>
      <c r="B319" s="122"/>
      <c r="D319" s="122"/>
      <c r="E319" s="122"/>
      <c r="F319" s="122"/>
      <c r="G319" s="122"/>
      <c r="H319" s="122"/>
      <c r="I319" s="122"/>
      <c r="J319" s="122"/>
      <c r="K319" s="122"/>
      <c r="L319" s="122"/>
    </row>
    <row r="320" spans="1:12" x14ac:dyDescent="0.35">
      <c r="A320" s="122"/>
      <c r="B320" s="122"/>
      <c r="D320" s="122"/>
      <c r="E320" s="122"/>
      <c r="F320" s="122"/>
      <c r="G320" s="122"/>
      <c r="H320" s="122"/>
      <c r="I320" s="122"/>
      <c r="J320" s="122"/>
      <c r="K320" s="122"/>
      <c r="L320" s="122"/>
    </row>
    <row r="321" spans="1:12" x14ac:dyDescent="0.35">
      <c r="A321" s="122"/>
      <c r="B321" s="122"/>
      <c r="D321" s="122"/>
      <c r="E321" s="122"/>
      <c r="F321" s="122"/>
      <c r="G321" s="122"/>
      <c r="H321" s="122"/>
      <c r="I321" s="122"/>
      <c r="J321" s="122"/>
      <c r="K321" s="122"/>
      <c r="L321" s="122"/>
    </row>
    <row r="322" spans="1:12" x14ac:dyDescent="0.35">
      <c r="A322" s="122"/>
      <c r="B322" s="122"/>
      <c r="D322" s="122"/>
      <c r="E322" s="122"/>
      <c r="F322" s="122"/>
      <c r="G322" s="122"/>
      <c r="H322" s="122"/>
      <c r="I322" s="122"/>
      <c r="J322" s="122"/>
      <c r="K322" s="122"/>
      <c r="L322" s="122"/>
    </row>
    <row r="323" spans="1:12" x14ac:dyDescent="0.35">
      <c r="A323" s="122"/>
      <c r="B323" s="122"/>
      <c r="D323" s="122"/>
      <c r="E323" s="122"/>
      <c r="F323" s="122"/>
      <c r="G323" s="122"/>
      <c r="H323" s="122"/>
      <c r="I323" s="122"/>
      <c r="J323" s="122"/>
      <c r="K323" s="122"/>
      <c r="L323" s="122"/>
    </row>
    <row r="324" spans="1:12" x14ac:dyDescent="0.35">
      <c r="A324" s="122"/>
      <c r="B324" s="122"/>
      <c r="D324" s="122"/>
      <c r="E324" s="122"/>
      <c r="F324" s="122"/>
      <c r="G324" s="122"/>
      <c r="H324" s="122"/>
      <c r="I324" s="122"/>
      <c r="J324" s="122"/>
      <c r="K324" s="122"/>
      <c r="L324" s="122"/>
    </row>
    <row r="325" spans="1:12" x14ac:dyDescent="0.35">
      <c r="A325" s="122"/>
      <c r="B325" s="122"/>
      <c r="D325" s="122"/>
      <c r="E325" s="122"/>
      <c r="F325" s="122"/>
      <c r="G325" s="122"/>
      <c r="H325" s="122"/>
      <c r="I325" s="122"/>
      <c r="J325" s="122"/>
      <c r="K325" s="122"/>
      <c r="L325" s="122"/>
    </row>
    <row r="326" spans="1:12" x14ac:dyDescent="0.35">
      <c r="A326" s="122"/>
      <c r="B326" s="122"/>
      <c r="D326" s="122"/>
      <c r="E326" s="122"/>
      <c r="F326" s="122"/>
      <c r="G326" s="122"/>
      <c r="H326" s="122"/>
      <c r="I326" s="122"/>
      <c r="J326" s="122"/>
      <c r="K326" s="122"/>
      <c r="L326" s="122"/>
    </row>
    <row r="327" spans="1:12" x14ac:dyDescent="0.35">
      <c r="A327" s="122"/>
      <c r="B327" s="122"/>
      <c r="D327" s="122"/>
      <c r="E327" s="122"/>
      <c r="F327" s="122"/>
      <c r="G327" s="122"/>
      <c r="H327" s="122"/>
      <c r="I327" s="122"/>
      <c r="J327" s="122"/>
      <c r="K327" s="122"/>
      <c r="L327" s="122"/>
    </row>
    <row r="328" spans="1:12" x14ac:dyDescent="0.35">
      <c r="A328" s="122"/>
      <c r="B328" s="122"/>
      <c r="D328" s="122"/>
      <c r="E328" s="122"/>
      <c r="F328" s="122"/>
      <c r="G328" s="122"/>
      <c r="H328" s="122"/>
      <c r="I328" s="122"/>
      <c r="J328" s="122"/>
      <c r="K328" s="122"/>
      <c r="L328" s="122"/>
    </row>
    <row r="329" spans="1:12" x14ac:dyDescent="0.35">
      <c r="A329" s="122"/>
      <c r="B329" s="122"/>
      <c r="D329" s="122"/>
      <c r="E329" s="122"/>
      <c r="F329" s="122"/>
      <c r="G329" s="122"/>
      <c r="H329" s="122"/>
      <c r="I329" s="122"/>
      <c r="J329" s="122"/>
      <c r="K329" s="122"/>
      <c r="L329" s="122"/>
    </row>
    <row r="330" spans="1:12" x14ac:dyDescent="0.35">
      <c r="A330" s="122"/>
      <c r="B330" s="122"/>
      <c r="D330" s="122"/>
      <c r="E330" s="122"/>
      <c r="F330" s="122"/>
      <c r="G330" s="122"/>
      <c r="H330" s="122"/>
      <c r="I330" s="122"/>
      <c r="J330" s="122"/>
      <c r="K330" s="122"/>
      <c r="L330" s="122"/>
    </row>
    <row r="331" spans="1:12" x14ac:dyDescent="0.35">
      <c r="A331" s="122"/>
      <c r="B331" s="122"/>
      <c r="D331" s="122"/>
      <c r="E331" s="122"/>
      <c r="F331" s="122"/>
      <c r="G331" s="122"/>
      <c r="H331" s="122"/>
      <c r="I331" s="122"/>
      <c r="J331" s="122"/>
      <c r="K331" s="122"/>
      <c r="L331" s="122"/>
    </row>
    <row r="332" spans="1:12" x14ac:dyDescent="0.35">
      <c r="A332" s="122"/>
      <c r="B332" s="122"/>
      <c r="D332" s="122"/>
      <c r="E332" s="122"/>
      <c r="F332" s="122"/>
      <c r="G332" s="122"/>
      <c r="H332" s="122"/>
      <c r="I332" s="122"/>
      <c r="J332" s="122"/>
      <c r="K332" s="122"/>
      <c r="L332" s="122"/>
    </row>
    <row r="333" spans="1:12" x14ac:dyDescent="0.35">
      <c r="A333" s="122"/>
      <c r="B333" s="122"/>
      <c r="D333" s="122"/>
      <c r="E333" s="122"/>
      <c r="F333" s="122"/>
      <c r="G333" s="122"/>
      <c r="H333" s="122"/>
      <c r="I333" s="122"/>
      <c r="J333" s="122"/>
      <c r="K333" s="122"/>
      <c r="L333" s="122"/>
    </row>
    <row r="334" spans="1:12" x14ac:dyDescent="0.35">
      <c r="A334" s="122"/>
      <c r="B334" s="122"/>
      <c r="D334" s="122"/>
      <c r="E334" s="122"/>
      <c r="F334" s="122"/>
      <c r="G334" s="122"/>
      <c r="H334" s="122"/>
      <c r="I334" s="122"/>
      <c r="J334" s="122"/>
      <c r="K334" s="122"/>
      <c r="L334" s="122"/>
    </row>
    <row r="335" spans="1:12" x14ac:dyDescent="0.35">
      <c r="A335" s="122"/>
      <c r="B335" s="122"/>
      <c r="D335" s="122"/>
      <c r="E335" s="122"/>
      <c r="F335" s="122"/>
      <c r="G335" s="122"/>
      <c r="H335" s="122"/>
      <c r="I335" s="122"/>
      <c r="J335" s="122"/>
      <c r="K335" s="122"/>
      <c r="L335" s="122"/>
    </row>
    <row r="336" spans="1:12" x14ac:dyDescent="0.35">
      <c r="A336" s="122"/>
      <c r="B336" s="122"/>
      <c r="D336" s="122"/>
      <c r="E336" s="122"/>
      <c r="F336" s="122"/>
      <c r="G336" s="122"/>
      <c r="H336" s="122"/>
      <c r="I336" s="122"/>
      <c r="J336" s="122"/>
      <c r="K336" s="122"/>
      <c r="L336" s="122"/>
    </row>
    <row r="337" spans="1:12" x14ac:dyDescent="0.35">
      <c r="A337" s="122"/>
      <c r="B337" s="122"/>
      <c r="D337" s="122"/>
      <c r="E337" s="122"/>
      <c r="F337" s="122"/>
      <c r="G337" s="122"/>
      <c r="H337" s="122"/>
      <c r="I337" s="122"/>
      <c r="J337" s="122"/>
      <c r="K337" s="122"/>
      <c r="L337" s="122"/>
    </row>
    <row r="338" spans="1:12" x14ac:dyDescent="0.35">
      <c r="A338" s="122"/>
      <c r="B338" s="122"/>
      <c r="D338" s="122"/>
      <c r="E338" s="122"/>
      <c r="F338" s="122"/>
      <c r="G338" s="122"/>
      <c r="H338" s="122"/>
      <c r="I338" s="122"/>
      <c r="J338" s="122"/>
      <c r="K338" s="122"/>
      <c r="L338" s="122"/>
    </row>
    <row r="339" spans="1:12" x14ac:dyDescent="0.35">
      <c r="A339" s="122"/>
      <c r="B339" s="122"/>
      <c r="D339" s="122"/>
      <c r="E339" s="122"/>
      <c r="F339" s="122"/>
      <c r="G339" s="122"/>
      <c r="H339" s="122"/>
      <c r="I339" s="122"/>
      <c r="J339" s="122"/>
      <c r="K339" s="122"/>
      <c r="L339" s="122"/>
    </row>
    <row r="340" spans="1:12" x14ac:dyDescent="0.35">
      <c r="A340" s="122"/>
      <c r="B340" s="122"/>
      <c r="D340" s="122"/>
      <c r="E340" s="122"/>
      <c r="F340" s="122"/>
      <c r="G340" s="122"/>
      <c r="H340" s="122"/>
      <c r="I340" s="122"/>
      <c r="J340" s="122"/>
      <c r="K340" s="122"/>
      <c r="L340" s="122"/>
    </row>
    <row r="341" spans="1:12" x14ac:dyDescent="0.35">
      <c r="A341" s="122"/>
      <c r="B341" s="122"/>
      <c r="D341" s="122"/>
      <c r="E341" s="122"/>
      <c r="F341" s="122"/>
      <c r="G341" s="122"/>
      <c r="H341" s="122"/>
      <c r="I341" s="122"/>
      <c r="J341" s="122"/>
      <c r="K341" s="122"/>
      <c r="L341" s="122"/>
    </row>
    <row r="342" spans="1:12" x14ac:dyDescent="0.35">
      <c r="A342" s="122"/>
      <c r="B342" s="122"/>
      <c r="D342" s="122"/>
      <c r="E342" s="122"/>
      <c r="F342" s="122"/>
      <c r="G342" s="122"/>
      <c r="H342" s="122"/>
      <c r="I342" s="122"/>
      <c r="J342" s="122"/>
      <c r="K342" s="122"/>
      <c r="L342" s="122"/>
    </row>
    <row r="343" spans="1:12" x14ac:dyDescent="0.35">
      <c r="A343" s="122"/>
      <c r="B343" s="122"/>
      <c r="D343" s="122"/>
      <c r="E343" s="122"/>
      <c r="F343" s="122"/>
      <c r="G343" s="122"/>
      <c r="H343" s="122"/>
      <c r="I343" s="122"/>
      <c r="J343" s="122"/>
      <c r="K343" s="122"/>
      <c r="L343" s="122"/>
    </row>
    <row r="344" spans="1:12" x14ac:dyDescent="0.35">
      <c r="A344" s="122"/>
      <c r="B344" s="122"/>
      <c r="D344" s="122"/>
      <c r="E344" s="122"/>
      <c r="F344" s="122"/>
      <c r="G344" s="122"/>
      <c r="H344" s="122"/>
      <c r="I344" s="122"/>
      <c r="J344" s="122"/>
      <c r="K344" s="122"/>
      <c r="L344" s="122"/>
    </row>
    <row r="345" spans="1:12" x14ac:dyDescent="0.35">
      <c r="A345" s="122"/>
      <c r="B345" s="122"/>
      <c r="D345" s="122"/>
      <c r="E345" s="122"/>
      <c r="F345" s="122"/>
      <c r="G345" s="122"/>
      <c r="H345" s="122"/>
      <c r="I345" s="122"/>
      <c r="J345" s="122"/>
      <c r="K345" s="122"/>
      <c r="L345" s="122"/>
    </row>
    <row r="346" spans="1:12" x14ac:dyDescent="0.35">
      <c r="A346" s="122"/>
      <c r="B346" s="122"/>
      <c r="D346" s="122"/>
      <c r="E346" s="122"/>
      <c r="F346" s="122"/>
      <c r="G346" s="122"/>
      <c r="H346" s="122"/>
      <c r="I346" s="122"/>
      <c r="J346" s="122"/>
      <c r="K346" s="122"/>
      <c r="L346" s="122"/>
    </row>
    <row r="347" spans="1:12" x14ac:dyDescent="0.35">
      <c r="A347" s="122"/>
      <c r="B347" s="122"/>
      <c r="D347" s="122"/>
      <c r="E347" s="122"/>
      <c r="F347" s="122"/>
      <c r="G347" s="122"/>
      <c r="H347" s="122"/>
      <c r="I347" s="122"/>
      <c r="J347" s="122"/>
      <c r="K347" s="122"/>
      <c r="L347" s="122"/>
    </row>
    <row r="348" spans="1:12" x14ac:dyDescent="0.35">
      <c r="A348" s="122"/>
      <c r="B348" s="122"/>
      <c r="D348" s="122"/>
      <c r="E348" s="122"/>
      <c r="F348" s="122"/>
      <c r="G348" s="122"/>
      <c r="H348" s="122"/>
      <c r="I348" s="122"/>
      <c r="J348" s="122"/>
      <c r="K348" s="122"/>
      <c r="L348" s="122"/>
    </row>
    <row r="349" spans="1:12" x14ac:dyDescent="0.35">
      <c r="A349" s="122"/>
      <c r="B349" s="122"/>
      <c r="D349" s="122"/>
      <c r="E349" s="122"/>
      <c r="F349" s="122"/>
      <c r="G349" s="122"/>
      <c r="H349" s="122"/>
      <c r="I349" s="122"/>
      <c r="J349" s="122"/>
      <c r="K349" s="122"/>
      <c r="L349" s="122"/>
    </row>
    <row r="350" spans="1:12" x14ac:dyDescent="0.35">
      <c r="A350" s="122"/>
      <c r="B350" s="122"/>
      <c r="D350" s="122"/>
      <c r="E350" s="122"/>
      <c r="F350" s="122"/>
      <c r="G350" s="122"/>
      <c r="H350" s="122"/>
      <c r="I350" s="122"/>
      <c r="J350" s="122"/>
      <c r="K350" s="122"/>
      <c r="L350" s="122"/>
    </row>
    <row r="351" spans="1:12" x14ac:dyDescent="0.35">
      <c r="A351" s="122"/>
      <c r="B351" s="122"/>
      <c r="D351" s="122"/>
      <c r="E351" s="122"/>
      <c r="F351" s="122"/>
      <c r="G351" s="122"/>
      <c r="H351" s="122"/>
      <c r="I351" s="122"/>
      <c r="J351" s="122"/>
      <c r="K351" s="122"/>
      <c r="L351" s="122"/>
    </row>
    <row r="352" spans="1:12" x14ac:dyDescent="0.35">
      <c r="A352" s="122"/>
      <c r="B352" s="122"/>
      <c r="D352" s="122"/>
      <c r="E352" s="122"/>
      <c r="F352" s="122"/>
      <c r="G352" s="122"/>
      <c r="H352" s="122"/>
      <c r="I352" s="122"/>
      <c r="J352" s="122"/>
      <c r="K352" s="122"/>
      <c r="L352" s="122"/>
    </row>
    <row r="353" spans="1:12" x14ac:dyDescent="0.35">
      <c r="A353" s="122"/>
      <c r="B353" s="122"/>
      <c r="D353" s="122"/>
      <c r="E353" s="122"/>
      <c r="F353" s="122"/>
      <c r="G353" s="122"/>
      <c r="H353" s="122"/>
      <c r="I353" s="122"/>
      <c r="J353" s="122"/>
      <c r="K353" s="122"/>
      <c r="L353" s="122"/>
    </row>
    <row r="354" spans="1:12" x14ac:dyDescent="0.35">
      <c r="A354" s="122"/>
      <c r="B354" s="122"/>
      <c r="D354" s="122"/>
      <c r="E354" s="122"/>
      <c r="F354" s="122"/>
      <c r="G354" s="122"/>
      <c r="H354" s="122"/>
      <c r="I354" s="122"/>
      <c r="J354" s="122"/>
      <c r="K354" s="122"/>
      <c r="L354" s="122"/>
    </row>
    <row r="355" spans="1:12" x14ac:dyDescent="0.35">
      <c r="A355" s="122"/>
      <c r="B355" s="122"/>
      <c r="D355" s="122"/>
      <c r="E355" s="122"/>
      <c r="F355" s="122"/>
      <c r="G355" s="122"/>
      <c r="H355" s="122"/>
      <c r="I355" s="122"/>
      <c r="J355" s="122"/>
      <c r="K355" s="122"/>
      <c r="L355" s="122"/>
    </row>
    <row r="356" spans="1:12" x14ac:dyDescent="0.35">
      <c r="A356" s="122"/>
      <c r="B356" s="122"/>
      <c r="D356" s="122"/>
      <c r="E356" s="122"/>
      <c r="F356" s="122"/>
      <c r="G356" s="122"/>
      <c r="H356" s="122"/>
      <c r="I356" s="122"/>
      <c r="J356" s="122"/>
      <c r="K356" s="122"/>
      <c r="L356" s="122"/>
    </row>
    <row r="357" spans="1:12" x14ac:dyDescent="0.35">
      <c r="A357" s="122"/>
      <c r="B357" s="122"/>
      <c r="D357" s="122"/>
      <c r="E357" s="122"/>
      <c r="F357" s="122"/>
      <c r="G357" s="122"/>
      <c r="H357" s="122"/>
      <c r="I357" s="122"/>
      <c r="J357" s="122"/>
      <c r="K357" s="122"/>
      <c r="L357" s="122"/>
    </row>
    <row r="358" spans="1:12" x14ac:dyDescent="0.35">
      <c r="A358" s="122"/>
      <c r="B358" s="122"/>
      <c r="D358" s="122"/>
      <c r="E358" s="122"/>
      <c r="F358" s="122"/>
      <c r="G358" s="122"/>
      <c r="H358" s="122"/>
      <c r="I358" s="122"/>
      <c r="J358" s="122"/>
      <c r="K358" s="122"/>
      <c r="L358" s="122"/>
    </row>
    <row r="359" spans="1:12" x14ac:dyDescent="0.35">
      <c r="A359" s="122"/>
      <c r="B359" s="122"/>
      <c r="D359" s="122"/>
      <c r="E359" s="122"/>
      <c r="F359" s="122"/>
      <c r="G359" s="122"/>
      <c r="H359" s="122"/>
      <c r="I359" s="122"/>
      <c r="J359" s="122"/>
      <c r="K359" s="122"/>
      <c r="L359" s="122"/>
    </row>
    <row r="360" spans="1:12" x14ac:dyDescent="0.35">
      <c r="A360" s="122"/>
      <c r="B360" s="122"/>
      <c r="D360" s="122"/>
      <c r="E360" s="122"/>
      <c r="F360" s="122"/>
      <c r="G360" s="122"/>
      <c r="H360" s="122"/>
      <c r="I360" s="122"/>
      <c r="J360" s="122"/>
      <c r="K360" s="122"/>
      <c r="L360" s="122"/>
    </row>
    <row r="361" spans="1:12" x14ac:dyDescent="0.35">
      <c r="A361" s="122"/>
      <c r="B361" s="122"/>
      <c r="D361" s="122"/>
      <c r="E361" s="122"/>
      <c r="F361" s="122"/>
      <c r="G361" s="122"/>
      <c r="H361" s="122"/>
      <c r="I361" s="122"/>
      <c r="J361" s="122"/>
      <c r="K361" s="122"/>
      <c r="L361" s="122"/>
    </row>
    <row r="362" spans="1:12" x14ac:dyDescent="0.35">
      <c r="A362" s="122"/>
      <c r="B362" s="122"/>
      <c r="D362" s="122"/>
      <c r="E362" s="122"/>
      <c r="F362" s="122"/>
      <c r="G362" s="122"/>
      <c r="H362" s="122"/>
      <c r="I362" s="122"/>
      <c r="J362" s="122"/>
      <c r="K362" s="122"/>
      <c r="L362" s="122"/>
    </row>
    <row r="363" spans="1:12" x14ac:dyDescent="0.35">
      <c r="A363" s="122"/>
      <c r="B363" s="122"/>
      <c r="D363" s="122"/>
      <c r="E363" s="122"/>
      <c r="F363" s="122"/>
      <c r="G363" s="122"/>
      <c r="H363" s="122"/>
      <c r="I363" s="122"/>
      <c r="J363" s="122"/>
      <c r="K363" s="122"/>
      <c r="L363" s="122"/>
    </row>
    <row r="364" spans="1:12" x14ac:dyDescent="0.35">
      <c r="A364" s="122"/>
      <c r="B364" s="122"/>
      <c r="D364" s="122"/>
      <c r="E364" s="122"/>
      <c r="F364" s="122"/>
      <c r="G364" s="122"/>
      <c r="H364" s="122"/>
      <c r="I364" s="122"/>
      <c r="J364" s="122"/>
      <c r="K364" s="122"/>
      <c r="L364" s="122"/>
    </row>
    <row r="365" spans="1:12" x14ac:dyDescent="0.35">
      <c r="A365" s="122"/>
      <c r="B365" s="122"/>
      <c r="D365" s="122"/>
      <c r="E365" s="122"/>
      <c r="F365" s="122"/>
      <c r="G365" s="122"/>
      <c r="H365" s="122"/>
      <c r="I365" s="122"/>
      <c r="J365" s="122"/>
      <c r="K365" s="122"/>
      <c r="L365" s="122"/>
    </row>
    <row r="366" spans="1:12" x14ac:dyDescent="0.35">
      <c r="A366" s="122"/>
      <c r="B366" s="122"/>
      <c r="D366" s="122"/>
      <c r="E366" s="122"/>
      <c r="F366" s="122"/>
      <c r="G366" s="122"/>
      <c r="H366" s="122"/>
      <c r="I366" s="122"/>
      <c r="J366" s="122"/>
      <c r="K366" s="122"/>
      <c r="L366" s="122"/>
    </row>
    <row r="367" spans="1:12" x14ac:dyDescent="0.35">
      <c r="A367" s="122"/>
      <c r="B367" s="122"/>
      <c r="D367" s="122"/>
      <c r="E367" s="122"/>
      <c r="F367" s="122"/>
      <c r="G367" s="122"/>
      <c r="H367" s="122"/>
      <c r="I367" s="122"/>
      <c r="J367" s="122"/>
      <c r="K367" s="122"/>
      <c r="L367" s="122"/>
    </row>
    <row r="368" spans="1:12" x14ac:dyDescent="0.35">
      <c r="A368" s="122"/>
      <c r="B368" s="122"/>
      <c r="D368" s="122"/>
      <c r="E368" s="122"/>
      <c r="F368" s="122"/>
      <c r="G368" s="122"/>
      <c r="H368" s="122"/>
      <c r="I368" s="122"/>
      <c r="J368" s="122"/>
      <c r="K368" s="122"/>
      <c r="L368" s="122"/>
    </row>
    <row r="369" spans="1:12" x14ac:dyDescent="0.35">
      <c r="A369" s="122"/>
      <c r="B369" s="122"/>
      <c r="D369" s="122"/>
      <c r="E369" s="122"/>
      <c r="F369" s="122"/>
      <c r="G369" s="122"/>
      <c r="H369" s="122"/>
      <c r="I369" s="122"/>
      <c r="J369" s="122"/>
      <c r="K369" s="122"/>
      <c r="L369" s="122"/>
    </row>
    <row r="370" spans="1:12" x14ac:dyDescent="0.35">
      <c r="A370" s="122"/>
      <c r="B370" s="122"/>
      <c r="D370" s="122"/>
      <c r="E370" s="122"/>
      <c r="F370" s="122"/>
      <c r="G370" s="122"/>
      <c r="H370" s="122"/>
      <c r="I370" s="122"/>
      <c r="J370" s="122"/>
      <c r="K370" s="122"/>
      <c r="L370" s="122"/>
    </row>
    <row r="371" spans="1:12" x14ac:dyDescent="0.35">
      <c r="A371" s="122"/>
      <c r="B371" s="122"/>
      <c r="D371" s="122"/>
      <c r="E371" s="122"/>
      <c r="F371" s="122"/>
      <c r="G371" s="122"/>
      <c r="H371" s="122"/>
      <c r="I371" s="122"/>
      <c r="J371" s="122"/>
      <c r="K371" s="122"/>
      <c r="L371" s="122"/>
    </row>
    <row r="372" spans="1:12" x14ac:dyDescent="0.35">
      <c r="A372" s="122"/>
      <c r="B372" s="122"/>
      <c r="D372" s="122"/>
      <c r="E372" s="122"/>
      <c r="F372" s="122"/>
      <c r="G372" s="122"/>
      <c r="H372" s="122"/>
      <c r="I372" s="122"/>
      <c r="J372" s="122"/>
      <c r="K372" s="122"/>
      <c r="L372" s="122"/>
    </row>
    <row r="373" spans="1:12" x14ac:dyDescent="0.35">
      <c r="A373" s="122"/>
      <c r="B373" s="122"/>
      <c r="D373" s="122"/>
      <c r="E373" s="122"/>
      <c r="F373" s="122"/>
      <c r="G373" s="122"/>
      <c r="H373" s="122"/>
      <c r="I373" s="122"/>
      <c r="J373" s="122"/>
      <c r="K373" s="122"/>
      <c r="L373" s="122"/>
    </row>
    <row r="374" spans="1:12" x14ac:dyDescent="0.35">
      <c r="A374" s="122"/>
      <c r="B374" s="122"/>
      <c r="D374" s="122"/>
      <c r="E374" s="122"/>
      <c r="F374" s="122"/>
      <c r="G374" s="122"/>
      <c r="H374" s="122"/>
      <c r="I374" s="122"/>
      <c r="J374" s="122"/>
      <c r="K374" s="122"/>
      <c r="L374" s="122"/>
    </row>
    <row r="375" spans="1:12" x14ac:dyDescent="0.35">
      <c r="A375" s="122"/>
      <c r="B375" s="122"/>
      <c r="D375" s="122"/>
      <c r="E375" s="122"/>
      <c r="F375" s="122"/>
      <c r="G375" s="122"/>
      <c r="H375" s="122"/>
      <c r="I375" s="122"/>
      <c r="J375" s="122"/>
      <c r="K375" s="122"/>
      <c r="L375" s="122"/>
    </row>
    <row r="376" spans="1:12" x14ac:dyDescent="0.35">
      <c r="A376" s="122"/>
      <c r="B376" s="122"/>
      <c r="D376" s="122"/>
      <c r="E376" s="122"/>
      <c r="F376" s="122"/>
      <c r="G376" s="122"/>
      <c r="H376" s="122"/>
      <c r="I376" s="122"/>
      <c r="J376" s="122"/>
      <c r="K376" s="122"/>
      <c r="L376" s="122"/>
    </row>
    <row r="377" spans="1:12" x14ac:dyDescent="0.35">
      <c r="A377" s="122"/>
      <c r="B377" s="122"/>
      <c r="D377" s="122"/>
      <c r="E377" s="122"/>
      <c r="F377" s="122"/>
      <c r="G377" s="122"/>
      <c r="H377" s="122"/>
      <c r="I377" s="122"/>
      <c r="J377" s="122"/>
      <c r="K377" s="122"/>
      <c r="L377" s="122"/>
    </row>
    <row r="378" spans="1:12" x14ac:dyDescent="0.35">
      <c r="A378" s="122"/>
      <c r="B378" s="122"/>
      <c r="D378" s="122"/>
      <c r="E378" s="122"/>
      <c r="F378" s="122"/>
      <c r="G378" s="122"/>
      <c r="H378" s="122"/>
      <c r="I378" s="122"/>
      <c r="J378" s="122"/>
      <c r="K378" s="122"/>
      <c r="L378" s="122"/>
    </row>
    <row r="379" spans="1:12" x14ac:dyDescent="0.35">
      <c r="A379" s="122"/>
      <c r="B379" s="122"/>
      <c r="D379" s="122"/>
      <c r="E379" s="122"/>
      <c r="F379" s="122"/>
      <c r="G379" s="122"/>
      <c r="H379" s="122"/>
      <c r="I379" s="122"/>
      <c r="J379" s="122"/>
      <c r="K379" s="122"/>
      <c r="L379" s="122"/>
    </row>
    <row r="380" spans="1:12" x14ac:dyDescent="0.35">
      <c r="A380" s="122"/>
      <c r="B380" s="122"/>
      <c r="D380" s="122"/>
      <c r="E380" s="122"/>
      <c r="F380" s="122"/>
      <c r="G380" s="122"/>
      <c r="H380" s="122"/>
      <c r="I380" s="122"/>
      <c r="J380" s="122"/>
      <c r="K380" s="122"/>
      <c r="L380" s="122"/>
    </row>
    <row r="381" spans="1:12" x14ac:dyDescent="0.35">
      <c r="A381" s="122"/>
      <c r="B381" s="122"/>
      <c r="D381" s="122"/>
      <c r="E381" s="122"/>
      <c r="F381" s="122"/>
      <c r="G381" s="122"/>
      <c r="H381" s="122"/>
      <c r="I381" s="122"/>
      <c r="J381" s="122"/>
      <c r="K381" s="122"/>
      <c r="L381" s="122"/>
    </row>
    <row r="382" spans="1:12" x14ac:dyDescent="0.35">
      <c r="A382" s="122"/>
      <c r="B382" s="122"/>
      <c r="D382" s="122"/>
      <c r="E382" s="122"/>
      <c r="F382" s="122"/>
      <c r="G382" s="122"/>
      <c r="H382" s="122"/>
      <c r="I382" s="122"/>
      <c r="J382" s="122"/>
      <c r="K382" s="122"/>
      <c r="L382" s="122"/>
    </row>
    <row r="383" spans="1:12" x14ac:dyDescent="0.35">
      <c r="A383" s="122"/>
      <c r="B383" s="122"/>
      <c r="D383" s="122"/>
      <c r="E383" s="122"/>
      <c r="F383" s="122"/>
      <c r="G383" s="122"/>
      <c r="H383" s="122"/>
      <c r="I383" s="122"/>
      <c r="J383" s="122"/>
      <c r="K383" s="122"/>
      <c r="L383" s="122"/>
    </row>
    <row r="384" spans="1:12" x14ac:dyDescent="0.35">
      <c r="A384" s="122"/>
      <c r="B384" s="122"/>
      <c r="D384" s="122"/>
      <c r="E384" s="122"/>
      <c r="F384" s="122"/>
      <c r="G384" s="122"/>
      <c r="H384" s="122"/>
      <c r="I384" s="122"/>
      <c r="J384" s="122"/>
      <c r="K384" s="122"/>
      <c r="L384" s="122"/>
    </row>
    <row r="385" spans="1:12" x14ac:dyDescent="0.35">
      <c r="A385" s="122"/>
      <c r="B385" s="122"/>
      <c r="D385" s="122"/>
      <c r="E385" s="122"/>
      <c r="F385" s="122"/>
      <c r="G385" s="122"/>
      <c r="H385" s="122"/>
      <c r="I385" s="122"/>
      <c r="J385" s="122"/>
      <c r="K385" s="122"/>
      <c r="L385" s="122"/>
    </row>
    <row r="386" spans="1:12" x14ac:dyDescent="0.35">
      <c r="A386" s="122"/>
      <c r="B386" s="122"/>
      <c r="D386" s="122"/>
      <c r="E386" s="122"/>
      <c r="F386" s="122"/>
      <c r="G386" s="122"/>
      <c r="H386" s="122"/>
      <c r="I386" s="122"/>
      <c r="J386" s="122"/>
      <c r="K386" s="122"/>
      <c r="L386" s="122"/>
    </row>
    <row r="387" spans="1:12" x14ac:dyDescent="0.35">
      <c r="A387" s="122"/>
      <c r="B387" s="122"/>
      <c r="D387" s="122"/>
      <c r="E387" s="122"/>
      <c r="F387" s="122"/>
      <c r="G387" s="122"/>
      <c r="H387" s="122"/>
      <c r="I387" s="122"/>
      <c r="J387" s="122"/>
      <c r="K387" s="122"/>
      <c r="L387" s="122"/>
    </row>
    <row r="388" spans="1:12" x14ac:dyDescent="0.35">
      <c r="A388" s="122"/>
      <c r="B388" s="122"/>
      <c r="D388" s="122"/>
      <c r="E388" s="122"/>
      <c r="F388" s="122"/>
      <c r="G388" s="122"/>
      <c r="H388" s="122"/>
      <c r="I388" s="122"/>
      <c r="J388" s="122"/>
      <c r="K388" s="122"/>
      <c r="L388" s="122"/>
    </row>
    <row r="389" spans="1:12" x14ac:dyDescent="0.35">
      <c r="A389" s="122"/>
      <c r="B389" s="122"/>
      <c r="D389" s="122"/>
      <c r="E389" s="122"/>
      <c r="F389" s="122"/>
      <c r="G389" s="122"/>
      <c r="H389" s="122"/>
      <c r="I389" s="122"/>
      <c r="J389" s="122"/>
      <c r="K389" s="122"/>
      <c r="L389" s="122"/>
    </row>
    <row r="390" spans="1:12" x14ac:dyDescent="0.35">
      <c r="A390" s="122"/>
      <c r="B390" s="122"/>
      <c r="D390" s="122"/>
      <c r="E390" s="122"/>
      <c r="F390" s="122"/>
      <c r="G390" s="122"/>
      <c r="H390" s="122"/>
      <c r="I390" s="122"/>
      <c r="J390" s="122"/>
      <c r="K390" s="122"/>
      <c r="L390" s="122"/>
    </row>
    <row r="391" spans="1:12" x14ac:dyDescent="0.35">
      <c r="A391" s="122"/>
      <c r="B391" s="122"/>
      <c r="D391" s="122"/>
      <c r="E391" s="122"/>
      <c r="F391" s="122"/>
      <c r="G391" s="122"/>
      <c r="H391" s="122"/>
      <c r="I391" s="122"/>
      <c r="J391" s="122"/>
      <c r="K391" s="122"/>
      <c r="L391" s="122"/>
    </row>
    <row r="392" spans="1:12" x14ac:dyDescent="0.35">
      <c r="A392" s="122"/>
      <c r="B392" s="122"/>
      <c r="D392" s="122"/>
      <c r="E392" s="122"/>
      <c r="F392" s="122"/>
      <c r="G392" s="122"/>
      <c r="H392" s="122"/>
      <c r="I392" s="122"/>
      <c r="J392" s="122"/>
      <c r="K392" s="122"/>
      <c r="L392" s="122"/>
    </row>
    <row r="393" spans="1:12" x14ac:dyDescent="0.35">
      <c r="A393" s="122"/>
      <c r="B393" s="122"/>
      <c r="D393" s="122"/>
      <c r="E393" s="122"/>
      <c r="F393" s="122"/>
      <c r="G393" s="122"/>
      <c r="H393" s="122"/>
      <c r="I393" s="122"/>
      <c r="J393" s="122"/>
      <c r="K393" s="122"/>
      <c r="L393" s="122"/>
    </row>
    <row r="394" spans="1:12" x14ac:dyDescent="0.35">
      <c r="A394" s="122"/>
      <c r="B394" s="122"/>
      <c r="D394" s="122"/>
      <c r="E394" s="122"/>
      <c r="F394" s="122"/>
      <c r="G394" s="122"/>
      <c r="H394" s="122"/>
      <c r="I394" s="122"/>
      <c r="J394" s="122"/>
      <c r="K394" s="122"/>
      <c r="L394" s="122"/>
    </row>
    <row r="395" spans="1:12" x14ac:dyDescent="0.35">
      <c r="A395" s="122"/>
      <c r="B395" s="122"/>
      <c r="D395" s="122"/>
      <c r="E395" s="122"/>
      <c r="F395" s="122"/>
      <c r="G395" s="122"/>
      <c r="H395" s="122"/>
      <c r="I395" s="122"/>
      <c r="J395" s="122"/>
      <c r="K395" s="122"/>
      <c r="L395" s="122"/>
    </row>
    <row r="396" spans="1:12" x14ac:dyDescent="0.35">
      <c r="A396" s="122"/>
      <c r="B396" s="122"/>
      <c r="D396" s="122"/>
      <c r="E396" s="122"/>
      <c r="F396" s="122"/>
      <c r="G396" s="122"/>
      <c r="H396" s="122"/>
      <c r="I396" s="122"/>
      <c r="J396" s="122"/>
      <c r="K396" s="122"/>
      <c r="L396" s="122"/>
    </row>
    <row r="397" spans="1:12" x14ac:dyDescent="0.35">
      <c r="A397" s="122"/>
      <c r="B397" s="122"/>
      <c r="D397" s="122"/>
      <c r="E397" s="122"/>
      <c r="F397" s="122"/>
      <c r="G397" s="122"/>
      <c r="H397" s="122"/>
      <c r="I397" s="122"/>
      <c r="J397" s="122"/>
      <c r="K397" s="122"/>
      <c r="L397" s="122"/>
    </row>
    <row r="398" spans="1:12" x14ac:dyDescent="0.35">
      <c r="A398" s="122"/>
      <c r="B398" s="122"/>
      <c r="D398" s="122"/>
      <c r="E398" s="122"/>
      <c r="F398" s="122"/>
      <c r="G398" s="122"/>
      <c r="H398" s="122"/>
      <c r="I398" s="122"/>
      <c r="J398" s="122"/>
      <c r="K398" s="122"/>
      <c r="L398" s="122"/>
    </row>
    <row r="399" spans="1:12" x14ac:dyDescent="0.35">
      <c r="A399" s="122"/>
      <c r="B399" s="122"/>
      <c r="D399" s="122"/>
      <c r="E399" s="122"/>
      <c r="F399" s="122"/>
      <c r="G399" s="122"/>
      <c r="H399" s="122"/>
      <c r="I399" s="122"/>
      <c r="J399" s="122"/>
      <c r="K399" s="122"/>
      <c r="L399" s="122"/>
    </row>
    <row r="400" spans="1:12" x14ac:dyDescent="0.35">
      <c r="A400" s="122"/>
      <c r="B400" s="122"/>
      <c r="D400" s="122"/>
      <c r="E400" s="122"/>
      <c r="F400" s="122"/>
      <c r="G400" s="122"/>
      <c r="H400" s="122"/>
      <c r="I400" s="122"/>
      <c r="J400" s="122"/>
      <c r="K400" s="122"/>
      <c r="L400" s="122"/>
    </row>
    <row r="401" spans="1:12" x14ac:dyDescent="0.35">
      <c r="A401" s="122"/>
      <c r="B401" s="122"/>
      <c r="D401" s="122"/>
      <c r="E401" s="122"/>
      <c r="F401" s="122"/>
      <c r="G401" s="122"/>
      <c r="H401" s="122"/>
      <c r="I401" s="122"/>
      <c r="J401" s="122"/>
      <c r="K401" s="122"/>
      <c r="L401" s="122"/>
    </row>
    <row r="402" spans="1:12" x14ac:dyDescent="0.35">
      <c r="A402" s="122"/>
      <c r="B402" s="122"/>
      <c r="D402" s="122"/>
      <c r="E402" s="122"/>
      <c r="F402" s="122"/>
      <c r="G402" s="122"/>
      <c r="H402" s="122"/>
      <c r="I402" s="122"/>
      <c r="J402" s="122"/>
      <c r="K402" s="122"/>
      <c r="L402" s="122"/>
    </row>
    <row r="403" spans="1:12" x14ac:dyDescent="0.35">
      <c r="A403" s="122"/>
      <c r="B403" s="122"/>
      <c r="D403" s="122"/>
      <c r="E403" s="122"/>
      <c r="F403" s="122"/>
      <c r="G403" s="122"/>
      <c r="H403" s="122"/>
      <c r="I403" s="122"/>
      <c r="J403" s="122"/>
      <c r="K403" s="122"/>
      <c r="L403" s="122"/>
    </row>
    <row r="404" spans="1:12" x14ac:dyDescent="0.35">
      <c r="A404" s="122"/>
      <c r="B404" s="122"/>
      <c r="D404" s="122"/>
      <c r="E404" s="122"/>
      <c r="F404" s="122"/>
      <c r="G404" s="122"/>
      <c r="H404" s="122"/>
      <c r="I404" s="122"/>
      <c r="J404" s="122"/>
      <c r="K404" s="122"/>
      <c r="L404" s="122"/>
    </row>
    <row r="405" spans="1:12" x14ac:dyDescent="0.35">
      <c r="A405" s="122"/>
      <c r="B405" s="122"/>
      <c r="D405" s="122"/>
      <c r="E405" s="122"/>
      <c r="F405" s="122"/>
      <c r="G405" s="122"/>
      <c r="H405" s="122"/>
      <c r="I405" s="122"/>
      <c r="J405" s="122"/>
      <c r="K405" s="122"/>
      <c r="L405" s="122"/>
    </row>
    <row r="406" spans="1:12" x14ac:dyDescent="0.35">
      <c r="A406" s="122"/>
      <c r="B406" s="122"/>
      <c r="D406" s="122"/>
      <c r="E406" s="122"/>
      <c r="F406" s="122"/>
      <c r="G406" s="122"/>
      <c r="H406" s="122"/>
      <c r="I406" s="122"/>
      <c r="J406" s="122"/>
      <c r="K406" s="122"/>
      <c r="L406" s="122"/>
    </row>
    <row r="407" spans="1:12" x14ac:dyDescent="0.35">
      <c r="A407" s="122"/>
      <c r="B407" s="122"/>
      <c r="D407" s="122"/>
      <c r="E407" s="122"/>
      <c r="F407" s="122"/>
      <c r="G407" s="122"/>
      <c r="H407" s="122"/>
      <c r="I407" s="122"/>
      <c r="J407" s="122"/>
      <c r="K407" s="122"/>
      <c r="L407" s="122"/>
    </row>
    <row r="408" spans="1:12" x14ac:dyDescent="0.35">
      <c r="A408" s="122"/>
      <c r="B408" s="122"/>
      <c r="D408" s="122"/>
      <c r="E408" s="122"/>
      <c r="F408" s="122"/>
      <c r="G408" s="122"/>
      <c r="H408" s="122"/>
      <c r="I408" s="122"/>
      <c r="J408" s="122"/>
      <c r="K408" s="122"/>
      <c r="L408" s="122"/>
    </row>
    <row r="409" spans="1:12" x14ac:dyDescent="0.35">
      <c r="A409" s="122"/>
      <c r="B409" s="122"/>
      <c r="D409" s="122"/>
      <c r="E409" s="122"/>
      <c r="F409" s="122"/>
      <c r="G409" s="122"/>
      <c r="H409" s="122"/>
      <c r="I409" s="122"/>
      <c r="J409" s="122"/>
      <c r="K409" s="122"/>
      <c r="L409" s="122"/>
    </row>
    <row r="410" spans="1:12" x14ac:dyDescent="0.35">
      <c r="A410" s="122"/>
      <c r="B410" s="122"/>
      <c r="D410" s="122"/>
      <c r="E410" s="122"/>
      <c r="F410" s="122"/>
      <c r="G410" s="122"/>
      <c r="H410" s="122"/>
      <c r="I410" s="122"/>
      <c r="J410" s="122"/>
      <c r="K410" s="122"/>
      <c r="L410" s="122"/>
    </row>
    <row r="411" spans="1:12" x14ac:dyDescent="0.35">
      <c r="A411" s="122"/>
      <c r="B411" s="122"/>
      <c r="D411" s="122"/>
      <c r="E411" s="122"/>
      <c r="F411" s="122"/>
      <c r="G411" s="122"/>
      <c r="H411" s="122"/>
      <c r="I411" s="122"/>
      <c r="J411" s="122"/>
      <c r="K411" s="122"/>
      <c r="L411" s="122"/>
    </row>
    <row r="412" spans="1:12" x14ac:dyDescent="0.35">
      <c r="A412" s="122"/>
      <c r="B412" s="122"/>
      <c r="D412" s="122"/>
      <c r="E412" s="122"/>
      <c r="F412" s="122"/>
      <c r="G412" s="122"/>
      <c r="H412" s="122"/>
      <c r="I412" s="122"/>
      <c r="J412" s="122"/>
      <c r="K412" s="122"/>
      <c r="L412" s="122"/>
    </row>
    <row r="413" spans="1:12" x14ac:dyDescent="0.35">
      <c r="A413" s="122"/>
      <c r="B413" s="122"/>
      <c r="D413" s="122"/>
      <c r="E413" s="122"/>
      <c r="F413" s="122"/>
      <c r="G413" s="122"/>
      <c r="H413" s="122"/>
      <c r="I413" s="122"/>
      <c r="J413" s="122"/>
      <c r="K413" s="122"/>
      <c r="L413" s="122"/>
    </row>
    <row r="414" spans="1:12" x14ac:dyDescent="0.35">
      <c r="A414" s="122"/>
      <c r="B414" s="122"/>
      <c r="D414" s="122"/>
      <c r="E414" s="122"/>
      <c r="F414" s="122"/>
      <c r="G414" s="122"/>
      <c r="H414" s="122"/>
      <c r="I414" s="122"/>
      <c r="J414" s="122"/>
      <c r="K414" s="122"/>
      <c r="L414" s="122"/>
    </row>
    <row r="415" spans="1:12" x14ac:dyDescent="0.35">
      <c r="A415" s="122"/>
      <c r="B415" s="122"/>
      <c r="D415" s="122"/>
      <c r="E415" s="122"/>
      <c r="F415" s="122"/>
      <c r="G415" s="122"/>
      <c r="H415" s="122"/>
      <c r="I415" s="122"/>
      <c r="J415" s="122"/>
      <c r="K415" s="122"/>
      <c r="L415" s="122"/>
    </row>
    <row r="416" spans="1:12" x14ac:dyDescent="0.35">
      <c r="A416" s="122"/>
      <c r="B416" s="122"/>
      <c r="D416" s="122"/>
      <c r="E416" s="122"/>
      <c r="F416" s="122"/>
      <c r="G416" s="122"/>
      <c r="H416" s="122"/>
      <c r="I416" s="122"/>
      <c r="J416" s="122"/>
      <c r="K416" s="122"/>
      <c r="L416" s="122"/>
    </row>
    <row r="417" spans="1:12" x14ac:dyDescent="0.35">
      <c r="A417" s="122"/>
      <c r="B417" s="122"/>
      <c r="D417" s="122"/>
      <c r="E417" s="122"/>
      <c r="F417" s="122"/>
      <c r="G417" s="122"/>
      <c r="H417" s="122"/>
      <c r="I417" s="122"/>
      <c r="J417" s="122"/>
      <c r="K417" s="122"/>
      <c r="L417" s="122"/>
    </row>
    <row r="418" spans="1:12" x14ac:dyDescent="0.35">
      <c r="A418" s="122"/>
      <c r="B418" s="122"/>
      <c r="D418" s="122"/>
      <c r="E418" s="122"/>
      <c r="F418" s="122"/>
      <c r="G418" s="122"/>
      <c r="H418" s="122"/>
      <c r="I418" s="122"/>
      <c r="J418" s="122"/>
      <c r="K418" s="122"/>
      <c r="L418" s="122"/>
    </row>
    <row r="419" spans="1:12" x14ac:dyDescent="0.35">
      <c r="A419" s="122"/>
      <c r="B419" s="122"/>
      <c r="D419" s="122"/>
      <c r="E419" s="122"/>
      <c r="F419" s="122"/>
      <c r="G419" s="122"/>
      <c r="H419" s="122"/>
      <c r="I419" s="122"/>
      <c r="J419" s="122"/>
      <c r="K419" s="122"/>
      <c r="L419" s="122"/>
    </row>
    <row r="420" spans="1:12" x14ac:dyDescent="0.35">
      <c r="A420" s="122"/>
      <c r="B420" s="122"/>
      <c r="D420" s="122"/>
      <c r="E420" s="122"/>
      <c r="F420" s="122"/>
      <c r="G420" s="122"/>
      <c r="H420" s="122"/>
      <c r="I420" s="122"/>
      <c r="J420" s="122"/>
      <c r="K420" s="122"/>
      <c r="L420" s="122"/>
    </row>
    <row r="421" spans="1:12" x14ac:dyDescent="0.35">
      <c r="A421" s="122"/>
      <c r="B421" s="122"/>
      <c r="D421" s="122"/>
      <c r="E421" s="122"/>
      <c r="F421" s="122"/>
      <c r="G421" s="122"/>
      <c r="H421" s="122"/>
      <c r="I421" s="122"/>
      <c r="J421" s="122"/>
      <c r="K421" s="122"/>
      <c r="L421" s="122"/>
    </row>
    <row r="422" spans="1:12" x14ac:dyDescent="0.35">
      <c r="A422" s="122"/>
      <c r="B422" s="122"/>
      <c r="D422" s="122"/>
      <c r="E422" s="122"/>
      <c r="F422" s="122"/>
      <c r="G422" s="122"/>
      <c r="H422" s="122"/>
      <c r="I422" s="122"/>
      <c r="J422" s="122"/>
      <c r="K422" s="122"/>
      <c r="L422" s="122"/>
    </row>
    <row r="423" spans="1:12" x14ac:dyDescent="0.35">
      <c r="A423" s="122"/>
      <c r="B423" s="122"/>
      <c r="D423" s="122"/>
      <c r="E423" s="122"/>
      <c r="F423" s="122"/>
      <c r="G423" s="122"/>
      <c r="H423" s="122"/>
      <c r="I423" s="122"/>
      <c r="J423" s="122"/>
      <c r="K423" s="122"/>
      <c r="L423" s="122"/>
    </row>
    <row r="424" spans="1:12" x14ac:dyDescent="0.35">
      <c r="A424" s="122"/>
      <c r="B424" s="122"/>
      <c r="D424" s="122"/>
      <c r="E424" s="122"/>
      <c r="F424" s="122"/>
      <c r="G424" s="122"/>
      <c r="H424" s="122"/>
      <c r="I424" s="122"/>
      <c r="J424" s="122"/>
      <c r="K424" s="122"/>
      <c r="L424" s="122"/>
    </row>
    <row r="425" spans="1:12" x14ac:dyDescent="0.35">
      <c r="A425" s="122"/>
      <c r="B425" s="122"/>
      <c r="D425" s="122"/>
      <c r="E425" s="122"/>
      <c r="F425" s="122"/>
      <c r="G425" s="122"/>
      <c r="H425" s="122"/>
      <c r="I425" s="122"/>
      <c r="J425" s="122"/>
      <c r="K425" s="122"/>
      <c r="L425" s="122"/>
    </row>
    <row r="426" spans="1:12" x14ac:dyDescent="0.35">
      <c r="A426" s="122"/>
      <c r="B426" s="122"/>
      <c r="D426" s="122"/>
      <c r="E426" s="122"/>
      <c r="F426" s="122"/>
      <c r="G426" s="122"/>
      <c r="H426" s="122"/>
      <c r="I426" s="122"/>
      <c r="J426" s="122"/>
      <c r="K426" s="122"/>
      <c r="L426" s="122"/>
    </row>
    <row r="427" spans="1:12" x14ac:dyDescent="0.35">
      <c r="A427" s="122"/>
      <c r="B427" s="122"/>
      <c r="D427" s="122"/>
      <c r="E427" s="122"/>
      <c r="F427" s="122"/>
      <c r="G427" s="122"/>
      <c r="H427" s="122"/>
      <c r="I427" s="122"/>
      <c r="J427" s="122"/>
      <c r="K427" s="122"/>
      <c r="L427" s="122"/>
    </row>
    <row r="428" spans="1:12" x14ac:dyDescent="0.35">
      <c r="A428" s="122"/>
      <c r="B428" s="122"/>
      <c r="D428" s="122"/>
      <c r="E428" s="122"/>
      <c r="F428" s="122"/>
      <c r="G428" s="122"/>
      <c r="H428" s="122"/>
      <c r="I428" s="122"/>
      <c r="J428" s="122"/>
      <c r="K428" s="122"/>
      <c r="L428" s="122"/>
    </row>
    <row r="429" spans="1:12" x14ac:dyDescent="0.35">
      <c r="A429" s="122"/>
      <c r="B429" s="122"/>
      <c r="D429" s="122"/>
      <c r="E429" s="122"/>
      <c r="F429" s="122"/>
      <c r="G429" s="122"/>
      <c r="H429" s="122"/>
      <c r="I429" s="122"/>
      <c r="J429" s="122"/>
      <c r="K429" s="122"/>
      <c r="L429" s="122"/>
    </row>
    <row r="430" spans="1:12" x14ac:dyDescent="0.35">
      <c r="A430" s="122"/>
      <c r="B430" s="122"/>
      <c r="D430" s="122"/>
      <c r="E430" s="122"/>
      <c r="F430" s="122"/>
      <c r="G430" s="122"/>
      <c r="H430" s="122"/>
      <c r="I430" s="122"/>
      <c r="J430" s="122"/>
      <c r="K430" s="122"/>
      <c r="L430" s="122"/>
    </row>
    <row r="431" spans="1:12" x14ac:dyDescent="0.35">
      <c r="A431" s="122"/>
      <c r="B431" s="122"/>
      <c r="D431" s="122"/>
      <c r="E431" s="122"/>
      <c r="F431" s="122"/>
      <c r="G431" s="122"/>
      <c r="H431" s="122"/>
      <c r="I431" s="122"/>
      <c r="J431" s="122"/>
      <c r="K431" s="122"/>
      <c r="L431" s="122"/>
    </row>
    <row r="432" spans="1:12" x14ac:dyDescent="0.35">
      <c r="A432" s="122"/>
      <c r="B432" s="122"/>
      <c r="D432" s="122"/>
      <c r="E432" s="122"/>
      <c r="F432" s="122"/>
      <c r="G432" s="122"/>
      <c r="H432" s="122"/>
      <c r="I432" s="122"/>
      <c r="J432" s="122"/>
      <c r="K432" s="122"/>
      <c r="L432" s="122"/>
    </row>
    <row r="433" spans="1:12" x14ac:dyDescent="0.35">
      <c r="A433" s="122"/>
      <c r="B433" s="122"/>
      <c r="D433" s="122"/>
      <c r="E433" s="122"/>
      <c r="F433" s="122"/>
      <c r="G433" s="122"/>
      <c r="H433" s="122"/>
      <c r="I433" s="122"/>
      <c r="J433" s="122"/>
      <c r="K433" s="122"/>
      <c r="L433" s="122"/>
    </row>
    <row r="434" spans="1:12" x14ac:dyDescent="0.35">
      <c r="A434" s="122"/>
      <c r="B434" s="122"/>
      <c r="D434" s="122"/>
      <c r="E434" s="122"/>
      <c r="F434" s="122"/>
      <c r="G434" s="122"/>
      <c r="H434" s="122"/>
      <c r="I434" s="122"/>
      <c r="J434" s="122"/>
      <c r="K434" s="122"/>
      <c r="L434" s="122"/>
    </row>
    <row r="435" spans="1:12" x14ac:dyDescent="0.35">
      <c r="A435" s="122"/>
      <c r="B435" s="122"/>
      <c r="D435" s="122"/>
      <c r="E435" s="122"/>
      <c r="F435" s="122"/>
      <c r="G435" s="122"/>
      <c r="H435" s="122"/>
      <c r="I435" s="122"/>
      <c r="J435" s="122"/>
      <c r="K435" s="122"/>
      <c r="L435" s="122"/>
    </row>
    <row r="436" spans="1:12" x14ac:dyDescent="0.35">
      <c r="A436" s="122"/>
      <c r="B436" s="122"/>
      <c r="D436" s="122"/>
      <c r="E436" s="122"/>
      <c r="F436" s="122"/>
      <c r="G436" s="122"/>
      <c r="H436" s="122"/>
      <c r="I436" s="122"/>
      <c r="J436" s="122"/>
      <c r="K436" s="122"/>
      <c r="L436" s="122"/>
    </row>
    <row r="437" spans="1:12" x14ac:dyDescent="0.35">
      <c r="A437" s="122"/>
      <c r="B437" s="122"/>
      <c r="D437" s="122"/>
      <c r="E437" s="122"/>
      <c r="F437" s="122"/>
      <c r="G437" s="122"/>
      <c r="H437" s="122"/>
      <c r="I437" s="122"/>
      <c r="J437" s="122"/>
      <c r="K437" s="122"/>
      <c r="L437" s="122"/>
    </row>
    <row r="438" spans="1:12" x14ac:dyDescent="0.35">
      <c r="A438" s="122"/>
      <c r="B438" s="122"/>
      <c r="D438" s="122"/>
      <c r="E438" s="122"/>
      <c r="F438" s="122"/>
      <c r="G438" s="122"/>
      <c r="H438" s="122"/>
      <c r="I438" s="122"/>
      <c r="J438" s="122"/>
      <c r="K438" s="122"/>
      <c r="L438" s="122"/>
    </row>
    <row r="439" spans="1:12" x14ac:dyDescent="0.35">
      <c r="A439" s="122"/>
      <c r="B439" s="122"/>
      <c r="D439" s="122"/>
      <c r="E439" s="122"/>
      <c r="F439" s="122"/>
      <c r="G439" s="122"/>
      <c r="H439" s="122"/>
      <c r="I439" s="122"/>
      <c r="J439" s="122"/>
      <c r="K439" s="122"/>
      <c r="L439" s="122"/>
    </row>
    <row r="440" spans="1:12" x14ac:dyDescent="0.35">
      <c r="A440" s="122"/>
      <c r="B440" s="122"/>
      <c r="D440" s="122"/>
      <c r="E440" s="122"/>
      <c r="F440" s="122"/>
      <c r="G440" s="122"/>
      <c r="H440" s="122"/>
      <c r="I440" s="122"/>
      <c r="J440" s="122"/>
      <c r="K440" s="122"/>
      <c r="L440" s="122"/>
    </row>
    <row r="441" spans="1:12" x14ac:dyDescent="0.35">
      <c r="A441" s="122"/>
      <c r="B441" s="122"/>
      <c r="D441" s="122"/>
      <c r="E441" s="122"/>
      <c r="F441" s="122"/>
      <c r="G441" s="122"/>
      <c r="H441" s="122"/>
      <c r="I441" s="122"/>
      <c r="J441" s="122"/>
      <c r="K441" s="122"/>
      <c r="L441" s="122"/>
    </row>
    <row r="442" spans="1:12" x14ac:dyDescent="0.35">
      <c r="A442" s="122"/>
      <c r="B442" s="122"/>
      <c r="D442" s="122"/>
      <c r="E442" s="122"/>
      <c r="F442" s="122"/>
      <c r="G442" s="122"/>
      <c r="H442" s="122"/>
      <c r="I442" s="122"/>
      <c r="J442" s="122"/>
      <c r="K442" s="122"/>
      <c r="L442" s="122"/>
    </row>
    <row r="443" spans="1:12" x14ac:dyDescent="0.35">
      <c r="A443" s="122"/>
      <c r="B443" s="122"/>
      <c r="D443" s="122"/>
      <c r="E443" s="122"/>
      <c r="F443" s="122"/>
      <c r="G443" s="122"/>
      <c r="H443" s="122"/>
      <c r="I443" s="122"/>
      <c r="J443" s="122"/>
      <c r="K443" s="122"/>
      <c r="L443" s="122"/>
    </row>
    <row r="444" spans="1:12" x14ac:dyDescent="0.35">
      <c r="A444" s="122"/>
      <c r="B444" s="122"/>
      <c r="D444" s="122"/>
      <c r="E444" s="122"/>
      <c r="F444" s="122"/>
      <c r="G444" s="122"/>
      <c r="H444" s="122"/>
      <c r="I444" s="122"/>
      <c r="J444" s="122"/>
      <c r="K444" s="122"/>
      <c r="L444" s="122"/>
    </row>
    <row r="445" spans="1:12" x14ac:dyDescent="0.35">
      <c r="A445" s="122"/>
      <c r="B445" s="122"/>
      <c r="D445" s="122"/>
      <c r="E445" s="122"/>
      <c r="F445" s="122"/>
      <c r="G445" s="122"/>
      <c r="H445" s="122"/>
      <c r="I445" s="122"/>
      <c r="J445" s="122"/>
      <c r="K445" s="122"/>
      <c r="L445" s="122"/>
    </row>
    <row r="446" spans="1:12" x14ac:dyDescent="0.35">
      <c r="A446" s="122"/>
      <c r="B446" s="122"/>
      <c r="D446" s="122"/>
      <c r="E446" s="122"/>
      <c r="F446" s="122"/>
      <c r="G446" s="122"/>
      <c r="H446" s="122"/>
      <c r="I446" s="122"/>
      <c r="J446" s="122"/>
      <c r="K446" s="122"/>
      <c r="L446" s="122"/>
    </row>
    <row r="447" spans="1:12" x14ac:dyDescent="0.35">
      <c r="A447" s="122"/>
      <c r="B447" s="122"/>
      <c r="D447" s="122"/>
      <c r="E447" s="122"/>
      <c r="F447" s="122"/>
      <c r="G447" s="122"/>
      <c r="H447" s="122"/>
      <c r="I447" s="122"/>
      <c r="J447" s="122"/>
      <c r="K447" s="122"/>
      <c r="L447" s="122"/>
    </row>
    <row r="448" spans="1:12" x14ac:dyDescent="0.35">
      <c r="A448" s="122"/>
      <c r="B448" s="122"/>
      <c r="D448" s="122"/>
      <c r="E448" s="122"/>
      <c r="F448" s="122"/>
      <c r="G448" s="122"/>
      <c r="H448" s="122"/>
      <c r="I448" s="122"/>
      <c r="J448" s="122"/>
      <c r="K448" s="122"/>
      <c r="L448" s="122"/>
    </row>
    <row r="449" spans="1:12" x14ac:dyDescent="0.35">
      <c r="A449" s="122"/>
      <c r="B449" s="122"/>
      <c r="D449" s="122"/>
      <c r="E449" s="122"/>
      <c r="F449" s="122"/>
      <c r="G449" s="122"/>
      <c r="H449" s="122"/>
      <c r="I449" s="122"/>
      <c r="J449" s="122"/>
      <c r="K449" s="122"/>
      <c r="L449" s="122"/>
    </row>
    <row r="450" spans="1:12" x14ac:dyDescent="0.35">
      <c r="A450" s="122"/>
      <c r="B450" s="122"/>
      <c r="D450" s="122"/>
      <c r="E450" s="122"/>
      <c r="F450" s="122"/>
      <c r="G450" s="122"/>
      <c r="H450" s="122"/>
      <c r="I450" s="122"/>
      <c r="J450" s="122"/>
      <c r="K450" s="122"/>
      <c r="L450" s="122"/>
    </row>
    <row r="451" spans="1:12" x14ac:dyDescent="0.35">
      <c r="A451" s="122"/>
      <c r="B451" s="122"/>
      <c r="D451" s="122"/>
      <c r="E451" s="122"/>
      <c r="F451" s="122"/>
      <c r="G451" s="122"/>
      <c r="H451" s="122"/>
      <c r="I451" s="122"/>
      <c r="J451" s="122"/>
      <c r="K451" s="122"/>
      <c r="L451" s="122"/>
    </row>
    <row r="452" spans="1:12" x14ac:dyDescent="0.35">
      <c r="A452" s="122"/>
      <c r="B452" s="122"/>
      <c r="D452" s="122"/>
      <c r="E452" s="122"/>
      <c r="F452" s="122"/>
      <c r="G452" s="122"/>
      <c r="H452" s="122"/>
      <c r="I452" s="122"/>
      <c r="J452" s="122"/>
      <c r="K452" s="122"/>
      <c r="L452" s="122"/>
    </row>
    <row r="453" spans="1:12" x14ac:dyDescent="0.35">
      <c r="A453" s="122"/>
      <c r="B453" s="122"/>
      <c r="D453" s="122"/>
      <c r="E453" s="122"/>
      <c r="F453" s="122"/>
      <c r="G453" s="122"/>
      <c r="H453" s="122"/>
      <c r="I453" s="122"/>
      <c r="J453" s="122"/>
      <c r="K453" s="122"/>
      <c r="L453" s="122"/>
    </row>
    <row r="454" spans="1:12" x14ac:dyDescent="0.35">
      <c r="A454" s="122"/>
      <c r="B454" s="122"/>
      <c r="D454" s="122"/>
      <c r="E454" s="122"/>
      <c r="F454" s="122"/>
      <c r="G454" s="122"/>
      <c r="H454" s="122"/>
      <c r="I454" s="122"/>
      <c r="J454" s="122"/>
      <c r="K454" s="122"/>
      <c r="L454" s="122"/>
    </row>
    <row r="455" spans="1:12" x14ac:dyDescent="0.35">
      <c r="A455" s="122"/>
      <c r="B455" s="122"/>
      <c r="D455" s="122"/>
      <c r="E455" s="122"/>
      <c r="F455" s="122"/>
      <c r="G455" s="122"/>
      <c r="H455" s="122"/>
      <c r="I455" s="122"/>
      <c r="J455" s="122"/>
      <c r="K455" s="122"/>
      <c r="L455" s="122"/>
    </row>
    <row r="456" spans="1:12" x14ac:dyDescent="0.35">
      <c r="A456" s="122"/>
      <c r="B456" s="122"/>
      <c r="D456" s="122"/>
      <c r="E456" s="122"/>
      <c r="F456" s="122"/>
      <c r="G456" s="122"/>
      <c r="H456" s="122"/>
      <c r="I456" s="122"/>
      <c r="J456" s="122"/>
      <c r="K456" s="122"/>
      <c r="L456" s="122"/>
    </row>
    <row r="457" spans="1:12" x14ac:dyDescent="0.35">
      <c r="A457" s="122"/>
      <c r="B457" s="122"/>
      <c r="D457" s="122"/>
      <c r="E457" s="122"/>
      <c r="F457" s="122"/>
      <c r="G457" s="122"/>
      <c r="H457" s="122"/>
      <c r="I457" s="122"/>
      <c r="J457" s="122"/>
      <c r="K457" s="122"/>
      <c r="L457" s="122"/>
    </row>
    <row r="458" spans="1:12" x14ac:dyDescent="0.35">
      <c r="A458" s="122"/>
      <c r="B458" s="122"/>
      <c r="D458" s="122"/>
      <c r="E458" s="122"/>
      <c r="F458" s="122"/>
      <c r="G458" s="122"/>
      <c r="H458" s="122"/>
      <c r="I458" s="122"/>
      <c r="J458" s="122"/>
      <c r="K458" s="122"/>
      <c r="L458" s="122"/>
    </row>
    <row r="459" spans="1:12" x14ac:dyDescent="0.35">
      <c r="A459" s="122"/>
      <c r="B459" s="122"/>
      <c r="D459" s="122"/>
      <c r="E459" s="122"/>
      <c r="F459" s="122"/>
      <c r="G459" s="122"/>
      <c r="H459" s="122"/>
      <c r="I459" s="122"/>
      <c r="J459" s="122"/>
      <c r="K459" s="122"/>
      <c r="L459" s="122"/>
    </row>
    <row r="460" spans="1:12" x14ac:dyDescent="0.35">
      <c r="A460" s="122"/>
      <c r="B460" s="122"/>
      <c r="D460" s="122"/>
      <c r="E460" s="122"/>
      <c r="F460" s="122"/>
      <c r="G460" s="122"/>
      <c r="H460" s="122"/>
      <c r="I460" s="122"/>
      <c r="J460" s="122"/>
      <c r="K460" s="122"/>
      <c r="L460" s="122"/>
    </row>
    <row r="461" spans="1:12" x14ac:dyDescent="0.35">
      <c r="A461" s="122"/>
      <c r="B461" s="122"/>
      <c r="D461" s="122"/>
      <c r="E461" s="122"/>
      <c r="F461" s="122"/>
      <c r="G461" s="122"/>
      <c r="H461" s="122"/>
      <c r="I461" s="122"/>
      <c r="J461" s="122"/>
      <c r="K461" s="122"/>
      <c r="L461" s="122"/>
    </row>
    <row r="462" spans="1:12" x14ac:dyDescent="0.35">
      <c r="A462" s="122"/>
      <c r="B462" s="122"/>
      <c r="D462" s="122"/>
      <c r="E462" s="122"/>
      <c r="F462" s="122"/>
      <c r="G462" s="122"/>
      <c r="H462" s="122"/>
      <c r="I462" s="122"/>
      <c r="J462" s="122"/>
      <c r="K462" s="122"/>
      <c r="L462" s="122"/>
    </row>
    <row r="463" spans="1:12" x14ac:dyDescent="0.35">
      <c r="A463" s="122"/>
      <c r="B463" s="122"/>
      <c r="D463" s="122"/>
      <c r="E463" s="122"/>
      <c r="F463" s="122"/>
      <c r="G463" s="122"/>
      <c r="H463" s="122"/>
      <c r="I463" s="122"/>
      <c r="J463" s="122"/>
      <c r="K463" s="122"/>
      <c r="L463" s="122"/>
    </row>
    <row r="464" spans="1:12" x14ac:dyDescent="0.35">
      <c r="A464" s="122"/>
      <c r="B464" s="122"/>
      <c r="D464" s="122"/>
      <c r="E464" s="122"/>
      <c r="F464" s="122"/>
      <c r="G464" s="122"/>
      <c r="H464" s="122"/>
      <c r="I464" s="122"/>
      <c r="J464" s="122"/>
      <c r="K464" s="122"/>
      <c r="L464" s="122"/>
    </row>
    <row r="465" spans="1:12" x14ac:dyDescent="0.35">
      <c r="A465" s="122"/>
      <c r="B465" s="122"/>
      <c r="D465" s="122"/>
      <c r="E465" s="122"/>
      <c r="F465" s="122"/>
      <c r="G465" s="122"/>
      <c r="H465" s="122"/>
      <c r="I465" s="122"/>
      <c r="J465" s="122"/>
      <c r="K465" s="122"/>
      <c r="L465" s="122"/>
    </row>
    <row r="466" spans="1:12" x14ac:dyDescent="0.35">
      <c r="A466" s="122"/>
      <c r="B466" s="122"/>
      <c r="D466" s="122"/>
      <c r="E466" s="122"/>
      <c r="F466" s="122"/>
      <c r="G466" s="122"/>
      <c r="H466" s="122"/>
      <c r="I466" s="122"/>
      <c r="J466" s="122"/>
      <c r="K466" s="122"/>
      <c r="L466" s="122"/>
    </row>
    <row r="467" spans="1:12" x14ac:dyDescent="0.35">
      <c r="A467" s="122"/>
      <c r="B467" s="122"/>
      <c r="D467" s="122"/>
      <c r="E467" s="122"/>
      <c r="F467" s="122"/>
      <c r="G467" s="122"/>
      <c r="H467" s="122"/>
      <c r="I467" s="122"/>
      <c r="J467" s="122"/>
      <c r="K467" s="122"/>
      <c r="L467" s="122"/>
    </row>
    <row r="468" spans="1:12" x14ac:dyDescent="0.35">
      <c r="A468" s="122"/>
      <c r="B468" s="122"/>
      <c r="D468" s="122"/>
      <c r="E468" s="122"/>
      <c r="F468" s="122"/>
      <c r="G468" s="122"/>
      <c r="H468" s="122"/>
      <c r="I468" s="122"/>
      <c r="J468" s="122"/>
      <c r="K468" s="122"/>
      <c r="L468" s="122"/>
    </row>
    <row r="469" spans="1:12" x14ac:dyDescent="0.35">
      <c r="A469" s="122"/>
      <c r="B469" s="122"/>
      <c r="D469" s="122"/>
      <c r="E469" s="122"/>
      <c r="F469" s="122"/>
      <c r="G469" s="122"/>
      <c r="H469" s="122"/>
      <c r="I469" s="122"/>
      <c r="J469" s="122"/>
      <c r="K469" s="122"/>
      <c r="L469" s="122"/>
    </row>
    <row r="470" spans="1:12" x14ac:dyDescent="0.35">
      <c r="A470" s="122"/>
      <c r="B470" s="122"/>
      <c r="D470" s="122"/>
      <c r="E470" s="122"/>
      <c r="F470" s="122"/>
      <c r="G470" s="122"/>
      <c r="H470" s="122"/>
      <c r="I470" s="122"/>
      <c r="J470" s="122"/>
      <c r="K470" s="122"/>
      <c r="L470" s="122"/>
    </row>
    <row r="471" spans="1:12" x14ac:dyDescent="0.35">
      <c r="A471" s="122"/>
      <c r="B471" s="122"/>
      <c r="D471" s="122"/>
      <c r="E471" s="122"/>
      <c r="F471" s="122"/>
      <c r="G471" s="122"/>
      <c r="H471" s="122"/>
      <c r="I471" s="122"/>
      <c r="J471" s="122"/>
      <c r="K471" s="122"/>
      <c r="L471" s="122"/>
    </row>
    <row r="472" spans="1:12" x14ac:dyDescent="0.35">
      <c r="A472" s="122"/>
      <c r="B472" s="122"/>
      <c r="D472" s="122"/>
      <c r="E472" s="122"/>
      <c r="F472" s="122"/>
      <c r="G472" s="122"/>
      <c r="H472" s="122"/>
      <c r="I472" s="122"/>
      <c r="J472" s="122"/>
      <c r="K472" s="122"/>
      <c r="L472" s="122"/>
    </row>
    <row r="473" spans="1:12" x14ac:dyDescent="0.35">
      <c r="A473" s="122"/>
      <c r="B473" s="122"/>
      <c r="D473" s="122"/>
      <c r="E473" s="122"/>
      <c r="F473" s="122"/>
      <c r="G473" s="122"/>
      <c r="H473" s="122"/>
      <c r="I473" s="122"/>
      <c r="J473" s="122"/>
      <c r="K473" s="122"/>
      <c r="L473" s="122"/>
    </row>
    <row r="474" spans="1:12" x14ac:dyDescent="0.35">
      <c r="A474" s="122"/>
      <c r="B474" s="122"/>
      <c r="D474" s="122"/>
      <c r="E474" s="122"/>
      <c r="F474" s="122"/>
      <c r="G474" s="122"/>
      <c r="H474" s="122"/>
      <c r="I474" s="122"/>
      <c r="J474" s="122"/>
      <c r="K474" s="122"/>
      <c r="L474" s="122"/>
    </row>
    <row r="475" spans="1:12" x14ac:dyDescent="0.35">
      <c r="A475" s="122"/>
      <c r="B475" s="122"/>
      <c r="D475" s="122"/>
      <c r="E475" s="122"/>
      <c r="F475" s="122"/>
      <c r="G475" s="122"/>
      <c r="H475" s="122"/>
      <c r="I475" s="122"/>
      <c r="J475" s="122"/>
      <c r="K475" s="122"/>
      <c r="L475" s="122"/>
    </row>
    <row r="476" spans="1:12" x14ac:dyDescent="0.35">
      <c r="A476" s="122"/>
      <c r="B476" s="122"/>
      <c r="D476" s="122"/>
      <c r="E476" s="122"/>
      <c r="F476" s="122"/>
      <c r="G476" s="122"/>
      <c r="H476" s="122"/>
      <c r="I476" s="122"/>
      <c r="J476" s="122"/>
      <c r="K476" s="122"/>
      <c r="L476" s="122"/>
    </row>
    <row r="477" spans="1:12" x14ac:dyDescent="0.35">
      <c r="A477" s="122"/>
      <c r="B477" s="122"/>
      <c r="D477" s="122"/>
      <c r="E477" s="122"/>
      <c r="F477" s="122"/>
      <c r="G477" s="122"/>
      <c r="H477" s="122"/>
      <c r="I477" s="122"/>
      <c r="J477" s="122"/>
      <c r="K477" s="122"/>
      <c r="L477" s="122"/>
    </row>
    <row r="478" spans="1:12" x14ac:dyDescent="0.35">
      <c r="A478" s="122"/>
      <c r="B478" s="122"/>
      <c r="D478" s="122"/>
      <c r="E478" s="122"/>
      <c r="F478" s="122"/>
      <c r="G478" s="122"/>
      <c r="H478" s="122"/>
      <c r="I478" s="122"/>
      <c r="J478" s="122"/>
      <c r="K478" s="122"/>
      <c r="L478" s="122"/>
    </row>
    <row r="479" spans="1:12" x14ac:dyDescent="0.35">
      <c r="A479" s="122"/>
      <c r="B479" s="122"/>
      <c r="D479" s="122"/>
      <c r="E479" s="122"/>
      <c r="F479" s="122"/>
      <c r="G479" s="122"/>
      <c r="H479" s="122"/>
      <c r="I479" s="122"/>
      <c r="J479" s="122"/>
      <c r="K479" s="122"/>
      <c r="L479" s="122"/>
    </row>
    <row r="480" spans="1:12" x14ac:dyDescent="0.35">
      <c r="A480" s="122"/>
      <c r="B480" s="122"/>
      <c r="D480" s="122"/>
      <c r="E480" s="122"/>
      <c r="F480" s="122"/>
      <c r="G480" s="122"/>
      <c r="H480" s="122"/>
      <c r="I480" s="122"/>
      <c r="J480" s="122"/>
      <c r="K480" s="122"/>
      <c r="L480" s="122"/>
    </row>
    <row r="481" spans="1:12" x14ac:dyDescent="0.35">
      <c r="A481" s="122"/>
      <c r="B481" s="122"/>
      <c r="D481" s="122"/>
      <c r="E481" s="122"/>
      <c r="F481" s="122"/>
      <c r="G481" s="122"/>
      <c r="H481" s="122"/>
      <c r="I481" s="122"/>
      <c r="J481" s="122"/>
      <c r="K481" s="122"/>
      <c r="L481" s="122"/>
    </row>
    <row r="482" spans="1:12" x14ac:dyDescent="0.35">
      <c r="A482" s="122"/>
      <c r="B482" s="122"/>
      <c r="D482" s="122"/>
      <c r="E482" s="122"/>
      <c r="F482" s="122"/>
      <c r="G482" s="122"/>
      <c r="H482" s="122"/>
      <c r="I482" s="122"/>
      <c r="J482" s="122"/>
      <c r="K482" s="122"/>
      <c r="L482" s="122"/>
    </row>
    <row r="483" spans="1:12" x14ac:dyDescent="0.35">
      <c r="A483" s="122"/>
      <c r="B483" s="122"/>
      <c r="D483" s="122"/>
      <c r="E483" s="122"/>
      <c r="F483" s="122"/>
      <c r="G483" s="122"/>
      <c r="H483" s="122"/>
      <c r="I483" s="122"/>
      <c r="J483" s="122"/>
      <c r="K483" s="122"/>
      <c r="L483" s="122"/>
    </row>
    <row r="484" spans="1:12" x14ac:dyDescent="0.35">
      <c r="A484" s="122"/>
      <c r="B484" s="122"/>
      <c r="D484" s="122"/>
      <c r="E484" s="122"/>
      <c r="F484" s="122"/>
      <c r="G484" s="122"/>
      <c r="H484" s="122"/>
      <c r="I484" s="122"/>
      <c r="J484" s="122"/>
      <c r="K484" s="122"/>
      <c r="L484" s="122"/>
    </row>
    <row r="485" spans="1:12" x14ac:dyDescent="0.35">
      <c r="A485" s="122"/>
      <c r="B485" s="122"/>
      <c r="D485" s="122"/>
      <c r="E485" s="122"/>
      <c r="F485" s="122"/>
      <c r="G485" s="122"/>
      <c r="H485" s="122"/>
      <c r="I485" s="122"/>
      <c r="J485" s="122"/>
      <c r="K485" s="122"/>
      <c r="L485" s="122"/>
    </row>
    <row r="486" spans="1:12" x14ac:dyDescent="0.35">
      <c r="A486" s="122"/>
      <c r="B486" s="122"/>
      <c r="D486" s="122"/>
      <c r="E486" s="122"/>
      <c r="F486" s="122"/>
      <c r="G486" s="122"/>
      <c r="H486" s="122"/>
      <c r="I486" s="122"/>
      <c r="J486" s="122"/>
      <c r="K486" s="122"/>
      <c r="L486" s="122"/>
    </row>
    <row r="487" spans="1:12" x14ac:dyDescent="0.35">
      <c r="A487" s="122"/>
      <c r="B487" s="122"/>
      <c r="D487" s="122"/>
      <c r="E487" s="122"/>
      <c r="F487" s="122"/>
      <c r="G487" s="122"/>
      <c r="H487" s="122"/>
      <c r="I487" s="122"/>
      <c r="J487" s="122"/>
      <c r="K487" s="122"/>
      <c r="L487" s="122"/>
    </row>
    <row r="488" spans="1:12" x14ac:dyDescent="0.35">
      <c r="A488" s="122"/>
      <c r="B488" s="122"/>
      <c r="D488" s="122"/>
      <c r="E488" s="122"/>
      <c r="F488" s="122"/>
      <c r="G488" s="122"/>
      <c r="H488" s="122"/>
      <c r="I488" s="122"/>
      <c r="J488" s="122"/>
      <c r="K488" s="122"/>
      <c r="L488" s="122"/>
    </row>
    <row r="489" spans="1:12" x14ac:dyDescent="0.35">
      <c r="A489" s="122"/>
      <c r="B489" s="122"/>
      <c r="D489" s="122"/>
      <c r="E489" s="122"/>
      <c r="F489" s="122"/>
      <c r="G489" s="122"/>
      <c r="H489" s="122"/>
      <c r="I489" s="122"/>
      <c r="J489" s="122"/>
      <c r="K489" s="122"/>
      <c r="L489" s="122"/>
    </row>
    <row r="490" spans="1:12" x14ac:dyDescent="0.35">
      <c r="A490" s="122"/>
      <c r="B490" s="122"/>
      <c r="D490" s="122"/>
      <c r="E490" s="122"/>
      <c r="F490" s="122"/>
      <c r="G490" s="122"/>
      <c r="H490" s="122"/>
      <c r="I490" s="122"/>
      <c r="J490" s="122"/>
      <c r="K490" s="122"/>
      <c r="L490" s="122"/>
    </row>
    <row r="491" spans="1:12" x14ac:dyDescent="0.35">
      <c r="A491" s="122"/>
      <c r="B491" s="122"/>
      <c r="D491" s="122"/>
      <c r="E491" s="122"/>
      <c r="F491" s="122"/>
      <c r="G491" s="122"/>
      <c r="H491" s="122"/>
      <c r="I491" s="122"/>
      <c r="J491" s="122"/>
      <c r="K491" s="122"/>
      <c r="L491" s="122"/>
    </row>
    <row r="492" spans="1:12" x14ac:dyDescent="0.35">
      <c r="A492" s="122"/>
      <c r="B492" s="122"/>
      <c r="D492" s="122"/>
      <c r="E492" s="122"/>
      <c r="F492" s="122"/>
      <c r="G492" s="122"/>
      <c r="H492" s="122"/>
      <c r="I492" s="122"/>
      <c r="J492" s="122"/>
      <c r="K492" s="122"/>
      <c r="L492" s="122"/>
    </row>
    <row r="493" spans="1:12" x14ac:dyDescent="0.35">
      <c r="A493" s="122"/>
      <c r="B493" s="122"/>
      <c r="D493" s="122"/>
      <c r="E493" s="122"/>
      <c r="F493" s="122"/>
      <c r="G493" s="122"/>
      <c r="H493" s="122"/>
      <c r="I493" s="122"/>
      <c r="J493" s="122"/>
      <c r="K493" s="122"/>
      <c r="L493" s="122"/>
    </row>
    <row r="494" spans="1:12" x14ac:dyDescent="0.35">
      <c r="A494" s="122"/>
      <c r="B494" s="122"/>
      <c r="D494" s="122"/>
      <c r="E494" s="122"/>
      <c r="F494" s="122"/>
      <c r="G494" s="122"/>
      <c r="H494" s="122"/>
      <c r="I494" s="122"/>
      <c r="J494" s="122"/>
      <c r="K494" s="122"/>
      <c r="L494" s="122"/>
    </row>
    <row r="495" spans="1:12" x14ac:dyDescent="0.35">
      <c r="A495" s="122"/>
      <c r="B495" s="122"/>
      <c r="D495" s="122"/>
      <c r="E495" s="122"/>
      <c r="F495" s="122"/>
      <c r="G495" s="122"/>
      <c r="H495" s="122"/>
      <c r="I495" s="122"/>
      <c r="J495" s="122"/>
      <c r="K495" s="122"/>
      <c r="L495" s="122"/>
    </row>
    <row r="496" spans="1:12" x14ac:dyDescent="0.35">
      <c r="A496" s="122"/>
      <c r="B496" s="122"/>
      <c r="D496" s="122"/>
      <c r="E496" s="122"/>
      <c r="F496" s="122"/>
      <c r="G496" s="122"/>
      <c r="H496" s="122"/>
      <c r="I496" s="122"/>
      <c r="J496" s="122"/>
      <c r="K496" s="122"/>
      <c r="L496" s="122"/>
    </row>
    <row r="497" spans="1:12" x14ac:dyDescent="0.35">
      <c r="A497" s="122"/>
      <c r="B497" s="122"/>
      <c r="D497" s="122"/>
      <c r="E497" s="122"/>
      <c r="F497" s="122"/>
      <c r="G497" s="122"/>
      <c r="H497" s="122"/>
      <c r="I497" s="122"/>
      <c r="J497" s="122"/>
      <c r="K497" s="122"/>
      <c r="L497" s="122"/>
    </row>
    <row r="498" spans="1:12" x14ac:dyDescent="0.35">
      <c r="A498" s="122"/>
      <c r="B498" s="122"/>
      <c r="D498" s="122"/>
      <c r="E498" s="122"/>
      <c r="F498" s="122"/>
      <c r="G498" s="122"/>
      <c r="H498" s="122"/>
      <c r="I498" s="122"/>
      <c r="J498" s="122"/>
      <c r="K498" s="122"/>
      <c r="L498" s="122"/>
    </row>
    <row r="499" spans="1:12" x14ac:dyDescent="0.35">
      <c r="A499" s="122"/>
      <c r="B499" s="122"/>
      <c r="D499" s="122"/>
      <c r="E499" s="122"/>
      <c r="F499" s="122"/>
      <c r="G499" s="122"/>
      <c r="H499" s="122"/>
      <c r="I499" s="122"/>
      <c r="J499" s="122"/>
      <c r="K499" s="122"/>
      <c r="L499" s="122"/>
    </row>
    <row r="500" spans="1:12" x14ac:dyDescent="0.35">
      <c r="A500" s="122"/>
      <c r="B500" s="122"/>
      <c r="D500" s="122"/>
      <c r="E500" s="122"/>
      <c r="F500" s="122"/>
      <c r="G500" s="122"/>
      <c r="H500" s="122"/>
      <c r="I500" s="122"/>
      <c r="J500" s="122"/>
      <c r="K500" s="122"/>
      <c r="L500" s="122"/>
    </row>
    <row r="501" spans="1:12" x14ac:dyDescent="0.35">
      <c r="A501" s="122"/>
      <c r="B501" s="122"/>
      <c r="D501" s="122"/>
      <c r="E501" s="122"/>
      <c r="F501" s="122"/>
      <c r="G501" s="122"/>
      <c r="H501" s="122"/>
      <c r="I501" s="122"/>
      <c r="J501" s="122"/>
      <c r="K501" s="122"/>
      <c r="L501" s="122"/>
    </row>
    <row r="502" spans="1:12" x14ac:dyDescent="0.35">
      <c r="A502" s="122"/>
      <c r="B502" s="122"/>
      <c r="D502" s="122"/>
      <c r="E502" s="122"/>
      <c r="F502" s="122"/>
      <c r="G502" s="122"/>
      <c r="H502" s="122"/>
      <c r="I502" s="122"/>
      <c r="J502" s="122"/>
      <c r="K502" s="122"/>
      <c r="L502" s="122"/>
    </row>
    <row r="503" spans="1:12" x14ac:dyDescent="0.35">
      <c r="A503" s="122"/>
      <c r="B503" s="122"/>
      <c r="D503" s="122"/>
      <c r="E503" s="122"/>
      <c r="F503" s="122"/>
      <c r="G503" s="122"/>
      <c r="H503" s="122"/>
      <c r="I503" s="122"/>
      <c r="J503" s="122"/>
      <c r="K503" s="122"/>
      <c r="L503" s="122"/>
    </row>
    <row r="504" spans="1:12" x14ac:dyDescent="0.35">
      <c r="A504" s="122"/>
      <c r="B504" s="122"/>
      <c r="D504" s="122"/>
      <c r="E504" s="122"/>
      <c r="F504" s="122"/>
      <c r="G504" s="122"/>
      <c r="H504" s="122"/>
      <c r="I504" s="122"/>
      <c r="J504" s="122"/>
      <c r="K504" s="122"/>
      <c r="L504" s="122"/>
    </row>
    <row r="505" spans="1:12" x14ac:dyDescent="0.35">
      <c r="A505" s="122"/>
      <c r="B505" s="122"/>
      <c r="D505" s="122"/>
      <c r="E505" s="122"/>
      <c r="F505" s="122"/>
      <c r="G505" s="122"/>
      <c r="H505" s="122"/>
      <c r="I505" s="122"/>
      <c r="J505" s="122"/>
      <c r="K505" s="122"/>
      <c r="L505" s="122"/>
    </row>
    <row r="506" spans="1:12" x14ac:dyDescent="0.35">
      <c r="A506" s="122"/>
      <c r="B506" s="122"/>
      <c r="D506" s="122"/>
      <c r="E506" s="122"/>
      <c r="F506" s="122"/>
      <c r="G506" s="122"/>
      <c r="H506" s="122"/>
      <c r="I506" s="122"/>
      <c r="J506" s="122"/>
      <c r="K506" s="122"/>
      <c r="L506" s="122"/>
    </row>
    <row r="507" spans="1:12" x14ac:dyDescent="0.35">
      <c r="A507" s="122"/>
      <c r="B507" s="122"/>
      <c r="D507" s="122"/>
      <c r="E507" s="122"/>
      <c r="F507" s="122"/>
      <c r="G507" s="122"/>
      <c r="H507" s="122"/>
      <c r="I507" s="122"/>
      <c r="J507" s="122"/>
      <c r="K507" s="122"/>
      <c r="L507" s="122"/>
    </row>
    <row r="508" spans="1:12" x14ac:dyDescent="0.35">
      <c r="A508" s="122"/>
      <c r="B508" s="122"/>
      <c r="D508" s="122"/>
      <c r="E508" s="122"/>
      <c r="F508" s="122"/>
      <c r="G508" s="122"/>
      <c r="H508" s="122"/>
      <c r="I508" s="122"/>
      <c r="J508" s="122"/>
      <c r="K508" s="122"/>
      <c r="L508" s="122"/>
    </row>
    <row r="509" spans="1:12" x14ac:dyDescent="0.35">
      <c r="A509" s="122"/>
      <c r="B509" s="122"/>
      <c r="D509" s="122"/>
      <c r="E509" s="122"/>
      <c r="F509" s="122"/>
      <c r="G509" s="122"/>
      <c r="H509" s="122"/>
      <c r="I509" s="122"/>
      <c r="J509" s="122"/>
      <c r="K509" s="122"/>
      <c r="L509" s="122"/>
    </row>
    <row r="510" spans="1:12" x14ac:dyDescent="0.35">
      <c r="A510" s="122"/>
      <c r="B510" s="122"/>
      <c r="D510" s="122"/>
      <c r="E510" s="122"/>
      <c r="F510" s="122"/>
      <c r="G510" s="122"/>
      <c r="H510" s="122"/>
      <c r="I510" s="122"/>
      <c r="J510" s="122"/>
      <c r="K510" s="122"/>
      <c r="L510" s="122"/>
    </row>
    <row r="511" spans="1:12" x14ac:dyDescent="0.35">
      <c r="A511" s="122"/>
      <c r="B511" s="122"/>
      <c r="D511" s="122"/>
      <c r="E511" s="122"/>
      <c r="F511" s="122"/>
      <c r="G511" s="122"/>
      <c r="H511" s="122"/>
      <c r="I511" s="122"/>
      <c r="J511" s="122"/>
      <c r="K511" s="122"/>
      <c r="L511" s="122"/>
    </row>
    <row r="512" spans="1:12" x14ac:dyDescent="0.35">
      <c r="A512" s="122"/>
      <c r="B512" s="122"/>
      <c r="D512" s="122"/>
      <c r="E512" s="122"/>
      <c r="F512" s="122"/>
      <c r="G512" s="122"/>
      <c r="H512" s="122"/>
      <c r="I512" s="122"/>
      <c r="J512" s="122"/>
      <c r="K512" s="122"/>
      <c r="L512" s="122"/>
    </row>
    <row r="513" spans="1:12" x14ac:dyDescent="0.35">
      <c r="A513" s="122"/>
      <c r="B513" s="122"/>
      <c r="D513" s="122"/>
      <c r="E513" s="122"/>
      <c r="F513" s="122"/>
      <c r="G513" s="122"/>
      <c r="H513" s="122"/>
      <c r="I513" s="122"/>
      <c r="J513" s="122"/>
      <c r="K513" s="122"/>
      <c r="L513" s="122"/>
    </row>
    <row r="514" spans="1:12" x14ac:dyDescent="0.35">
      <c r="A514" s="122"/>
      <c r="B514" s="122"/>
      <c r="D514" s="122"/>
      <c r="E514" s="122"/>
      <c r="F514" s="122"/>
      <c r="G514" s="122"/>
      <c r="H514" s="122"/>
      <c r="I514" s="122"/>
      <c r="J514" s="122"/>
      <c r="K514" s="122"/>
      <c r="L514" s="122"/>
    </row>
    <row r="515" spans="1:12" x14ac:dyDescent="0.35">
      <c r="A515" s="122"/>
      <c r="B515" s="122"/>
      <c r="D515" s="122"/>
      <c r="E515" s="122"/>
      <c r="F515" s="122"/>
      <c r="G515" s="122"/>
      <c r="H515" s="122"/>
      <c r="I515" s="122"/>
      <c r="J515" s="122"/>
      <c r="K515" s="122"/>
      <c r="L515" s="122"/>
    </row>
    <row r="516" spans="1:12" x14ac:dyDescent="0.35">
      <c r="A516" s="122"/>
      <c r="B516" s="122"/>
      <c r="D516" s="122"/>
      <c r="E516" s="122"/>
      <c r="F516" s="122"/>
      <c r="G516" s="122"/>
      <c r="H516" s="122"/>
      <c r="I516" s="122"/>
      <c r="J516" s="122"/>
      <c r="K516" s="122"/>
      <c r="L516" s="122"/>
    </row>
    <row r="517" spans="1:12" x14ac:dyDescent="0.35">
      <c r="A517" s="122"/>
      <c r="B517" s="122"/>
      <c r="D517" s="122"/>
      <c r="E517" s="122"/>
      <c r="F517" s="122"/>
      <c r="G517" s="122"/>
      <c r="H517" s="122"/>
      <c r="I517" s="122"/>
      <c r="J517" s="122"/>
      <c r="K517" s="122"/>
      <c r="L517" s="122"/>
    </row>
    <row r="518" spans="1:12" x14ac:dyDescent="0.35">
      <c r="A518" s="122"/>
      <c r="B518" s="122"/>
      <c r="D518" s="122"/>
      <c r="E518" s="122"/>
      <c r="F518" s="122"/>
      <c r="G518" s="122"/>
      <c r="H518" s="122"/>
      <c r="I518" s="122"/>
      <c r="J518" s="122"/>
      <c r="K518" s="122"/>
      <c r="L518" s="122"/>
    </row>
  </sheetData>
  <sheetProtection algorithmName="SHA-512" hashValue="XvCTnLRMh1F0athMTwn8wJFUDL6X7cVOkpWey4D0gViQSYPffoXOyvN1h/RhlfjmEELqlV81OWoM6jzwpFJ+FQ==" saltValue="VOUnBul7Rs76+itekPiYOg==" spinCount="100000" sheet="1" objects="1" scenarios="1"/>
  <conditionalFormatting sqref="A4:C300">
    <cfRule type="expression" dxfId="6" priority="7">
      <formula>$N4 &lt;&gt; ""</formula>
    </cfRule>
  </conditionalFormatting>
  <conditionalFormatting sqref="A18:C300">
    <cfRule type="expression" dxfId="5" priority="8">
      <formula>$M18&lt;&gt;""</formula>
    </cfRule>
  </conditionalFormatting>
  <conditionalFormatting sqref="A4:L17 D18:L300">
    <cfRule type="expression" dxfId="4" priority="210">
      <formula>$M4&lt;&gt;""</formula>
    </cfRule>
  </conditionalFormatting>
  <conditionalFormatting sqref="E4:F300">
    <cfRule type="cellIs" dxfId="3" priority="49" operator="lessThan">
      <formula>0</formula>
    </cfRule>
  </conditionalFormatting>
  <dataValidations count="3">
    <dataValidation allowBlank="1" showInputMessage="1" showErrorMessage="1" promptTitle="Other Changes in Volume" prompt="Any changes in the value of these assets that are not a result of transactions, price changes or currency changes." sqref="I3:I300" xr:uid="{00000000-0002-0000-0A00-000000000000}"/>
    <dataValidation allowBlank="1" showInputMessage="1" showErrorMessage="1" promptTitle="Error" prompt="An &quot;x&quot; in this column indicates that the closing value is not equal to the sum of the other values." sqref="M3:M300" xr:uid="{00000000-0002-0000-0A00-000001000000}"/>
    <dataValidation type="custom" errorStyle="warning" allowBlank="1" showInputMessage="1" showErrorMessage="1" errorTitle="Negatives Entered" error="Please check negative values. All decreases should be entered as positive values" sqref="E4:F300" xr:uid="{D7FB505D-27BF-4C4E-A6E8-F1344936A372}">
      <formula1>E4:F300&gt;=0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2000000}">
          <x14:formula1>
            <xm:f>Codes!$E$3:$E$6</xm:f>
          </x14:formula1>
          <xm:sqref>B4:B300</xm:sqref>
        </x14:dataValidation>
        <x14:dataValidation type="list" allowBlank="1" showInputMessage="1" showErrorMessage="1" xr:uid="{00000000-0002-0000-0A00-000003000000}">
          <x14:formula1>
            <xm:f>Codes!$G$3:$G$8</xm:f>
          </x14:formula1>
          <xm:sqref>A4:A300</xm:sqref>
        </x14:dataValidation>
        <x14:dataValidation type="list" allowBlank="1" showInputMessage="1" showErrorMessage="1" promptTitle="Currency of Liability" prompt="Please indicate currency in which the Liability is held, if different from reporting currency" xr:uid="{00000000-0002-0000-0A00-000004000000}">
          <x14:formula1>
            <xm:f>Codes!$I$3:$I$7</xm:f>
          </x14:formula1>
          <xm:sqref>L3:L300</xm:sqref>
        </x14:dataValidation>
        <x14:dataValidation type="list" allowBlank="1" showInputMessage="1" showErrorMessage="1" xr:uid="{00000000-0002-0000-0A00-000005000000}">
          <x14:formula1>
            <xm:f>Codes!$A$3:$A$343</xm:f>
          </x14:formula1>
          <xm:sqref>C4:C300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00"/>
  <sheetViews>
    <sheetView showGridLines="0" zoomScale="80" zoomScaleNormal="80" workbookViewId="0">
      <pane ySplit="3" topLeftCell="A4" activePane="bottomLeft" state="frozen"/>
      <selection pane="bottomLeft" activeCell="A39" sqref="A39"/>
    </sheetView>
  </sheetViews>
  <sheetFormatPr defaultRowHeight="14.5" x14ac:dyDescent="0.35"/>
  <cols>
    <col min="1" max="1" width="64.26953125" customWidth="1"/>
    <col min="2" max="2" width="21" style="122" customWidth="1"/>
    <col min="3" max="7" width="22.81640625" customWidth="1"/>
    <col min="8" max="8" width="28.453125" customWidth="1"/>
    <col min="9" max="9" width="21" customWidth="1"/>
    <col min="11" max="11" width="9.1796875" style="163"/>
  </cols>
  <sheetData>
    <row r="1" spans="1:11" s="122" customFormat="1" ht="18.5" x14ac:dyDescent="0.45">
      <c r="A1" s="119" t="s">
        <v>115</v>
      </c>
      <c r="B1" s="64"/>
      <c r="C1" s="120"/>
      <c r="D1" s="120"/>
      <c r="E1" s="120"/>
      <c r="F1" s="120"/>
      <c r="G1" s="120"/>
      <c r="H1" s="121"/>
      <c r="I1" s="121"/>
      <c r="J1" s="121"/>
      <c r="K1" s="165"/>
    </row>
    <row r="2" spans="1:11" s="122" customFormat="1" ht="18.5" x14ac:dyDescent="0.45">
      <c r="A2" s="119" t="s">
        <v>35</v>
      </c>
      <c r="B2" s="64"/>
      <c r="C2" s="120">
        <f>SUM(C4:C4647)</f>
        <v>0</v>
      </c>
      <c r="D2" s="120">
        <f>SUM(D4:D4647)</f>
        <v>0</v>
      </c>
      <c r="E2" s="120">
        <f>SUM(E4:E4647)</f>
        <v>0</v>
      </c>
      <c r="F2" s="120">
        <f>SUM(F4:F4647)</f>
        <v>0</v>
      </c>
      <c r="G2" s="120">
        <f>SUM(G4:G4647)</f>
        <v>0</v>
      </c>
      <c r="H2" s="121"/>
      <c r="I2" s="121"/>
      <c r="J2" s="121"/>
      <c r="K2" s="165"/>
    </row>
    <row r="3" spans="1:11" s="123" customFormat="1" ht="45.75" customHeight="1" thickBot="1" x14ac:dyDescent="0.4">
      <c r="A3" s="258" t="s">
        <v>116</v>
      </c>
      <c r="B3" s="258" t="s">
        <v>36</v>
      </c>
      <c r="C3" s="258" t="s">
        <v>89</v>
      </c>
      <c r="D3" s="258" t="s">
        <v>117</v>
      </c>
      <c r="E3" s="258" t="s">
        <v>118</v>
      </c>
      <c r="F3" s="258" t="s">
        <v>102</v>
      </c>
      <c r="G3" s="258" t="s">
        <v>95</v>
      </c>
      <c r="H3" s="258" t="s">
        <v>119</v>
      </c>
      <c r="I3" s="258" t="s">
        <v>112</v>
      </c>
      <c r="J3" s="259" t="s">
        <v>98</v>
      </c>
      <c r="K3" s="166"/>
    </row>
    <row r="4" spans="1:11" ht="15" thickTop="1" x14ac:dyDescent="0.35">
      <c r="A4" s="215"/>
      <c r="B4" s="215"/>
      <c r="C4" s="236"/>
      <c r="D4" s="236"/>
      <c r="E4" s="236"/>
      <c r="F4" s="236"/>
      <c r="G4" s="236"/>
      <c r="H4" s="238"/>
      <c r="I4" s="264"/>
      <c r="J4" s="124" t="str">
        <f t="shared" ref="J4:J35" si="0">IF(ABS((C4+D4-E4+F4-G4))&lt;ABS(1),"","X")</f>
        <v/>
      </c>
      <c r="K4" s="163" t="str">
        <f>IF(AND(ABS(C4)&lt;&gt;0,OR(ISBLANK(A4),ISBLANK(B4))),"Please fill all fields","")</f>
        <v/>
      </c>
    </row>
    <row r="5" spans="1:11" x14ac:dyDescent="0.35">
      <c r="A5" s="216"/>
      <c r="B5" s="216"/>
      <c r="C5" s="233"/>
      <c r="D5" s="233"/>
      <c r="E5" s="233"/>
      <c r="F5" s="233"/>
      <c r="G5" s="233"/>
      <c r="H5" s="234"/>
      <c r="I5" s="263"/>
      <c r="J5" s="125" t="str">
        <f t="shared" si="0"/>
        <v/>
      </c>
      <c r="K5" s="163" t="str">
        <f t="shared" ref="K5:K68" si="1">IF(AND(ABS(C5)&lt;&gt;0,OR(ISBLANK(A5),ISBLANK(B5))),"Please fill all fields","")</f>
        <v/>
      </c>
    </row>
    <row r="6" spans="1:11" x14ac:dyDescent="0.35">
      <c r="A6" s="215"/>
      <c r="B6" s="215"/>
      <c r="C6" s="236"/>
      <c r="D6" s="236"/>
      <c r="E6" s="236"/>
      <c r="F6" s="236"/>
      <c r="G6" s="236"/>
      <c r="H6" s="238"/>
      <c r="I6" s="264"/>
      <c r="J6" s="124" t="str">
        <f t="shared" si="0"/>
        <v/>
      </c>
      <c r="K6" s="163" t="str">
        <f t="shared" si="1"/>
        <v/>
      </c>
    </row>
    <row r="7" spans="1:11" x14ac:dyDescent="0.35">
      <c r="A7" s="216"/>
      <c r="B7" s="216"/>
      <c r="C7" s="233"/>
      <c r="D7" s="233"/>
      <c r="E7" s="233"/>
      <c r="F7" s="233"/>
      <c r="G7" s="233"/>
      <c r="H7" s="234"/>
      <c r="I7" s="263"/>
      <c r="J7" s="125" t="str">
        <f t="shared" si="0"/>
        <v/>
      </c>
      <c r="K7" s="163" t="str">
        <f t="shared" si="1"/>
        <v/>
      </c>
    </row>
    <row r="8" spans="1:11" x14ac:dyDescent="0.35">
      <c r="A8" s="215"/>
      <c r="B8" s="215"/>
      <c r="C8" s="236"/>
      <c r="D8" s="236"/>
      <c r="E8" s="236"/>
      <c r="F8" s="236"/>
      <c r="G8" s="236"/>
      <c r="H8" s="238"/>
      <c r="I8" s="264"/>
      <c r="J8" s="124" t="str">
        <f t="shared" si="0"/>
        <v/>
      </c>
      <c r="K8" s="163" t="str">
        <f t="shared" si="1"/>
        <v/>
      </c>
    </row>
    <row r="9" spans="1:11" x14ac:dyDescent="0.35">
      <c r="A9" s="216"/>
      <c r="B9" s="216"/>
      <c r="C9" s="233"/>
      <c r="D9" s="233"/>
      <c r="E9" s="233"/>
      <c r="F9" s="233"/>
      <c r="G9" s="233"/>
      <c r="H9" s="234"/>
      <c r="I9" s="263"/>
      <c r="J9" s="125" t="str">
        <f t="shared" si="0"/>
        <v/>
      </c>
      <c r="K9" s="163" t="str">
        <f t="shared" si="1"/>
        <v/>
      </c>
    </row>
    <row r="10" spans="1:11" x14ac:dyDescent="0.35">
      <c r="A10" s="215"/>
      <c r="B10" s="215"/>
      <c r="C10" s="236"/>
      <c r="D10" s="236"/>
      <c r="E10" s="236"/>
      <c r="F10" s="236"/>
      <c r="G10" s="236"/>
      <c r="H10" s="238"/>
      <c r="I10" s="264"/>
      <c r="J10" s="124" t="str">
        <f t="shared" si="0"/>
        <v/>
      </c>
      <c r="K10" s="163" t="str">
        <f t="shared" si="1"/>
        <v/>
      </c>
    </row>
    <row r="11" spans="1:11" x14ac:dyDescent="0.35">
      <c r="A11" s="216"/>
      <c r="B11" s="216"/>
      <c r="C11" s="233"/>
      <c r="D11" s="233"/>
      <c r="E11" s="233"/>
      <c r="F11" s="233"/>
      <c r="G11" s="233"/>
      <c r="H11" s="234"/>
      <c r="I11" s="263"/>
      <c r="J11" s="125" t="str">
        <f t="shared" si="0"/>
        <v/>
      </c>
      <c r="K11" s="163" t="str">
        <f t="shared" si="1"/>
        <v/>
      </c>
    </row>
    <row r="12" spans="1:11" x14ac:dyDescent="0.35">
      <c r="A12" s="215"/>
      <c r="B12" s="215"/>
      <c r="C12" s="236"/>
      <c r="D12" s="236"/>
      <c r="E12" s="236"/>
      <c r="F12" s="236"/>
      <c r="G12" s="236"/>
      <c r="H12" s="238"/>
      <c r="I12" s="264"/>
      <c r="J12" s="124" t="str">
        <f t="shared" si="0"/>
        <v/>
      </c>
      <c r="K12" s="163" t="str">
        <f t="shared" si="1"/>
        <v/>
      </c>
    </row>
    <row r="13" spans="1:11" x14ac:dyDescent="0.35">
      <c r="A13" s="216"/>
      <c r="B13" s="216"/>
      <c r="C13" s="233"/>
      <c r="D13" s="233"/>
      <c r="E13" s="233"/>
      <c r="F13" s="233"/>
      <c r="G13" s="233"/>
      <c r="H13" s="234"/>
      <c r="I13" s="263"/>
      <c r="J13" s="125" t="str">
        <f t="shared" si="0"/>
        <v/>
      </c>
      <c r="K13" s="163" t="str">
        <f t="shared" si="1"/>
        <v/>
      </c>
    </row>
    <row r="14" spans="1:11" x14ac:dyDescent="0.35">
      <c r="A14" s="215"/>
      <c r="B14" s="215"/>
      <c r="C14" s="236"/>
      <c r="D14" s="236"/>
      <c r="E14" s="236"/>
      <c r="F14" s="236"/>
      <c r="G14" s="236"/>
      <c r="H14" s="238"/>
      <c r="I14" s="264"/>
      <c r="J14" s="124" t="str">
        <f t="shared" si="0"/>
        <v/>
      </c>
      <c r="K14" s="163" t="str">
        <f t="shared" si="1"/>
        <v/>
      </c>
    </row>
    <row r="15" spans="1:11" x14ac:dyDescent="0.35">
      <c r="A15" s="216"/>
      <c r="B15" s="216"/>
      <c r="C15" s="233"/>
      <c r="D15" s="233"/>
      <c r="E15" s="233"/>
      <c r="F15" s="233"/>
      <c r="G15" s="233"/>
      <c r="H15" s="234"/>
      <c r="I15" s="263"/>
      <c r="J15" s="125" t="str">
        <f t="shared" si="0"/>
        <v/>
      </c>
      <c r="K15" s="163" t="str">
        <f t="shared" si="1"/>
        <v/>
      </c>
    </row>
    <row r="16" spans="1:11" x14ac:dyDescent="0.35">
      <c r="A16" s="215"/>
      <c r="B16" s="215"/>
      <c r="C16" s="236"/>
      <c r="D16" s="236"/>
      <c r="E16" s="236"/>
      <c r="F16" s="236"/>
      <c r="G16" s="236"/>
      <c r="H16" s="238"/>
      <c r="I16" s="264"/>
      <c r="J16" s="124" t="str">
        <f t="shared" si="0"/>
        <v/>
      </c>
      <c r="K16" s="163" t="str">
        <f t="shared" si="1"/>
        <v/>
      </c>
    </row>
    <row r="17" spans="1:11" x14ac:dyDescent="0.35">
      <c r="A17" s="216"/>
      <c r="B17" s="216"/>
      <c r="C17" s="233"/>
      <c r="D17" s="233"/>
      <c r="E17" s="233"/>
      <c r="F17" s="233"/>
      <c r="G17" s="233"/>
      <c r="H17" s="234"/>
      <c r="I17" s="263"/>
      <c r="J17" s="125" t="str">
        <f t="shared" si="0"/>
        <v/>
      </c>
      <c r="K17" s="163" t="str">
        <f t="shared" si="1"/>
        <v/>
      </c>
    </row>
    <row r="18" spans="1:11" x14ac:dyDescent="0.35">
      <c r="A18" s="215"/>
      <c r="B18" s="215"/>
      <c r="C18" s="236"/>
      <c r="D18" s="236"/>
      <c r="E18" s="236"/>
      <c r="F18" s="236"/>
      <c r="G18" s="236"/>
      <c r="H18" s="238"/>
      <c r="I18" s="264"/>
      <c r="J18" s="124" t="str">
        <f t="shared" si="0"/>
        <v/>
      </c>
      <c r="K18" s="163" t="str">
        <f t="shared" si="1"/>
        <v/>
      </c>
    </row>
    <row r="19" spans="1:11" x14ac:dyDescent="0.35">
      <c r="A19" s="216"/>
      <c r="B19" s="216"/>
      <c r="C19" s="233"/>
      <c r="D19" s="233"/>
      <c r="E19" s="233"/>
      <c r="F19" s="233"/>
      <c r="G19" s="233"/>
      <c r="H19" s="234"/>
      <c r="I19" s="263"/>
      <c r="J19" s="125" t="str">
        <f t="shared" si="0"/>
        <v/>
      </c>
      <c r="K19" s="163" t="str">
        <f t="shared" si="1"/>
        <v/>
      </c>
    </row>
    <row r="20" spans="1:11" x14ac:dyDescent="0.35">
      <c r="A20" s="215"/>
      <c r="B20" s="215"/>
      <c r="C20" s="236"/>
      <c r="D20" s="236"/>
      <c r="E20" s="236"/>
      <c r="F20" s="236"/>
      <c r="G20" s="236"/>
      <c r="H20" s="238"/>
      <c r="I20" s="264"/>
      <c r="J20" s="124" t="str">
        <f t="shared" si="0"/>
        <v/>
      </c>
      <c r="K20" s="163" t="str">
        <f t="shared" si="1"/>
        <v/>
      </c>
    </row>
    <row r="21" spans="1:11" x14ac:dyDescent="0.35">
      <c r="A21" s="216"/>
      <c r="B21" s="216"/>
      <c r="C21" s="233"/>
      <c r="D21" s="233"/>
      <c r="E21" s="233"/>
      <c r="F21" s="233"/>
      <c r="G21" s="233"/>
      <c r="H21" s="234"/>
      <c r="I21" s="263"/>
      <c r="J21" s="125" t="str">
        <f t="shared" si="0"/>
        <v/>
      </c>
      <c r="K21" s="163" t="str">
        <f t="shared" si="1"/>
        <v/>
      </c>
    </row>
    <row r="22" spans="1:11" x14ac:dyDescent="0.35">
      <c r="A22" s="215"/>
      <c r="B22" s="215"/>
      <c r="C22" s="236"/>
      <c r="D22" s="236"/>
      <c r="E22" s="236"/>
      <c r="F22" s="236"/>
      <c r="G22" s="236"/>
      <c r="H22" s="238"/>
      <c r="I22" s="264"/>
      <c r="J22" s="124" t="str">
        <f t="shared" si="0"/>
        <v/>
      </c>
      <c r="K22" s="163" t="str">
        <f t="shared" si="1"/>
        <v/>
      </c>
    </row>
    <row r="23" spans="1:11" x14ac:dyDescent="0.35">
      <c r="A23" s="216"/>
      <c r="B23" s="216"/>
      <c r="C23" s="233"/>
      <c r="D23" s="233"/>
      <c r="E23" s="233"/>
      <c r="F23" s="233"/>
      <c r="G23" s="233"/>
      <c r="H23" s="234"/>
      <c r="I23" s="263"/>
      <c r="J23" s="125" t="str">
        <f t="shared" si="0"/>
        <v/>
      </c>
      <c r="K23" s="163" t="str">
        <f t="shared" si="1"/>
        <v/>
      </c>
    </row>
    <row r="24" spans="1:11" x14ac:dyDescent="0.35">
      <c r="A24" s="215"/>
      <c r="B24" s="215"/>
      <c r="C24" s="236"/>
      <c r="D24" s="236"/>
      <c r="E24" s="236"/>
      <c r="F24" s="236"/>
      <c r="G24" s="236"/>
      <c r="H24" s="238"/>
      <c r="I24" s="264"/>
      <c r="J24" s="124" t="str">
        <f t="shared" si="0"/>
        <v/>
      </c>
      <c r="K24" s="163" t="str">
        <f t="shared" si="1"/>
        <v/>
      </c>
    </row>
    <row r="25" spans="1:11" x14ac:dyDescent="0.35">
      <c r="A25" s="216"/>
      <c r="B25" s="216"/>
      <c r="C25" s="233"/>
      <c r="D25" s="233"/>
      <c r="E25" s="233"/>
      <c r="F25" s="233"/>
      <c r="G25" s="233"/>
      <c r="H25" s="234"/>
      <c r="I25" s="263"/>
      <c r="J25" s="125" t="str">
        <f t="shared" si="0"/>
        <v/>
      </c>
      <c r="K25" s="163" t="str">
        <f t="shared" si="1"/>
        <v/>
      </c>
    </row>
    <row r="26" spans="1:11" x14ac:dyDescent="0.35">
      <c r="A26" s="215"/>
      <c r="B26" s="215"/>
      <c r="C26" s="236"/>
      <c r="D26" s="236"/>
      <c r="E26" s="236"/>
      <c r="F26" s="236"/>
      <c r="G26" s="236"/>
      <c r="H26" s="238"/>
      <c r="I26" s="264"/>
      <c r="J26" s="124" t="str">
        <f t="shared" si="0"/>
        <v/>
      </c>
      <c r="K26" s="163" t="str">
        <f t="shared" si="1"/>
        <v/>
      </c>
    </row>
    <row r="27" spans="1:11" x14ac:dyDescent="0.35">
      <c r="A27" s="216"/>
      <c r="B27" s="216"/>
      <c r="C27" s="233"/>
      <c r="D27" s="233"/>
      <c r="E27" s="233"/>
      <c r="F27" s="233"/>
      <c r="G27" s="233"/>
      <c r="H27" s="234"/>
      <c r="I27" s="263"/>
      <c r="J27" s="125" t="str">
        <f t="shared" si="0"/>
        <v/>
      </c>
      <c r="K27" s="163" t="str">
        <f t="shared" si="1"/>
        <v/>
      </c>
    </row>
    <row r="28" spans="1:11" x14ac:dyDescent="0.35">
      <c r="A28" s="215"/>
      <c r="B28" s="215"/>
      <c r="C28" s="236"/>
      <c r="D28" s="236"/>
      <c r="E28" s="236"/>
      <c r="F28" s="236"/>
      <c r="G28" s="236"/>
      <c r="H28" s="238"/>
      <c r="I28" s="264"/>
      <c r="J28" s="124" t="str">
        <f t="shared" si="0"/>
        <v/>
      </c>
      <c r="K28" s="163" t="str">
        <f t="shared" si="1"/>
        <v/>
      </c>
    </row>
    <row r="29" spans="1:11" x14ac:dyDescent="0.35">
      <c r="A29" s="216"/>
      <c r="B29" s="216"/>
      <c r="C29" s="233"/>
      <c r="D29" s="233"/>
      <c r="E29" s="233"/>
      <c r="F29" s="233"/>
      <c r="G29" s="233"/>
      <c r="H29" s="234"/>
      <c r="I29" s="263"/>
      <c r="J29" s="125" t="str">
        <f t="shared" si="0"/>
        <v/>
      </c>
      <c r="K29" s="163" t="str">
        <f t="shared" si="1"/>
        <v/>
      </c>
    </row>
    <row r="30" spans="1:11" x14ac:dyDescent="0.35">
      <c r="A30" s="215"/>
      <c r="B30" s="215"/>
      <c r="C30" s="236"/>
      <c r="D30" s="236"/>
      <c r="E30" s="236"/>
      <c r="F30" s="236"/>
      <c r="G30" s="236"/>
      <c r="H30" s="238"/>
      <c r="I30" s="264"/>
      <c r="J30" s="124" t="str">
        <f t="shared" si="0"/>
        <v/>
      </c>
      <c r="K30" s="163" t="str">
        <f t="shared" si="1"/>
        <v/>
      </c>
    </row>
    <row r="31" spans="1:11" x14ac:dyDescent="0.35">
      <c r="A31" s="216"/>
      <c r="B31" s="216"/>
      <c r="C31" s="233"/>
      <c r="D31" s="233"/>
      <c r="E31" s="233"/>
      <c r="F31" s="233"/>
      <c r="G31" s="233"/>
      <c r="H31" s="234"/>
      <c r="I31" s="263"/>
      <c r="J31" s="125" t="str">
        <f t="shared" si="0"/>
        <v/>
      </c>
      <c r="K31" s="163" t="str">
        <f t="shared" si="1"/>
        <v/>
      </c>
    </row>
    <row r="32" spans="1:11" x14ac:dyDescent="0.35">
      <c r="A32" s="215"/>
      <c r="B32" s="215"/>
      <c r="C32" s="236"/>
      <c r="D32" s="236"/>
      <c r="E32" s="236"/>
      <c r="F32" s="236"/>
      <c r="G32" s="236"/>
      <c r="H32" s="238"/>
      <c r="I32" s="264"/>
      <c r="J32" s="124" t="str">
        <f t="shared" si="0"/>
        <v/>
      </c>
      <c r="K32" s="163" t="str">
        <f t="shared" si="1"/>
        <v/>
      </c>
    </row>
    <row r="33" spans="1:11" x14ac:dyDescent="0.35">
      <c r="A33" s="216"/>
      <c r="B33" s="216"/>
      <c r="C33" s="233"/>
      <c r="D33" s="233"/>
      <c r="E33" s="233"/>
      <c r="F33" s="233"/>
      <c r="G33" s="233"/>
      <c r="H33" s="234"/>
      <c r="I33" s="263"/>
      <c r="J33" s="125" t="str">
        <f t="shared" si="0"/>
        <v/>
      </c>
      <c r="K33" s="163" t="str">
        <f t="shared" si="1"/>
        <v/>
      </c>
    </row>
    <row r="34" spans="1:11" x14ac:dyDescent="0.35">
      <c r="A34" s="215"/>
      <c r="B34" s="215"/>
      <c r="C34" s="236"/>
      <c r="D34" s="236"/>
      <c r="E34" s="236"/>
      <c r="F34" s="236"/>
      <c r="G34" s="236"/>
      <c r="H34" s="238"/>
      <c r="I34" s="264"/>
      <c r="J34" s="124" t="str">
        <f t="shared" si="0"/>
        <v/>
      </c>
      <c r="K34" s="163" t="str">
        <f t="shared" si="1"/>
        <v/>
      </c>
    </row>
    <row r="35" spans="1:11" x14ac:dyDescent="0.35">
      <c r="A35" s="216"/>
      <c r="B35" s="216"/>
      <c r="C35" s="233"/>
      <c r="D35" s="233"/>
      <c r="E35" s="233"/>
      <c r="F35" s="233"/>
      <c r="G35" s="233"/>
      <c r="H35" s="234"/>
      <c r="I35" s="263"/>
      <c r="J35" s="125" t="str">
        <f t="shared" si="0"/>
        <v/>
      </c>
      <c r="K35" s="163" t="str">
        <f t="shared" si="1"/>
        <v/>
      </c>
    </row>
    <row r="36" spans="1:11" x14ac:dyDescent="0.35">
      <c r="A36" s="215"/>
      <c r="B36" s="215"/>
      <c r="C36" s="236"/>
      <c r="D36" s="236"/>
      <c r="E36" s="236"/>
      <c r="F36" s="236"/>
      <c r="G36" s="236"/>
      <c r="H36" s="238"/>
      <c r="I36" s="264"/>
      <c r="J36" s="124" t="str">
        <f t="shared" ref="J36:J67" si="2">IF(ABS((C36+D36-E36+F36-G36))&lt;ABS(1),"","X")</f>
        <v/>
      </c>
      <c r="K36" s="163" t="str">
        <f t="shared" si="1"/>
        <v/>
      </c>
    </row>
    <row r="37" spans="1:11" x14ac:dyDescent="0.35">
      <c r="A37" s="216"/>
      <c r="B37" s="216"/>
      <c r="C37" s="233"/>
      <c r="D37" s="233"/>
      <c r="E37" s="233"/>
      <c r="F37" s="233"/>
      <c r="G37" s="233"/>
      <c r="H37" s="234"/>
      <c r="I37" s="263"/>
      <c r="J37" s="125" t="str">
        <f t="shared" si="2"/>
        <v/>
      </c>
      <c r="K37" s="163" t="str">
        <f t="shared" si="1"/>
        <v/>
      </c>
    </row>
    <row r="38" spans="1:11" x14ac:dyDescent="0.35">
      <c r="A38" s="215"/>
      <c r="B38" s="215"/>
      <c r="C38" s="236"/>
      <c r="D38" s="236"/>
      <c r="E38" s="236"/>
      <c r="F38" s="236"/>
      <c r="G38" s="236"/>
      <c r="H38" s="238"/>
      <c r="I38" s="264"/>
      <c r="J38" s="124" t="str">
        <f t="shared" si="2"/>
        <v/>
      </c>
      <c r="K38" s="163" t="str">
        <f t="shared" si="1"/>
        <v/>
      </c>
    </row>
    <row r="39" spans="1:11" x14ac:dyDescent="0.35">
      <c r="A39" s="216"/>
      <c r="B39" s="216"/>
      <c r="C39" s="233"/>
      <c r="D39" s="233"/>
      <c r="E39" s="233"/>
      <c r="F39" s="233"/>
      <c r="G39" s="233"/>
      <c r="H39" s="234"/>
      <c r="I39" s="263"/>
      <c r="J39" s="125" t="str">
        <f t="shared" si="2"/>
        <v/>
      </c>
      <c r="K39" s="163" t="str">
        <f t="shared" si="1"/>
        <v/>
      </c>
    </row>
    <row r="40" spans="1:11" x14ac:dyDescent="0.35">
      <c r="A40" s="215"/>
      <c r="B40" s="215"/>
      <c r="C40" s="236"/>
      <c r="D40" s="236"/>
      <c r="E40" s="236"/>
      <c r="F40" s="236"/>
      <c r="G40" s="236"/>
      <c r="H40" s="238"/>
      <c r="I40" s="264"/>
      <c r="J40" s="124" t="str">
        <f t="shared" si="2"/>
        <v/>
      </c>
      <c r="K40" s="163" t="str">
        <f t="shared" si="1"/>
        <v/>
      </c>
    </row>
    <row r="41" spans="1:11" x14ac:dyDescent="0.35">
      <c r="A41" s="216"/>
      <c r="B41" s="216"/>
      <c r="C41" s="233"/>
      <c r="D41" s="233"/>
      <c r="E41" s="233"/>
      <c r="F41" s="233"/>
      <c r="G41" s="233"/>
      <c r="H41" s="234"/>
      <c r="I41" s="263"/>
      <c r="J41" s="125" t="str">
        <f t="shared" si="2"/>
        <v/>
      </c>
      <c r="K41" s="163" t="str">
        <f t="shared" si="1"/>
        <v/>
      </c>
    </row>
    <row r="42" spans="1:11" x14ac:dyDescent="0.35">
      <c r="A42" s="215"/>
      <c r="B42" s="215"/>
      <c r="C42" s="236"/>
      <c r="D42" s="236"/>
      <c r="E42" s="236"/>
      <c r="F42" s="236"/>
      <c r="G42" s="236"/>
      <c r="H42" s="238"/>
      <c r="I42" s="264"/>
      <c r="J42" s="124" t="str">
        <f t="shared" si="2"/>
        <v/>
      </c>
      <c r="K42" s="163" t="str">
        <f t="shared" si="1"/>
        <v/>
      </c>
    </row>
    <row r="43" spans="1:11" x14ac:dyDescent="0.35">
      <c r="A43" s="216"/>
      <c r="B43" s="216"/>
      <c r="C43" s="233"/>
      <c r="D43" s="233"/>
      <c r="E43" s="233"/>
      <c r="F43" s="233"/>
      <c r="G43" s="233"/>
      <c r="H43" s="234"/>
      <c r="I43" s="263"/>
      <c r="J43" s="125" t="str">
        <f t="shared" si="2"/>
        <v/>
      </c>
      <c r="K43" s="163" t="str">
        <f t="shared" si="1"/>
        <v/>
      </c>
    </row>
    <row r="44" spans="1:11" x14ac:dyDescent="0.35">
      <c r="A44" s="215"/>
      <c r="B44" s="215"/>
      <c r="C44" s="236"/>
      <c r="D44" s="236"/>
      <c r="E44" s="236"/>
      <c r="F44" s="236"/>
      <c r="G44" s="236"/>
      <c r="H44" s="238"/>
      <c r="I44" s="264"/>
      <c r="J44" s="124" t="str">
        <f t="shared" si="2"/>
        <v/>
      </c>
      <c r="K44" s="163" t="str">
        <f t="shared" si="1"/>
        <v/>
      </c>
    </row>
    <row r="45" spans="1:11" x14ac:dyDescent="0.35">
      <c r="A45" s="216"/>
      <c r="B45" s="216"/>
      <c r="C45" s="233"/>
      <c r="D45" s="233"/>
      <c r="E45" s="233"/>
      <c r="F45" s="233"/>
      <c r="G45" s="233"/>
      <c r="H45" s="234"/>
      <c r="I45" s="263"/>
      <c r="J45" s="125" t="str">
        <f t="shared" si="2"/>
        <v/>
      </c>
      <c r="K45" s="163" t="str">
        <f t="shared" si="1"/>
        <v/>
      </c>
    </row>
    <row r="46" spans="1:11" x14ac:dyDescent="0.35">
      <c r="A46" s="215"/>
      <c r="B46" s="215"/>
      <c r="C46" s="236"/>
      <c r="D46" s="236"/>
      <c r="E46" s="236"/>
      <c r="F46" s="236"/>
      <c r="G46" s="236"/>
      <c r="H46" s="238"/>
      <c r="I46" s="264"/>
      <c r="J46" s="124" t="str">
        <f t="shared" si="2"/>
        <v/>
      </c>
      <c r="K46" s="163" t="str">
        <f t="shared" si="1"/>
        <v/>
      </c>
    </row>
    <row r="47" spans="1:11" x14ac:dyDescent="0.35">
      <c r="A47" s="216"/>
      <c r="B47" s="216"/>
      <c r="C47" s="233"/>
      <c r="D47" s="233"/>
      <c r="E47" s="233"/>
      <c r="F47" s="233"/>
      <c r="G47" s="233"/>
      <c r="H47" s="234"/>
      <c r="I47" s="263"/>
      <c r="J47" s="125" t="str">
        <f t="shared" si="2"/>
        <v/>
      </c>
      <c r="K47" s="163" t="str">
        <f t="shared" si="1"/>
        <v/>
      </c>
    </row>
    <row r="48" spans="1:11" x14ac:dyDescent="0.35">
      <c r="A48" s="215"/>
      <c r="B48" s="215"/>
      <c r="C48" s="236"/>
      <c r="D48" s="236"/>
      <c r="E48" s="236"/>
      <c r="F48" s="236"/>
      <c r="G48" s="236"/>
      <c r="H48" s="238"/>
      <c r="I48" s="264"/>
      <c r="J48" s="124" t="str">
        <f t="shared" si="2"/>
        <v/>
      </c>
      <c r="K48" s="163" t="str">
        <f t="shared" si="1"/>
        <v/>
      </c>
    </row>
    <row r="49" spans="1:11" x14ac:dyDescent="0.35">
      <c r="A49" s="216"/>
      <c r="B49" s="216"/>
      <c r="C49" s="233"/>
      <c r="D49" s="233"/>
      <c r="E49" s="233"/>
      <c r="F49" s="233"/>
      <c r="G49" s="233"/>
      <c r="H49" s="234"/>
      <c r="I49" s="263"/>
      <c r="J49" s="125" t="str">
        <f t="shared" si="2"/>
        <v/>
      </c>
      <c r="K49" s="163" t="str">
        <f t="shared" si="1"/>
        <v/>
      </c>
    </row>
    <row r="50" spans="1:11" x14ac:dyDescent="0.35">
      <c r="A50" s="215"/>
      <c r="B50" s="215"/>
      <c r="C50" s="236"/>
      <c r="D50" s="236"/>
      <c r="E50" s="236"/>
      <c r="F50" s="236"/>
      <c r="G50" s="236"/>
      <c r="H50" s="238"/>
      <c r="I50" s="264"/>
      <c r="J50" s="124" t="str">
        <f t="shared" si="2"/>
        <v/>
      </c>
      <c r="K50" s="163" t="str">
        <f t="shared" si="1"/>
        <v/>
      </c>
    </row>
    <row r="51" spans="1:11" x14ac:dyDescent="0.35">
      <c r="A51" s="216"/>
      <c r="B51" s="216"/>
      <c r="C51" s="233"/>
      <c r="D51" s="233"/>
      <c r="E51" s="233"/>
      <c r="F51" s="233"/>
      <c r="G51" s="233"/>
      <c r="H51" s="234"/>
      <c r="I51" s="263"/>
      <c r="J51" s="125" t="str">
        <f t="shared" si="2"/>
        <v/>
      </c>
      <c r="K51" s="163" t="str">
        <f t="shared" si="1"/>
        <v/>
      </c>
    </row>
    <row r="52" spans="1:11" x14ac:dyDescent="0.35">
      <c r="A52" s="215"/>
      <c r="B52" s="215"/>
      <c r="C52" s="236"/>
      <c r="D52" s="236"/>
      <c r="E52" s="236"/>
      <c r="F52" s="236"/>
      <c r="G52" s="236"/>
      <c r="H52" s="238"/>
      <c r="I52" s="264"/>
      <c r="J52" s="124" t="str">
        <f t="shared" si="2"/>
        <v/>
      </c>
      <c r="K52" s="163" t="str">
        <f t="shared" si="1"/>
        <v/>
      </c>
    </row>
    <row r="53" spans="1:11" x14ac:dyDescent="0.35">
      <c r="A53" s="216"/>
      <c r="B53" s="216"/>
      <c r="C53" s="233"/>
      <c r="D53" s="233"/>
      <c r="E53" s="233"/>
      <c r="F53" s="233"/>
      <c r="G53" s="233"/>
      <c r="H53" s="234"/>
      <c r="I53" s="263"/>
      <c r="J53" s="125" t="str">
        <f t="shared" si="2"/>
        <v/>
      </c>
      <c r="K53" s="163" t="str">
        <f t="shared" si="1"/>
        <v/>
      </c>
    </row>
    <row r="54" spans="1:11" x14ac:dyDescent="0.35">
      <c r="A54" s="215"/>
      <c r="B54" s="215"/>
      <c r="C54" s="236"/>
      <c r="D54" s="236"/>
      <c r="E54" s="236"/>
      <c r="F54" s="236"/>
      <c r="G54" s="236"/>
      <c r="H54" s="238"/>
      <c r="I54" s="264"/>
      <c r="J54" s="124" t="str">
        <f t="shared" si="2"/>
        <v/>
      </c>
      <c r="K54" s="163" t="str">
        <f t="shared" si="1"/>
        <v/>
      </c>
    </row>
    <row r="55" spans="1:11" x14ac:dyDescent="0.35">
      <c r="A55" s="216"/>
      <c r="B55" s="216"/>
      <c r="C55" s="233"/>
      <c r="D55" s="233"/>
      <c r="E55" s="233"/>
      <c r="F55" s="233"/>
      <c r="G55" s="233"/>
      <c r="H55" s="234"/>
      <c r="I55" s="263"/>
      <c r="J55" s="125" t="str">
        <f t="shared" si="2"/>
        <v/>
      </c>
      <c r="K55" s="163" t="str">
        <f t="shared" si="1"/>
        <v/>
      </c>
    </row>
    <row r="56" spans="1:11" x14ac:dyDescent="0.35">
      <c r="A56" s="215"/>
      <c r="B56" s="215"/>
      <c r="C56" s="236"/>
      <c r="D56" s="236"/>
      <c r="E56" s="236"/>
      <c r="F56" s="236"/>
      <c r="G56" s="236"/>
      <c r="H56" s="238"/>
      <c r="I56" s="264"/>
      <c r="J56" s="124" t="str">
        <f t="shared" si="2"/>
        <v/>
      </c>
      <c r="K56" s="163" t="str">
        <f t="shared" si="1"/>
        <v/>
      </c>
    </row>
    <row r="57" spans="1:11" x14ac:dyDescent="0.35">
      <c r="A57" s="216"/>
      <c r="B57" s="216"/>
      <c r="C57" s="233"/>
      <c r="D57" s="233"/>
      <c r="E57" s="233"/>
      <c r="F57" s="233"/>
      <c r="G57" s="233"/>
      <c r="H57" s="234"/>
      <c r="I57" s="263"/>
      <c r="J57" s="125" t="str">
        <f t="shared" si="2"/>
        <v/>
      </c>
      <c r="K57" s="163" t="str">
        <f t="shared" si="1"/>
        <v/>
      </c>
    </row>
    <row r="58" spans="1:11" x14ac:dyDescent="0.35">
      <c r="A58" s="215"/>
      <c r="B58" s="215"/>
      <c r="C58" s="236"/>
      <c r="D58" s="236"/>
      <c r="E58" s="236"/>
      <c r="F58" s="236"/>
      <c r="G58" s="236"/>
      <c r="H58" s="238"/>
      <c r="I58" s="264"/>
      <c r="J58" s="124" t="str">
        <f t="shared" si="2"/>
        <v/>
      </c>
      <c r="K58" s="163" t="str">
        <f t="shared" si="1"/>
        <v/>
      </c>
    </row>
    <row r="59" spans="1:11" x14ac:dyDescent="0.35">
      <c r="A59" s="216"/>
      <c r="B59" s="216"/>
      <c r="C59" s="233"/>
      <c r="D59" s="233"/>
      <c r="E59" s="233"/>
      <c r="F59" s="233"/>
      <c r="G59" s="233"/>
      <c r="H59" s="234"/>
      <c r="I59" s="263"/>
      <c r="J59" s="125" t="str">
        <f t="shared" si="2"/>
        <v/>
      </c>
      <c r="K59" s="163" t="str">
        <f t="shared" si="1"/>
        <v/>
      </c>
    </row>
    <row r="60" spans="1:11" x14ac:dyDescent="0.35">
      <c r="A60" s="215"/>
      <c r="B60" s="215"/>
      <c r="C60" s="236"/>
      <c r="D60" s="236"/>
      <c r="E60" s="236"/>
      <c r="F60" s="236"/>
      <c r="G60" s="236"/>
      <c r="H60" s="238"/>
      <c r="I60" s="264"/>
      <c r="J60" s="124" t="str">
        <f t="shared" si="2"/>
        <v/>
      </c>
      <c r="K60" s="163" t="str">
        <f t="shared" si="1"/>
        <v/>
      </c>
    </row>
    <row r="61" spans="1:11" x14ac:dyDescent="0.35">
      <c r="A61" s="216"/>
      <c r="B61" s="216"/>
      <c r="C61" s="233"/>
      <c r="D61" s="233"/>
      <c r="E61" s="233"/>
      <c r="F61" s="233"/>
      <c r="G61" s="233"/>
      <c r="H61" s="234"/>
      <c r="I61" s="263"/>
      <c r="J61" s="125" t="str">
        <f t="shared" si="2"/>
        <v/>
      </c>
      <c r="K61" s="163" t="str">
        <f t="shared" si="1"/>
        <v/>
      </c>
    </row>
    <row r="62" spans="1:11" x14ac:dyDescent="0.35">
      <c r="A62" s="215"/>
      <c r="B62" s="215"/>
      <c r="C62" s="236"/>
      <c r="D62" s="236"/>
      <c r="E62" s="236"/>
      <c r="F62" s="236"/>
      <c r="G62" s="236"/>
      <c r="H62" s="238"/>
      <c r="I62" s="264"/>
      <c r="J62" s="124" t="str">
        <f t="shared" si="2"/>
        <v/>
      </c>
      <c r="K62" s="163" t="str">
        <f t="shared" si="1"/>
        <v/>
      </c>
    </row>
    <row r="63" spans="1:11" x14ac:dyDescent="0.35">
      <c r="A63" s="216"/>
      <c r="B63" s="216"/>
      <c r="C63" s="233"/>
      <c r="D63" s="233"/>
      <c r="E63" s="233"/>
      <c r="F63" s="233"/>
      <c r="G63" s="233"/>
      <c r="H63" s="234"/>
      <c r="I63" s="263"/>
      <c r="J63" s="125" t="str">
        <f t="shared" si="2"/>
        <v/>
      </c>
      <c r="K63" s="163" t="str">
        <f t="shared" si="1"/>
        <v/>
      </c>
    </row>
    <row r="64" spans="1:11" x14ac:dyDescent="0.35">
      <c r="A64" s="215"/>
      <c r="B64" s="215"/>
      <c r="C64" s="236"/>
      <c r="D64" s="236"/>
      <c r="E64" s="236"/>
      <c r="F64" s="236"/>
      <c r="G64" s="236"/>
      <c r="H64" s="238"/>
      <c r="I64" s="264"/>
      <c r="J64" s="124" t="str">
        <f t="shared" si="2"/>
        <v/>
      </c>
      <c r="K64" s="163" t="str">
        <f t="shared" si="1"/>
        <v/>
      </c>
    </row>
    <row r="65" spans="1:11" x14ac:dyDescent="0.35">
      <c r="A65" s="216"/>
      <c r="B65" s="216"/>
      <c r="C65" s="233"/>
      <c r="D65" s="233"/>
      <c r="E65" s="233"/>
      <c r="F65" s="233"/>
      <c r="G65" s="233"/>
      <c r="H65" s="234"/>
      <c r="I65" s="263"/>
      <c r="J65" s="125" t="str">
        <f t="shared" si="2"/>
        <v/>
      </c>
      <c r="K65" s="163" t="str">
        <f t="shared" si="1"/>
        <v/>
      </c>
    </row>
    <row r="66" spans="1:11" x14ac:dyDescent="0.35">
      <c r="A66" s="215"/>
      <c r="B66" s="215"/>
      <c r="C66" s="236"/>
      <c r="D66" s="236"/>
      <c r="E66" s="236"/>
      <c r="F66" s="236"/>
      <c r="G66" s="236"/>
      <c r="H66" s="238"/>
      <c r="I66" s="264"/>
      <c r="J66" s="124" t="str">
        <f t="shared" si="2"/>
        <v/>
      </c>
      <c r="K66" s="163" t="str">
        <f t="shared" si="1"/>
        <v/>
      </c>
    </row>
    <row r="67" spans="1:11" x14ac:dyDescent="0.35">
      <c r="A67" s="216"/>
      <c r="B67" s="216"/>
      <c r="C67" s="233"/>
      <c r="D67" s="233"/>
      <c r="E67" s="233"/>
      <c r="F67" s="233"/>
      <c r="G67" s="233"/>
      <c r="H67" s="234"/>
      <c r="I67" s="263"/>
      <c r="J67" s="125" t="str">
        <f t="shared" si="2"/>
        <v/>
      </c>
      <c r="K67" s="163" t="str">
        <f t="shared" si="1"/>
        <v/>
      </c>
    </row>
    <row r="68" spans="1:11" x14ac:dyDescent="0.35">
      <c r="A68" s="215"/>
      <c r="B68" s="215"/>
      <c r="C68" s="236"/>
      <c r="D68" s="236"/>
      <c r="E68" s="236"/>
      <c r="F68" s="236"/>
      <c r="G68" s="236"/>
      <c r="H68" s="238"/>
      <c r="I68" s="264"/>
      <c r="J68" s="124" t="str">
        <f t="shared" ref="J68:J99" si="3">IF(ABS((C68+D68-E68+F68-G68))&lt;ABS(1),"","X")</f>
        <v/>
      </c>
      <c r="K68" s="163" t="str">
        <f t="shared" si="1"/>
        <v/>
      </c>
    </row>
    <row r="69" spans="1:11" x14ac:dyDescent="0.35">
      <c r="A69" s="216"/>
      <c r="B69" s="216"/>
      <c r="C69" s="233"/>
      <c r="D69" s="233"/>
      <c r="E69" s="233"/>
      <c r="F69" s="233"/>
      <c r="G69" s="233"/>
      <c r="H69" s="234"/>
      <c r="I69" s="263"/>
      <c r="J69" s="125" t="str">
        <f t="shared" si="3"/>
        <v/>
      </c>
      <c r="K69" s="163" t="str">
        <f t="shared" ref="K69:K132" si="4">IF(AND(ABS(C69)&lt;&gt;0,OR(ISBLANK(A69),ISBLANK(B69))),"Please fill all fields","")</f>
        <v/>
      </c>
    </row>
    <row r="70" spans="1:11" x14ac:dyDescent="0.35">
      <c r="A70" s="215"/>
      <c r="B70" s="215"/>
      <c r="C70" s="236"/>
      <c r="D70" s="236"/>
      <c r="E70" s="236"/>
      <c r="F70" s="236"/>
      <c r="G70" s="236"/>
      <c r="H70" s="238"/>
      <c r="I70" s="264"/>
      <c r="J70" s="124" t="str">
        <f t="shared" si="3"/>
        <v/>
      </c>
      <c r="K70" s="163" t="str">
        <f t="shared" si="4"/>
        <v/>
      </c>
    </row>
    <row r="71" spans="1:11" x14ac:dyDescent="0.35">
      <c r="A71" s="216"/>
      <c r="B71" s="216"/>
      <c r="C71" s="233"/>
      <c r="D71" s="233"/>
      <c r="E71" s="233"/>
      <c r="F71" s="233"/>
      <c r="G71" s="233"/>
      <c r="H71" s="234"/>
      <c r="I71" s="263"/>
      <c r="J71" s="125" t="str">
        <f t="shared" si="3"/>
        <v/>
      </c>
      <c r="K71" s="163" t="str">
        <f t="shared" si="4"/>
        <v/>
      </c>
    </row>
    <row r="72" spans="1:11" x14ac:dyDescent="0.35">
      <c r="A72" s="215"/>
      <c r="B72" s="215"/>
      <c r="C72" s="236"/>
      <c r="D72" s="236"/>
      <c r="E72" s="236"/>
      <c r="F72" s="236"/>
      <c r="G72" s="236"/>
      <c r="H72" s="238"/>
      <c r="I72" s="264"/>
      <c r="J72" s="124" t="str">
        <f t="shared" si="3"/>
        <v/>
      </c>
      <c r="K72" s="163" t="str">
        <f t="shared" si="4"/>
        <v/>
      </c>
    </row>
    <row r="73" spans="1:11" x14ac:dyDescent="0.35">
      <c r="A73" s="216"/>
      <c r="B73" s="216"/>
      <c r="C73" s="233"/>
      <c r="D73" s="233"/>
      <c r="E73" s="233"/>
      <c r="F73" s="233"/>
      <c r="G73" s="233"/>
      <c r="H73" s="234"/>
      <c r="I73" s="263"/>
      <c r="J73" s="125" t="str">
        <f t="shared" si="3"/>
        <v/>
      </c>
      <c r="K73" s="163" t="str">
        <f t="shared" si="4"/>
        <v/>
      </c>
    </row>
    <row r="74" spans="1:11" x14ac:dyDescent="0.35">
      <c r="A74" s="215"/>
      <c r="B74" s="215"/>
      <c r="C74" s="236"/>
      <c r="D74" s="236"/>
      <c r="E74" s="236"/>
      <c r="F74" s="236"/>
      <c r="G74" s="236"/>
      <c r="H74" s="238"/>
      <c r="I74" s="264"/>
      <c r="J74" s="124" t="str">
        <f t="shared" si="3"/>
        <v/>
      </c>
      <c r="K74" s="163" t="str">
        <f t="shared" si="4"/>
        <v/>
      </c>
    </row>
    <row r="75" spans="1:11" x14ac:dyDescent="0.35">
      <c r="A75" s="216"/>
      <c r="B75" s="216"/>
      <c r="C75" s="233"/>
      <c r="D75" s="233"/>
      <c r="E75" s="233"/>
      <c r="F75" s="233"/>
      <c r="G75" s="233"/>
      <c r="H75" s="234"/>
      <c r="I75" s="263"/>
      <c r="J75" s="125" t="str">
        <f t="shared" si="3"/>
        <v/>
      </c>
      <c r="K75" s="163" t="str">
        <f t="shared" si="4"/>
        <v/>
      </c>
    </row>
    <row r="76" spans="1:11" x14ac:dyDescent="0.35">
      <c r="A76" s="215"/>
      <c r="B76" s="215"/>
      <c r="C76" s="236"/>
      <c r="D76" s="236"/>
      <c r="E76" s="236"/>
      <c r="F76" s="236"/>
      <c r="G76" s="236"/>
      <c r="H76" s="238"/>
      <c r="I76" s="264"/>
      <c r="J76" s="124" t="str">
        <f t="shared" si="3"/>
        <v/>
      </c>
      <c r="K76" s="163" t="str">
        <f t="shared" si="4"/>
        <v/>
      </c>
    </row>
    <row r="77" spans="1:11" x14ac:dyDescent="0.35">
      <c r="A77" s="216"/>
      <c r="B77" s="216"/>
      <c r="C77" s="233"/>
      <c r="D77" s="233"/>
      <c r="E77" s="233"/>
      <c r="F77" s="233"/>
      <c r="G77" s="233"/>
      <c r="H77" s="234"/>
      <c r="I77" s="263"/>
      <c r="J77" s="125" t="str">
        <f t="shared" si="3"/>
        <v/>
      </c>
      <c r="K77" s="163" t="str">
        <f t="shared" si="4"/>
        <v/>
      </c>
    </row>
    <row r="78" spans="1:11" x14ac:dyDescent="0.35">
      <c r="A78" s="215"/>
      <c r="B78" s="215"/>
      <c r="C78" s="236"/>
      <c r="D78" s="236"/>
      <c r="E78" s="236"/>
      <c r="F78" s="236"/>
      <c r="G78" s="236"/>
      <c r="H78" s="238"/>
      <c r="I78" s="264"/>
      <c r="J78" s="124" t="str">
        <f t="shared" si="3"/>
        <v/>
      </c>
      <c r="K78" s="163" t="str">
        <f t="shared" si="4"/>
        <v/>
      </c>
    </row>
    <row r="79" spans="1:11" x14ac:dyDescent="0.35">
      <c r="A79" s="216"/>
      <c r="B79" s="216"/>
      <c r="C79" s="233"/>
      <c r="D79" s="233"/>
      <c r="E79" s="233"/>
      <c r="F79" s="233"/>
      <c r="G79" s="233"/>
      <c r="H79" s="234"/>
      <c r="I79" s="263"/>
      <c r="J79" s="125" t="str">
        <f t="shared" si="3"/>
        <v/>
      </c>
      <c r="K79" s="163" t="str">
        <f t="shared" si="4"/>
        <v/>
      </c>
    </row>
    <row r="80" spans="1:11" x14ac:dyDescent="0.35">
      <c r="A80" s="215"/>
      <c r="B80" s="215"/>
      <c r="C80" s="236"/>
      <c r="D80" s="236"/>
      <c r="E80" s="236"/>
      <c r="F80" s="236"/>
      <c r="G80" s="236"/>
      <c r="H80" s="238"/>
      <c r="I80" s="264"/>
      <c r="J80" s="124" t="str">
        <f t="shared" si="3"/>
        <v/>
      </c>
      <c r="K80" s="163" t="str">
        <f t="shared" si="4"/>
        <v/>
      </c>
    </row>
    <row r="81" spans="1:11" x14ac:dyDescent="0.35">
      <c r="A81" s="216"/>
      <c r="B81" s="216"/>
      <c r="C81" s="233"/>
      <c r="D81" s="233"/>
      <c r="E81" s="233"/>
      <c r="F81" s="233"/>
      <c r="G81" s="233"/>
      <c r="H81" s="234"/>
      <c r="I81" s="263"/>
      <c r="J81" s="125" t="str">
        <f t="shared" si="3"/>
        <v/>
      </c>
      <c r="K81" s="163" t="str">
        <f t="shared" si="4"/>
        <v/>
      </c>
    </row>
    <row r="82" spans="1:11" x14ac:dyDescent="0.35">
      <c r="A82" s="215"/>
      <c r="B82" s="215"/>
      <c r="C82" s="236"/>
      <c r="D82" s="236"/>
      <c r="E82" s="236"/>
      <c r="F82" s="236"/>
      <c r="G82" s="236"/>
      <c r="H82" s="238"/>
      <c r="I82" s="264"/>
      <c r="J82" s="124" t="str">
        <f t="shared" si="3"/>
        <v/>
      </c>
      <c r="K82" s="163" t="str">
        <f t="shared" si="4"/>
        <v/>
      </c>
    </row>
    <row r="83" spans="1:11" x14ac:dyDescent="0.35">
      <c r="A83" s="216"/>
      <c r="B83" s="216"/>
      <c r="C83" s="233"/>
      <c r="D83" s="233"/>
      <c r="E83" s="233"/>
      <c r="F83" s="233"/>
      <c r="G83" s="233"/>
      <c r="H83" s="234"/>
      <c r="I83" s="263"/>
      <c r="J83" s="125" t="str">
        <f t="shared" si="3"/>
        <v/>
      </c>
      <c r="K83" s="163" t="str">
        <f t="shared" si="4"/>
        <v/>
      </c>
    </row>
    <row r="84" spans="1:11" x14ac:dyDescent="0.35">
      <c r="A84" s="215"/>
      <c r="B84" s="215"/>
      <c r="C84" s="236"/>
      <c r="D84" s="236"/>
      <c r="E84" s="236"/>
      <c r="F84" s="236"/>
      <c r="G84" s="236"/>
      <c r="H84" s="238"/>
      <c r="I84" s="264"/>
      <c r="J84" s="124" t="str">
        <f t="shared" si="3"/>
        <v/>
      </c>
      <c r="K84" s="163" t="str">
        <f t="shared" si="4"/>
        <v/>
      </c>
    </row>
    <row r="85" spans="1:11" x14ac:dyDescent="0.35">
      <c r="A85" s="216"/>
      <c r="B85" s="216"/>
      <c r="C85" s="233"/>
      <c r="D85" s="233"/>
      <c r="E85" s="233"/>
      <c r="F85" s="233"/>
      <c r="G85" s="233"/>
      <c r="H85" s="234"/>
      <c r="I85" s="263"/>
      <c r="J85" s="125" t="str">
        <f t="shared" si="3"/>
        <v/>
      </c>
      <c r="K85" s="163" t="str">
        <f t="shared" si="4"/>
        <v/>
      </c>
    </row>
    <row r="86" spans="1:11" x14ac:dyDescent="0.35">
      <c r="A86" s="215"/>
      <c r="B86" s="215"/>
      <c r="C86" s="236"/>
      <c r="D86" s="236"/>
      <c r="E86" s="236"/>
      <c r="F86" s="236"/>
      <c r="G86" s="236"/>
      <c r="H86" s="238"/>
      <c r="I86" s="264"/>
      <c r="J86" s="124" t="str">
        <f t="shared" si="3"/>
        <v/>
      </c>
      <c r="K86" s="163" t="str">
        <f t="shared" si="4"/>
        <v/>
      </c>
    </row>
    <row r="87" spans="1:11" x14ac:dyDescent="0.35">
      <c r="A87" s="216"/>
      <c r="B87" s="216"/>
      <c r="C87" s="233"/>
      <c r="D87" s="233"/>
      <c r="E87" s="233"/>
      <c r="F87" s="233"/>
      <c r="G87" s="233"/>
      <c r="H87" s="234"/>
      <c r="I87" s="263"/>
      <c r="J87" s="125" t="str">
        <f t="shared" si="3"/>
        <v/>
      </c>
      <c r="K87" s="163" t="str">
        <f t="shared" si="4"/>
        <v/>
      </c>
    </row>
    <row r="88" spans="1:11" x14ac:dyDescent="0.35">
      <c r="A88" s="215"/>
      <c r="B88" s="215"/>
      <c r="C88" s="236"/>
      <c r="D88" s="236"/>
      <c r="E88" s="236"/>
      <c r="F88" s="236"/>
      <c r="G88" s="236"/>
      <c r="H88" s="238"/>
      <c r="I88" s="264"/>
      <c r="J88" s="124" t="str">
        <f t="shared" si="3"/>
        <v/>
      </c>
      <c r="K88" s="163" t="str">
        <f t="shared" si="4"/>
        <v/>
      </c>
    </row>
    <row r="89" spans="1:11" x14ac:dyDescent="0.35">
      <c r="A89" s="216"/>
      <c r="B89" s="216"/>
      <c r="C89" s="233"/>
      <c r="D89" s="233"/>
      <c r="E89" s="233"/>
      <c r="F89" s="233"/>
      <c r="G89" s="233"/>
      <c r="H89" s="234"/>
      <c r="I89" s="263"/>
      <c r="J89" s="125" t="str">
        <f t="shared" si="3"/>
        <v/>
      </c>
      <c r="K89" s="163" t="str">
        <f t="shared" si="4"/>
        <v/>
      </c>
    </row>
    <row r="90" spans="1:11" x14ac:dyDescent="0.35">
      <c r="A90" s="215"/>
      <c r="B90" s="215"/>
      <c r="C90" s="236"/>
      <c r="D90" s="236"/>
      <c r="E90" s="236"/>
      <c r="F90" s="236"/>
      <c r="G90" s="236"/>
      <c r="H90" s="238"/>
      <c r="I90" s="264"/>
      <c r="J90" s="124" t="str">
        <f t="shared" si="3"/>
        <v/>
      </c>
      <c r="K90" s="163" t="str">
        <f t="shared" si="4"/>
        <v/>
      </c>
    </row>
    <row r="91" spans="1:11" x14ac:dyDescent="0.35">
      <c r="A91" s="216"/>
      <c r="B91" s="216"/>
      <c r="C91" s="233"/>
      <c r="D91" s="233"/>
      <c r="E91" s="233"/>
      <c r="F91" s="233"/>
      <c r="G91" s="233"/>
      <c r="H91" s="234"/>
      <c r="I91" s="263"/>
      <c r="J91" s="125" t="str">
        <f t="shared" si="3"/>
        <v/>
      </c>
      <c r="K91" s="163" t="str">
        <f t="shared" si="4"/>
        <v/>
      </c>
    </row>
    <row r="92" spans="1:11" x14ac:dyDescent="0.35">
      <c r="A92" s="215"/>
      <c r="B92" s="215"/>
      <c r="C92" s="236"/>
      <c r="D92" s="236"/>
      <c r="E92" s="236"/>
      <c r="F92" s="236"/>
      <c r="G92" s="236"/>
      <c r="H92" s="238"/>
      <c r="I92" s="264"/>
      <c r="J92" s="124" t="str">
        <f t="shared" si="3"/>
        <v/>
      </c>
      <c r="K92" s="163" t="str">
        <f t="shared" si="4"/>
        <v/>
      </c>
    </row>
    <row r="93" spans="1:11" x14ac:dyDescent="0.35">
      <c r="A93" s="216"/>
      <c r="B93" s="216"/>
      <c r="C93" s="233"/>
      <c r="D93" s="233"/>
      <c r="E93" s="233"/>
      <c r="F93" s="233"/>
      <c r="G93" s="233"/>
      <c r="H93" s="234"/>
      <c r="I93" s="263"/>
      <c r="J93" s="125" t="str">
        <f t="shared" si="3"/>
        <v/>
      </c>
      <c r="K93" s="163" t="str">
        <f t="shared" si="4"/>
        <v/>
      </c>
    </row>
    <row r="94" spans="1:11" x14ac:dyDescent="0.35">
      <c r="A94" s="215"/>
      <c r="B94" s="215"/>
      <c r="C94" s="236"/>
      <c r="D94" s="236"/>
      <c r="E94" s="236"/>
      <c r="F94" s="236"/>
      <c r="G94" s="236"/>
      <c r="H94" s="238"/>
      <c r="I94" s="264"/>
      <c r="J94" s="124" t="str">
        <f t="shared" si="3"/>
        <v/>
      </c>
      <c r="K94" s="163" t="str">
        <f t="shared" si="4"/>
        <v/>
      </c>
    </row>
    <row r="95" spans="1:11" x14ac:dyDescent="0.35">
      <c r="A95" s="216"/>
      <c r="B95" s="216"/>
      <c r="C95" s="233"/>
      <c r="D95" s="233"/>
      <c r="E95" s="233"/>
      <c r="F95" s="233"/>
      <c r="G95" s="233"/>
      <c r="H95" s="234"/>
      <c r="I95" s="263"/>
      <c r="J95" s="125" t="str">
        <f t="shared" si="3"/>
        <v/>
      </c>
      <c r="K95" s="163" t="str">
        <f t="shared" si="4"/>
        <v/>
      </c>
    </row>
    <row r="96" spans="1:11" x14ac:dyDescent="0.35">
      <c r="A96" s="215"/>
      <c r="B96" s="215"/>
      <c r="C96" s="236"/>
      <c r="D96" s="236"/>
      <c r="E96" s="236"/>
      <c r="F96" s="236"/>
      <c r="G96" s="236"/>
      <c r="H96" s="238"/>
      <c r="I96" s="264"/>
      <c r="J96" s="124" t="str">
        <f t="shared" si="3"/>
        <v/>
      </c>
      <c r="K96" s="163" t="str">
        <f t="shared" si="4"/>
        <v/>
      </c>
    </row>
    <row r="97" spans="1:11" x14ac:dyDescent="0.35">
      <c r="A97" s="216"/>
      <c r="B97" s="216"/>
      <c r="C97" s="233"/>
      <c r="D97" s="233"/>
      <c r="E97" s="233"/>
      <c r="F97" s="233"/>
      <c r="G97" s="233"/>
      <c r="H97" s="234"/>
      <c r="I97" s="263"/>
      <c r="J97" s="125" t="str">
        <f t="shared" si="3"/>
        <v/>
      </c>
      <c r="K97" s="163" t="str">
        <f t="shared" si="4"/>
        <v/>
      </c>
    </row>
    <row r="98" spans="1:11" x14ac:dyDescent="0.35">
      <c r="A98" s="215"/>
      <c r="B98" s="215"/>
      <c r="C98" s="236"/>
      <c r="D98" s="236"/>
      <c r="E98" s="236"/>
      <c r="F98" s="236"/>
      <c r="G98" s="236"/>
      <c r="H98" s="238"/>
      <c r="I98" s="264"/>
      <c r="J98" s="124" t="str">
        <f t="shared" si="3"/>
        <v/>
      </c>
      <c r="K98" s="163" t="str">
        <f t="shared" si="4"/>
        <v/>
      </c>
    </row>
    <row r="99" spans="1:11" x14ac:dyDescent="0.35">
      <c r="A99" s="216"/>
      <c r="B99" s="216"/>
      <c r="C99" s="233"/>
      <c r="D99" s="233"/>
      <c r="E99" s="233"/>
      <c r="F99" s="233"/>
      <c r="G99" s="233"/>
      <c r="H99" s="234"/>
      <c r="I99" s="263"/>
      <c r="J99" s="125" t="str">
        <f t="shared" si="3"/>
        <v/>
      </c>
      <c r="K99" s="163" t="str">
        <f t="shared" si="4"/>
        <v/>
      </c>
    </row>
    <row r="100" spans="1:11" x14ac:dyDescent="0.35">
      <c r="A100" s="215"/>
      <c r="B100" s="215"/>
      <c r="C100" s="236"/>
      <c r="D100" s="236"/>
      <c r="E100" s="236"/>
      <c r="F100" s="236"/>
      <c r="G100" s="236"/>
      <c r="H100" s="238"/>
      <c r="I100" s="264"/>
      <c r="J100" s="124" t="str">
        <f t="shared" ref="J100:J131" si="5">IF(ABS((C100+D100-E100+F100-G100))&lt;ABS(1),"","X")</f>
        <v/>
      </c>
      <c r="K100" s="163" t="str">
        <f t="shared" si="4"/>
        <v/>
      </c>
    </row>
    <row r="101" spans="1:11" x14ac:dyDescent="0.35">
      <c r="A101" s="216"/>
      <c r="B101" s="216"/>
      <c r="C101" s="233"/>
      <c r="D101" s="233"/>
      <c r="E101" s="233"/>
      <c r="F101" s="233"/>
      <c r="G101" s="233"/>
      <c r="H101" s="234"/>
      <c r="I101" s="263"/>
      <c r="J101" s="125" t="str">
        <f t="shared" si="5"/>
        <v/>
      </c>
      <c r="K101" s="163" t="str">
        <f t="shared" si="4"/>
        <v/>
      </c>
    </row>
    <row r="102" spans="1:11" x14ac:dyDescent="0.35">
      <c r="A102" s="215"/>
      <c r="B102" s="215"/>
      <c r="C102" s="236"/>
      <c r="D102" s="236"/>
      <c r="E102" s="236"/>
      <c r="F102" s="236"/>
      <c r="G102" s="236"/>
      <c r="H102" s="238"/>
      <c r="I102" s="264"/>
      <c r="J102" s="124" t="str">
        <f t="shared" si="5"/>
        <v/>
      </c>
      <c r="K102" s="163" t="str">
        <f t="shared" si="4"/>
        <v/>
      </c>
    </row>
    <row r="103" spans="1:11" x14ac:dyDescent="0.35">
      <c r="A103" s="216"/>
      <c r="B103" s="216"/>
      <c r="C103" s="233"/>
      <c r="D103" s="233"/>
      <c r="E103" s="233"/>
      <c r="F103" s="233"/>
      <c r="G103" s="233"/>
      <c r="H103" s="234"/>
      <c r="I103" s="263"/>
      <c r="J103" s="125" t="str">
        <f t="shared" si="5"/>
        <v/>
      </c>
      <c r="K103" s="163" t="str">
        <f t="shared" si="4"/>
        <v/>
      </c>
    </row>
    <row r="104" spans="1:11" x14ac:dyDescent="0.35">
      <c r="A104" s="215"/>
      <c r="B104" s="215"/>
      <c r="C104" s="236"/>
      <c r="D104" s="236"/>
      <c r="E104" s="236"/>
      <c r="F104" s="236"/>
      <c r="G104" s="236"/>
      <c r="H104" s="238"/>
      <c r="I104" s="264"/>
      <c r="J104" s="124" t="str">
        <f t="shared" si="5"/>
        <v/>
      </c>
      <c r="K104" s="163" t="str">
        <f t="shared" si="4"/>
        <v/>
      </c>
    </row>
    <row r="105" spans="1:11" x14ac:dyDescent="0.35">
      <c r="A105" s="216"/>
      <c r="B105" s="216"/>
      <c r="C105" s="233"/>
      <c r="D105" s="233"/>
      <c r="E105" s="233"/>
      <c r="F105" s="233"/>
      <c r="G105" s="233"/>
      <c r="H105" s="234"/>
      <c r="I105" s="263"/>
      <c r="J105" s="125" t="str">
        <f t="shared" si="5"/>
        <v/>
      </c>
      <c r="K105" s="163" t="str">
        <f t="shared" si="4"/>
        <v/>
      </c>
    </row>
    <row r="106" spans="1:11" x14ac:dyDescent="0.35">
      <c r="A106" s="215"/>
      <c r="B106" s="215"/>
      <c r="C106" s="236"/>
      <c r="D106" s="236"/>
      <c r="E106" s="236"/>
      <c r="F106" s="236"/>
      <c r="G106" s="236"/>
      <c r="H106" s="238"/>
      <c r="I106" s="264"/>
      <c r="J106" s="124" t="str">
        <f t="shared" si="5"/>
        <v/>
      </c>
      <c r="K106" s="163" t="str">
        <f t="shared" si="4"/>
        <v/>
      </c>
    </row>
    <row r="107" spans="1:11" x14ac:dyDescent="0.35">
      <c r="A107" s="216"/>
      <c r="B107" s="216"/>
      <c r="C107" s="233"/>
      <c r="D107" s="233"/>
      <c r="E107" s="233"/>
      <c r="F107" s="233"/>
      <c r="G107" s="233"/>
      <c r="H107" s="234"/>
      <c r="I107" s="263"/>
      <c r="J107" s="125" t="str">
        <f t="shared" si="5"/>
        <v/>
      </c>
      <c r="K107" s="163" t="str">
        <f t="shared" si="4"/>
        <v/>
      </c>
    </row>
    <row r="108" spans="1:11" x14ac:dyDescent="0.35">
      <c r="A108" s="215"/>
      <c r="B108" s="215"/>
      <c r="C108" s="236"/>
      <c r="D108" s="236"/>
      <c r="E108" s="236"/>
      <c r="F108" s="236"/>
      <c r="G108" s="236"/>
      <c r="H108" s="238"/>
      <c r="I108" s="264"/>
      <c r="J108" s="124" t="str">
        <f t="shared" si="5"/>
        <v/>
      </c>
      <c r="K108" s="163" t="str">
        <f t="shared" si="4"/>
        <v/>
      </c>
    </row>
    <row r="109" spans="1:11" x14ac:dyDescent="0.35">
      <c r="A109" s="216"/>
      <c r="B109" s="216"/>
      <c r="C109" s="233"/>
      <c r="D109" s="233"/>
      <c r="E109" s="233"/>
      <c r="F109" s="233"/>
      <c r="G109" s="233"/>
      <c r="H109" s="234"/>
      <c r="I109" s="263"/>
      <c r="J109" s="125" t="str">
        <f t="shared" si="5"/>
        <v/>
      </c>
      <c r="K109" s="163" t="str">
        <f t="shared" si="4"/>
        <v/>
      </c>
    </row>
    <row r="110" spans="1:11" x14ac:dyDescent="0.35">
      <c r="A110" s="215"/>
      <c r="B110" s="215"/>
      <c r="C110" s="236"/>
      <c r="D110" s="236"/>
      <c r="E110" s="236"/>
      <c r="F110" s="236"/>
      <c r="G110" s="236"/>
      <c r="H110" s="238"/>
      <c r="I110" s="264"/>
      <c r="J110" s="124" t="str">
        <f t="shared" si="5"/>
        <v/>
      </c>
      <c r="K110" s="163" t="str">
        <f t="shared" si="4"/>
        <v/>
      </c>
    </row>
    <row r="111" spans="1:11" x14ac:dyDescent="0.35">
      <c r="A111" s="216"/>
      <c r="B111" s="216"/>
      <c r="C111" s="233"/>
      <c r="D111" s="233"/>
      <c r="E111" s="233"/>
      <c r="F111" s="233"/>
      <c r="G111" s="233"/>
      <c r="H111" s="234"/>
      <c r="I111" s="263"/>
      <c r="J111" s="125" t="str">
        <f t="shared" si="5"/>
        <v/>
      </c>
      <c r="K111" s="163" t="str">
        <f t="shared" si="4"/>
        <v/>
      </c>
    </row>
    <row r="112" spans="1:11" x14ac:dyDescent="0.35">
      <c r="A112" s="215"/>
      <c r="B112" s="215"/>
      <c r="C112" s="236"/>
      <c r="D112" s="236"/>
      <c r="E112" s="236"/>
      <c r="F112" s="236"/>
      <c r="G112" s="236"/>
      <c r="H112" s="238"/>
      <c r="I112" s="264"/>
      <c r="J112" s="124" t="str">
        <f t="shared" si="5"/>
        <v/>
      </c>
      <c r="K112" s="163" t="str">
        <f t="shared" si="4"/>
        <v/>
      </c>
    </row>
    <row r="113" spans="1:11" x14ac:dyDescent="0.35">
      <c r="A113" s="216"/>
      <c r="B113" s="216"/>
      <c r="C113" s="233"/>
      <c r="D113" s="233"/>
      <c r="E113" s="233"/>
      <c r="F113" s="233"/>
      <c r="G113" s="233"/>
      <c r="H113" s="234"/>
      <c r="I113" s="263"/>
      <c r="J113" s="125" t="str">
        <f t="shared" si="5"/>
        <v/>
      </c>
      <c r="K113" s="163" t="str">
        <f t="shared" si="4"/>
        <v/>
      </c>
    </row>
    <row r="114" spans="1:11" x14ac:dyDescent="0.35">
      <c r="A114" s="215"/>
      <c r="B114" s="215"/>
      <c r="C114" s="236"/>
      <c r="D114" s="236"/>
      <c r="E114" s="236"/>
      <c r="F114" s="236"/>
      <c r="G114" s="236"/>
      <c r="H114" s="238"/>
      <c r="I114" s="264"/>
      <c r="J114" s="124" t="str">
        <f t="shared" si="5"/>
        <v/>
      </c>
      <c r="K114" s="163" t="str">
        <f t="shared" si="4"/>
        <v/>
      </c>
    </row>
    <row r="115" spans="1:11" x14ac:dyDescent="0.35">
      <c r="A115" s="216"/>
      <c r="B115" s="216"/>
      <c r="C115" s="233"/>
      <c r="D115" s="233"/>
      <c r="E115" s="233"/>
      <c r="F115" s="233"/>
      <c r="G115" s="233"/>
      <c r="H115" s="234"/>
      <c r="I115" s="263"/>
      <c r="J115" s="125" t="str">
        <f t="shared" si="5"/>
        <v/>
      </c>
      <c r="K115" s="163" t="str">
        <f t="shared" si="4"/>
        <v/>
      </c>
    </row>
    <row r="116" spans="1:11" x14ac:dyDescent="0.35">
      <c r="A116" s="215"/>
      <c r="B116" s="215"/>
      <c r="C116" s="236"/>
      <c r="D116" s="236"/>
      <c r="E116" s="236"/>
      <c r="F116" s="236"/>
      <c r="G116" s="236"/>
      <c r="H116" s="238"/>
      <c r="I116" s="264"/>
      <c r="J116" s="124" t="str">
        <f t="shared" si="5"/>
        <v/>
      </c>
      <c r="K116" s="163" t="str">
        <f t="shared" si="4"/>
        <v/>
      </c>
    </row>
    <row r="117" spans="1:11" x14ac:dyDescent="0.35">
      <c r="A117" s="216"/>
      <c r="B117" s="216"/>
      <c r="C117" s="233"/>
      <c r="D117" s="233"/>
      <c r="E117" s="233"/>
      <c r="F117" s="233"/>
      <c r="G117" s="233"/>
      <c r="H117" s="234"/>
      <c r="I117" s="263"/>
      <c r="J117" s="125" t="str">
        <f t="shared" si="5"/>
        <v/>
      </c>
      <c r="K117" s="163" t="str">
        <f t="shared" si="4"/>
        <v/>
      </c>
    </row>
    <row r="118" spans="1:11" x14ac:dyDescent="0.35">
      <c r="A118" s="215"/>
      <c r="B118" s="215"/>
      <c r="C118" s="236"/>
      <c r="D118" s="236"/>
      <c r="E118" s="236"/>
      <c r="F118" s="236"/>
      <c r="G118" s="236"/>
      <c r="H118" s="238"/>
      <c r="I118" s="264"/>
      <c r="J118" s="124" t="str">
        <f t="shared" si="5"/>
        <v/>
      </c>
      <c r="K118" s="163" t="str">
        <f t="shared" si="4"/>
        <v/>
      </c>
    </row>
    <row r="119" spans="1:11" x14ac:dyDescent="0.35">
      <c r="A119" s="216"/>
      <c r="B119" s="216"/>
      <c r="C119" s="233"/>
      <c r="D119" s="233"/>
      <c r="E119" s="233"/>
      <c r="F119" s="233"/>
      <c r="G119" s="233"/>
      <c r="H119" s="234"/>
      <c r="I119" s="263"/>
      <c r="J119" s="125" t="str">
        <f t="shared" si="5"/>
        <v/>
      </c>
      <c r="K119" s="163" t="str">
        <f t="shared" si="4"/>
        <v/>
      </c>
    </row>
    <row r="120" spans="1:11" x14ac:dyDescent="0.35">
      <c r="A120" s="215"/>
      <c r="B120" s="215"/>
      <c r="C120" s="236"/>
      <c r="D120" s="236"/>
      <c r="E120" s="236"/>
      <c r="F120" s="236"/>
      <c r="G120" s="236"/>
      <c r="H120" s="238"/>
      <c r="I120" s="264"/>
      <c r="J120" s="124" t="str">
        <f t="shared" si="5"/>
        <v/>
      </c>
      <c r="K120" s="163" t="str">
        <f t="shared" si="4"/>
        <v/>
      </c>
    </row>
    <row r="121" spans="1:11" x14ac:dyDescent="0.35">
      <c r="A121" s="216"/>
      <c r="B121" s="216"/>
      <c r="C121" s="233"/>
      <c r="D121" s="233"/>
      <c r="E121" s="233"/>
      <c r="F121" s="233"/>
      <c r="G121" s="233"/>
      <c r="H121" s="234"/>
      <c r="I121" s="263"/>
      <c r="J121" s="125" t="str">
        <f t="shared" si="5"/>
        <v/>
      </c>
      <c r="K121" s="163" t="str">
        <f t="shared" si="4"/>
        <v/>
      </c>
    </row>
    <row r="122" spans="1:11" x14ac:dyDescent="0.35">
      <c r="A122" s="215"/>
      <c r="B122" s="215"/>
      <c r="C122" s="236"/>
      <c r="D122" s="236"/>
      <c r="E122" s="236"/>
      <c r="F122" s="236"/>
      <c r="G122" s="236"/>
      <c r="H122" s="238"/>
      <c r="I122" s="264"/>
      <c r="J122" s="124" t="str">
        <f t="shared" si="5"/>
        <v/>
      </c>
      <c r="K122" s="163" t="str">
        <f t="shared" si="4"/>
        <v/>
      </c>
    </row>
    <row r="123" spans="1:11" x14ac:dyDescent="0.35">
      <c r="A123" s="216"/>
      <c r="B123" s="216"/>
      <c r="C123" s="233"/>
      <c r="D123" s="233"/>
      <c r="E123" s="233"/>
      <c r="F123" s="233"/>
      <c r="G123" s="233"/>
      <c r="H123" s="234"/>
      <c r="I123" s="263"/>
      <c r="J123" s="125" t="str">
        <f t="shared" si="5"/>
        <v/>
      </c>
      <c r="K123" s="163" t="str">
        <f t="shared" si="4"/>
        <v/>
      </c>
    </row>
    <row r="124" spans="1:11" x14ac:dyDescent="0.35">
      <c r="A124" s="215"/>
      <c r="B124" s="215"/>
      <c r="C124" s="236"/>
      <c r="D124" s="236"/>
      <c r="E124" s="236"/>
      <c r="F124" s="236"/>
      <c r="G124" s="236"/>
      <c r="H124" s="238"/>
      <c r="I124" s="264"/>
      <c r="J124" s="124" t="str">
        <f t="shared" si="5"/>
        <v/>
      </c>
      <c r="K124" s="163" t="str">
        <f t="shared" si="4"/>
        <v/>
      </c>
    </row>
    <row r="125" spans="1:11" x14ac:dyDescent="0.35">
      <c r="A125" s="216"/>
      <c r="B125" s="216"/>
      <c r="C125" s="233"/>
      <c r="D125" s="233"/>
      <c r="E125" s="233"/>
      <c r="F125" s="233"/>
      <c r="G125" s="233"/>
      <c r="H125" s="234"/>
      <c r="I125" s="263"/>
      <c r="J125" s="125" t="str">
        <f t="shared" si="5"/>
        <v/>
      </c>
      <c r="K125" s="163" t="str">
        <f t="shared" si="4"/>
        <v/>
      </c>
    </row>
    <row r="126" spans="1:11" x14ac:dyDescent="0.35">
      <c r="A126" s="215"/>
      <c r="B126" s="215"/>
      <c r="C126" s="236"/>
      <c r="D126" s="236"/>
      <c r="E126" s="236"/>
      <c r="F126" s="236"/>
      <c r="G126" s="236"/>
      <c r="H126" s="238"/>
      <c r="I126" s="264"/>
      <c r="J126" s="124" t="str">
        <f t="shared" si="5"/>
        <v/>
      </c>
      <c r="K126" s="163" t="str">
        <f t="shared" si="4"/>
        <v/>
      </c>
    </row>
    <row r="127" spans="1:11" x14ac:dyDescent="0.35">
      <c r="A127" s="216"/>
      <c r="B127" s="216"/>
      <c r="C127" s="233"/>
      <c r="D127" s="233"/>
      <c r="E127" s="233"/>
      <c r="F127" s="233"/>
      <c r="G127" s="233"/>
      <c r="H127" s="234"/>
      <c r="I127" s="263"/>
      <c r="J127" s="125" t="str">
        <f t="shared" si="5"/>
        <v/>
      </c>
      <c r="K127" s="163" t="str">
        <f t="shared" si="4"/>
        <v/>
      </c>
    </row>
    <row r="128" spans="1:11" x14ac:dyDescent="0.35">
      <c r="A128" s="215"/>
      <c r="B128" s="215"/>
      <c r="C128" s="236"/>
      <c r="D128" s="236"/>
      <c r="E128" s="236"/>
      <c r="F128" s="236"/>
      <c r="G128" s="236"/>
      <c r="H128" s="238"/>
      <c r="I128" s="264"/>
      <c r="J128" s="124" t="str">
        <f t="shared" si="5"/>
        <v/>
      </c>
      <c r="K128" s="163" t="str">
        <f t="shared" si="4"/>
        <v/>
      </c>
    </row>
    <row r="129" spans="1:11" x14ac:dyDescent="0.35">
      <c r="A129" s="216"/>
      <c r="B129" s="216"/>
      <c r="C129" s="233"/>
      <c r="D129" s="233"/>
      <c r="E129" s="233"/>
      <c r="F129" s="233"/>
      <c r="G129" s="233"/>
      <c r="H129" s="234"/>
      <c r="I129" s="263"/>
      <c r="J129" s="125" t="str">
        <f t="shared" si="5"/>
        <v/>
      </c>
      <c r="K129" s="163" t="str">
        <f t="shared" si="4"/>
        <v/>
      </c>
    </row>
    <row r="130" spans="1:11" x14ac:dyDescent="0.35">
      <c r="A130" s="215"/>
      <c r="B130" s="215"/>
      <c r="C130" s="236"/>
      <c r="D130" s="236"/>
      <c r="E130" s="236"/>
      <c r="F130" s="236"/>
      <c r="G130" s="236"/>
      <c r="H130" s="238"/>
      <c r="I130" s="264"/>
      <c r="J130" s="124" t="str">
        <f t="shared" si="5"/>
        <v/>
      </c>
      <c r="K130" s="163" t="str">
        <f t="shared" si="4"/>
        <v/>
      </c>
    </row>
    <row r="131" spans="1:11" x14ac:dyDescent="0.35">
      <c r="A131" s="216"/>
      <c r="B131" s="216"/>
      <c r="C131" s="233"/>
      <c r="D131" s="233"/>
      <c r="E131" s="233"/>
      <c r="F131" s="233"/>
      <c r="G131" s="233"/>
      <c r="H131" s="234"/>
      <c r="I131" s="263"/>
      <c r="J131" s="125" t="str">
        <f t="shared" si="5"/>
        <v/>
      </c>
      <c r="K131" s="163" t="str">
        <f t="shared" si="4"/>
        <v/>
      </c>
    </row>
    <row r="132" spans="1:11" x14ac:dyDescent="0.35">
      <c r="A132" s="215"/>
      <c r="B132" s="215"/>
      <c r="C132" s="236"/>
      <c r="D132" s="236"/>
      <c r="E132" s="236"/>
      <c r="F132" s="236"/>
      <c r="G132" s="236"/>
      <c r="H132" s="238"/>
      <c r="I132" s="264"/>
      <c r="J132" s="124" t="str">
        <f t="shared" ref="J132:J163" si="6">IF(ABS((C132+D132-E132+F132-G132))&lt;ABS(1),"","X")</f>
        <v/>
      </c>
      <c r="K132" s="163" t="str">
        <f t="shared" si="4"/>
        <v/>
      </c>
    </row>
    <row r="133" spans="1:11" x14ac:dyDescent="0.35">
      <c r="A133" s="216"/>
      <c r="B133" s="216"/>
      <c r="C133" s="233"/>
      <c r="D133" s="233"/>
      <c r="E133" s="233"/>
      <c r="F133" s="233"/>
      <c r="G133" s="233"/>
      <c r="H133" s="234"/>
      <c r="I133" s="263"/>
      <c r="J133" s="125" t="str">
        <f t="shared" si="6"/>
        <v/>
      </c>
      <c r="K133" s="163" t="str">
        <f t="shared" ref="K133:K196" si="7">IF(AND(ABS(C133)&lt;&gt;0,OR(ISBLANK(A133),ISBLANK(B133))),"Please fill all fields","")</f>
        <v/>
      </c>
    </row>
    <row r="134" spans="1:11" x14ac:dyDescent="0.35">
      <c r="A134" s="215"/>
      <c r="B134" s="215"/>
      <c r="C134" s="236"/>
      <c r="D134" s="236"/>
      <c r="E134" s="236"/>
      <c r="F134" s="236"/>
      <c r="G134" s="236"/>
      <c r="H134" s="238"/>
      <c r="I134" s="264"/>
      <c r="J134" s="124" t="str">
        <f t="shared" si="6"/>
        <v/>
      </c>
      <c r="K134" s="163" t="str">
        <f t="shared" si="7"/>
        <v/>
      </c>
    </row>
    <row r="135" spans="1:11" x14ac:dyDescent="0.35">
      <c r="A135" s="216"/>
      <c r="B135" s="216"/>
      <c r="C135" s="233"/>
      <c r="D135" s="233"/>
      <c r="E135" s="233"/>
      <c r="F135" s="233"/>
      <c r="G135" s="233"/>
      <c r="H135" s="234"/>
      <c r="I135" s="263"/>
      <c r="J135" s="125" t="str">
        <f t="shared" si="6"/>
        <v/>
      </c>
      <c r="K135" s="163" t="str">
        <f t="shared" si="7"/>
        <v/>
      </c>
    </row>
    <row r="136" spans="1:11" x14ac:dyDescent="0.35">
      <c r="A136" s="215"/>
      <c r="B136" s="215"/>
      <c r="C136" s="236"/>
      <c r="D136" s="236"/>
      <c r="E136" s="236"/>
      <c r="F136" s="236"/>
      <c r="G136" s="236"/>
      <c r="H136" s="238"/>
      <c r="I136" s="264"/>
      <c r="J136" s="124" t="str">
        <f t="shared" si="6"/>
        <v/>
      </c>
      <c r="K136" s="163" t="str">
        <f t="shared" si="7"/>
        <v/>
      </c>
    </row>
    <row r="137" spans="1:11" x14ac:dyDescent="0.35">
      <c r="A137" s="216"/>
      <c r="B137" s="216"/>
      <c r="C137" s="233"/>
      <c r="D137" s="233"/>
      <c r="E137" s="233"/>
      <c r="F137" s="233"/>
      <c r="G137" s="233"/>
      <c r="H137" s="234"/>
      <c r="I137" s="263"/>
      <c r="J137" s="125" t="str">
        <f t="shared" si="6"/>
        <v/>
      </c>
      <c r="K137" s="163" t="str">
        <f t="shared" si="7"/>
        <v/>
      </c>
    </row>
    <row r="138" spans="1:11" x14ac:dyDescent="0.35">
      <c r="A138" s="215"/>
      <c r="B138" s="215"/>
      <c r="C138" s="236"/>
      <c r="D138" s="236"/>
      <c r="E138" s="236"/>
      <c r="F138" s="236"/>
      <c r="G138" s="236"/>
      <c r="H138" s="238"/>
      <c r="I138" s="264"/>
      <c r="J138" s="124" t="str">
        <f t="shared" si="6"/>
        <v/>
      </c>
      <c r="K138" s="163" t="str">
        <f t="shared" si="7"/>
        <v/>
      </c>
    </row>
    <row r="139" spans="1:11" x14ac:dyDescent="0.35">
      <c r="A139" s="216"/>
      <c r="B139" s="216"/>
      <c r="C139" s="233"/>
      <c r="D139" s="233"/>
      <c r="E139" s="233"/>
      <c r="F139" s="233"/>
      <c r="G139" s="233"/>
      <c r="H139" s="234"/>
      <c r="I139" s="263"/>
      <c r="J139" s="125" t="str">
        <f t="shared" si="6"/>
        <v/>
      </c>
      <c r="K139" s="163" t="str">
        <f t="shared" si="7"/>
        <v/>
      </c>
    </row>
    <row r="140" spans="1:11" x14ac:dyDescent="0.35">
      <c r="A140" s="215"/>
      <c r="B140" s="215"/>
      <c r="C140" s="236"/>
      <c r="D140" s="236"/>
      <c r="E140" s="236"/>
      <c r="F140" s="236"/>
      <c r="G140" s="236"/>
      <c r="H140" s="238"/>
      <c r="I140" s="264"/>
      <c r="J140" s="124" t="str">
        <f t="shared" si="6"/>
        <v/>
      </c>
      <c r="K140" s="163" t="str">
        <f t="shared" si="7"/>
        <v/>
      </c>
    </row>
    <row r="141" spans="1:11" x14ac:dyDescent="0.35">
      <c r="A141" s="216"/>
      <c r="B141" s="216"/>
      <c r="C141" s="233"/>
      <c r="D141" s="233"/>
      <c r="E141" s="233"/>
      <c r="F141" s="233"/>
      <c r="G141" s="233"/>
      <c r="H141" s="234"/>
      <c r="I141" s="263"/>
      <c r="J141" s="125" t="str">
        <f t="shared" si="6"/>
        <v/>
      </c>
      <c r="K141" s="163" t="str">
        <f t="shared" si="7"/>
        <v/>
      </c>
    </row>
    <row r="142" spans="1:11" x14ac:dyDescent="0.35">
      <c r="A142" s="215"/>
      <c r="B142" s="215"/>
      <c r="C142" s="236"/>
      <c r="D142" s="236"/>
      <c r="E142" s="236"/>
      <c r="F142" s="236"/>
      <c r="G142" s="236"/>
      <c r="H142" s="238"/>
      <c r="I142" s="264"/>
      <c r="J142" s="124" t="str">
        <f t="shared" si="6"/>
        <v/>
      </c>
      <c r="K142" s="163" t="str">
        <f t="shared" si="7"/>
        <v/>
      </c>
    </row>
    <row r="143" spans="1:11" x14ac:dyDescent="0.35">
      <c r="A143" s="216"/>
      <c r="B143" s="216"/>
      <c r="C143" s="233"/>
      <c r="D143" s="233"/>
      <c r="E143" s="233"/>
      <c r="F143" s="233"/>
      <c r="G143" s="233"/>
      <c r="H143" s="234"/>
      <c r="I143" s="263"/>
      <c r="J143" s="125" t="str">
        <f t="shared" si="6"/>
        <v/>
      </c>
      <c r="K143" s="163" t="str">
        <f t="shared" si="7"/>
        <v/>
      </c>
    </row>
    <row r="144" spans="1:11" x14ac:dyDescent="0.35">
      <c r="A144" s="215"/>
      <c r="B144" s="215"/>
      <c r="C144" s="236"/>
      <c r="D144" s="236"/>
      <c r="E144" s="236"/>
      <c r="F144" s="236"/>
      <c r="G144" s="236"/>
      <c r="H144" s="238"/>
      <c r="I144" s="264"/>
      <c r="J144" s="124" t="str">
        <f t="shared" si="6"/>
        <v/>
      </c>
      <c r="K144" s="163" t="str">
        <f t="shared" si="7"/>
        <v/>
      </c>
    </row>
    <row r="145" spans="1:11" x14ac:dyDescent="0.35">
      <c r="A145" s="216"/>
      <c r="B145" s="216"/>
      <c r="C145" s="233"/>
      <c r="D145" s="233"/>
      <c r="E145" s="233"/>
      <c r="F145" s="233"/>
      <c r="G145" s="233"/>
      <c r="H145" s="234"/>
      <c r="I145" s="263"/>
      <c r="J145" s="125" t="str">
        <f t="shared" si="6"/>
        <v/>
      </c>
      <c r="K145" s="163" t="str">
        <f t="shared" si="7"/>
        <v/>
      </c>
    </row>
    <row r="146" spans="1:11" x14ac:dyDescent="0.35">
      <c r="A146" s="215"/>
      <c r="B146" s="215"/>
      <c r="C146" s="236"/>
      <c r="D146" s="236"/>
      <c r="E146" s="236"/>
      <c r="F146" s="236"/>
      <c r="G146" s="236"/>
      <c r="H146" s="238"/>
      <c r="I146" s="264"/>
      <c r="J146" s="124" t="str">
        <f t="shared" si="6"/>
        <v/>
      </c>
      <c r="K146" s="163" t="str">
        <f t="shared" si="7"/>
        <v/>
      </c>
    </row>
    <row r="147" spans="1:11" x14ac:dyDescent="0.35">
      <c r="A147" s="216"/>
      <c r="B147" s="216"/>
      <c r="C147" s="233"/>
      <c r="D147" s="233"/>
      <c r="E147" s="233"/>
      <c r="F147" s="233"/>
      <c r="G147" s="233"/>
      <c r="H147" s="234"/>
      <c r="I147" s="263"/>
      <c r="J147" s="125" t="str">
        <f t="shared" si="6"/>
        <v/>
      </c>
      <c r="K147" s="163" t="str">
        <f t="shared" si="7"/>
        <v/>
      </c>
    </row>
    <row r="148" spans="1:11" x14ac:dyDescent="0.35">
      <c r="A148" s="215"/>
      <c r="B148" s="215"/>
      <c r="C148" s="236"/>
      <c r="D148" s="236"/>
      <c r="E148" s="236"/>
      <c r="F148" s="236"/>
      <c r="G148" s="236"/>
      <c r="H148" s="238"/>
      <c r="I148" s="264"/>
      <c r="J148" s="124" t="str">
        <f t="shared" si="6"/>
        <v/>
      </c>
      <c r="K148" s="163" t="str">
        <f t="shared" si="7"/>
        <v/>
      </c>
    </row>
    <row r="149" spans="1:11" x14ac:dyDescent="0.35">
      <c r="A149" s="216"/>
      <c r="B149" s="216"/>
      <c r="C149" s="233"/>
      <c r="D149" s="233"/>
      <c r="E149" s="233"/>
      <c r="F149" s="233"/>
      <c r="G149" s="233"/>
      <c r="H149" s="234"/>
      <c r="I149" s="263"/>
      <c r="J149" s="125" t="str">
        <f t="shared" si="6"/>
        <v/>
      </c>
      <c r="K149" s="163" t="str">
        <f t="shared" si="7"/>
        <v/>
      </c>
    </row>
    <row r="150" spans="1:11" x14ac:dyDescent="0.35">
      <c r="A150" s="215"/>
      <c r="B150" s="215"/>
      <c r="C150" s="236"/>
      <c r="D150" s="236"/>
      <c r="E150" s="236"/>
      <c r="F150" s="236"/>
      <c r="G150" s="236"/>
      <c r="H150" s="238"/>
      <c r="I150" s="264"/>
      <c r="J150" s="124" t="str">
        <f t="shared" si="6"/>
        <v/>
      </c>
      <c r="K150" s="163" t="str">
        <f t="shared" si="7"/>
        <v/>
      </c>
    </row>
    <row r="151" spans="1:11" x14ac:dyDescent="0.35">
      <c r="A151" s="216"/>
      <c r="B151" s="216"/>
      <c r="C151" s="233"/>
      <c r="D151" s="233"/>
      <c r="E151" s="233"/>
      <c r="F151" s="233"/>
      <c r="G151" s="233"/>
      <c r="H151" s="234"/>
      <c r="I151" s="263"/>
      <c r="J151" s="125" t="str">
        <f t="shared" si="6"/>
        <v/>
      </c>
      <c r="K151" s="163" t="str">
        <f t="shared" si="7"/>
        <v/>
      </c>
    </row>
    <row r="152" spans="1:11" x14ac:dyDescent="0.35">
      <c r="A152" s="215"/>
      <c r="B152" s="215"/>
      <c r="C152" s="236"/>
      <c r="D152" s="236"/>
      <c r="E152" s="236"/>
      <c r="F152" s="236"/>
      <c r="G152" s="236"/>
      <c r="H152" s="238"/>
      <c r="I152" s="264"/>
      <c r="J152" s="124" t="str">
        <f t="shared" si="6"/>
        <v/>
      </c>
      <c r="K152" s="163" t="str">
        <f t="shared" si="7"/>
        <v/>
      </c>
    </row>
    <row r="153" spans="1:11" x14ac:dyDescent="0.35">
      <c r="A153" s="216"/>
      <c r="B153" s="216"/>
      <c r="C153" s="233"/>
      <c r="D153" s="233"/>
      <c r="E153" s="233"/>
      <c r="F153" s="233"/>
      <c r="G153" s="233"/>
      <c r="H153" s="234"/>
      <c r="I153" s="263"/>
      <c r="J153" s="125" t="str">
        <f t="shared" si="6"/>
        <v/>
      </c>
      <c r="K153" s="163" t="str">
        <f t="shared" si="7"/>
        <v/>
      </c>
    </row>
    <row r="154" spans="1:11" x14ac:dyDescent="0.35">
      <c r="A154" s="215"/>
      <c r="B154" s="215"/>
      <c r="C154" s="236"/>
      <c r="D154" s="236"/>
      <c r="E154" s="236"/>
      <c r="F154" s="236"/>
      <c r="G154" s="236"/>
      <c r="H154" s="238"/>
      <c r="I154" s="264"/>
      <c r="J154" s="124" t="str">
        <f t="shared" si="6"/>
        <v/>
      </c>
      <c r="K154" s="163" t="str">
        <f t="shared" si="7"/>
        <v/>
      </c>
    </row>
    <row r="155" spans="1:11" x14ac:dyDescent="0.35">
      <c r="A155" s="216"/>
      <c r="B155" s="216"/>
      <c r="C155" s="233"/>
      <c r="D155" s="233"/>
      <c r="E155" s="233"/>
      <c r="F155" s="233"/>
      <c r="G155" s="233"/>
      <c r="H155" s="234"/>
      <c r="I155" s="263"/>
      <c r="J155" s="125" t="str">
        <f t="shared" si="6"/>
        <v/>
      </c>
      <c r="K155" s="163" t="str">
        <f t="shared" si="7"/>
        <v/>
      </c>
    </row>
    <row r="156" spans="1:11" x14ac:dyDescent="0.35">
      <c r="A156" s="215"/>
      <c r="B156" s="215"/>
      <c r="C156" s="236"/>
      <c r="D156" s="236"/>
      <c r="E156" s="236"/>
      <c r="F156" s="236"/>
      <c r="G156" s="236"/>
      <c r="H156" s="238"/>
      <c r="I156" s="264"/>
      <c r="J156" s="124" t="str">
        <f t="shared" si="6"/>
        <v/>
      </c>
      <c r="K156" s="163" t="str">
        <f t="shared" si="7"/>
        <v/>
      </c>
    </row>
    <row r="157" spans="1:11" x14ac:dyDescent="0.35">
      <c r="A157" s="216"/>
      <c r="B157" s="216"/>
      <c r="C157" s="233"/>
      <c r="D157" s="233"/>
      <c r="E157" s="233"/>
      <c r="F157" s="233"/>
      <c r="G157" s="233"/>
      <c r="H157" s="234"/>
      <c r="I157" s="263"/>
      <c r="J157" s="125" t="str">
        <f t="shared" si="6"/>
        <v/>
      </c>
      <c r="K157" s="163" t="str">
        <f t="shared" si="7"/>
        <v/>
      </c>
    </row>
    <row r="158" spans="1:11" x14ac:dyDescent="0.35">
      <c r="A158" s="215"/>
      <c r="B158" s="215"/>
      <c r="C158" s="236"/>
      <c r="D158" s="236"/>
      <c r="E158" s="236"/>
      <c r="F158" s="236"/>
      <c r="G158" s="236"/>
      <c r="H158" s="238"/>
      <c r="I158" s="264"/>
      <c r="J158" s="124" t="str">
        <f t="shared" si="6"/>
        <v/>
      </c>
      <c r="K158" s="163" t="str">
        <f t="shared" si="7"/>
        <v/>
      </c>
    </row>
    <row r="159" spans="1:11" x14ac:dyDescent="0.35">
      <c r="A159" s="216"/>
      <c r="B159" s="216"/>
      <c r="C159" s="233"/>
      <c r="D159" s="233"/>
      <c r="E159" s="233"/>
      <c r="F159" s="233"/>
      <c r="G159" s="233"/>
      <c r="H159" s="234"/>
      <c r="I159" s="263"/>
      <c r="J159" s="125" t="str">
        <f t="shared" si="6"/>
        <v/>
      </c>
      <c r="K159" s="163" t="str">
        <f t="shared" si="7"/>
        <v/>
      </c>
    </row>
    <row r="160" spans="1:11" x14ac:dyDescent="0.35">
      <c r="A160" s="215"/>
      <c r="B160" s="215"/>
      <c r="C160" s="236"/>
      <c r="D160" s="236"/>
      <c r="E160" s="236"/>
      <c r="F160" s="236"/>
      <c r="G160" s="236"/>
      <c r="H160" s="238"/>
      <c r="I160" s="264"/>
      <c r="J160" s="124" t="str">
        <f t="shared" si="6"/>
        <v/>
      </c>
      <c r="K160" s="163" t="str">
        <f t="shared" si="7"/>
        <v/>
      </c>
    </row>
    <row r="161" spans="1:11" x14ac:dyDescent="0.35">
      <c r="A161" s="216"/>
      <c r="B161" s="216"/>
      <c r="C161" s="233"/>
      <c r="D161" s="233"/>
      <c r="E161" s="233"/>
      <c r="F161" s="233"/>
      <c r="G161" s="233"/>
      <c r="H161" s="234"/>
      <c r="I161" s="263"/>
      <c r="J161" s="125" t="str">
        <f t="shared" si="6"/>
        <v/>
      </c>
      <c r="K161" s="163" t="str">
        <f t="shared" si="7"/>
        <v/>
      </c>
    </row>
    <row r="162" spans="1:11" x14ac:dyDescent="0.35">
      <c r="A162" s="215"/>
      <c r="B162" s="215"/>
      <c r="C162" s="236"/>
      <c r="D162" s="236"/>
      <c r="E162" s="236"/>
      <c r="F162" s="236"/>
      <c r="G162" s="236"/>
      <c r="H162" s="238"/>
      <c r="I162" s="264"/>
      <c r="J162" s="124" t="str">
        <f t="shared" si="6"/>
        <v/>
      </c>
      <c r="K162" s="163" t="str">
        <f t="shared" si="7"/>
        <v/>
      </c>
    </row>
    <row r="163" spans="1:11" x14ac:dyDescent="0.35">
      <c r="A163" s="216"/>
      <c r="B163" s="216"/>
      <c r="C163" s="233"/>
      <c r="D163" s="233"/>
      <c r="E163" s="233"/>
      <c r="F163" s="233"/>
      <c r="G163" s="233"/>
      <c r="H163" s="234"/>
      <c r="I163" s="263"/>
      <c r="J163" s="125" t="str">
        <f t="shared" si="6"/>
        <v/>
      </c>
      <c r="K163" s="163" t="str">
        <f t="shared" si="7"/>
        <v/>
      </c>
    </row>
    <row r="164" spans="1:11" x14ac:dyDescent="0.35">
      <c r="A164" s="215"/>
      <c r="B164" s="215"/>
      <c r="C164" s="236"/>
      <c r="D164" s="236"/>
      <c r="E164" s="236"/>
      <c r="F164" s="236"/>
      <c r="G164" s="236"/>
      <c r="H164" s="238"/>
      <c r="I164" s="264"/>
      <c r="J164" s="124" t="str">
        <f t="shared" ref="J164:J195" si="8">IF(ABS((C164+D164-E164+F164-G164))&lt;ABS(1),"","X")</f>
        <v/>
      </c>
      <c r="K164" s="163" t="str">
        <f t="shared" si="7"/>
        <v/>
      </c>
    </row>
    <row r="165" spans="1:11" x14ac:dyDescent="0.35">
      <c r="A165" s="216"/>
      <c r="B165" s="216"/>
      <c r="C165" s="233"/>
      <c r="D165" s="233"/>
      <c r="E165" s="233"/>
      <c r="F165" s="233"/>
      <c r="G165" s="233"/>
      <c r="H165" s="234"/>
      <c r="I165" s="263"/>
      <c r="J165" s="125" t="str">
        <f t="shared" si="8"/>
        <v/>
      </c>
      <c r="K165" s="163" t="str">
        <f t="shared" si="7"/>
        <v/>
      </c>
    </row>
    <row r="166" spans="1:11" x14ac:dyDescent="0.35">
      <c r="A166" s="215"/>
      <c r="B166" s="215"/>
      <c r="C166" s="236"/>
      <c r="D166" s="236"/>
      <c r="E166" s="236"/>
      <c r="F166" s="236"/>
      <c r="G166" s="236"/>
      <c r="H166" s="238"/>
      <c r="I166" s="264"/>
      <c r="J166" s="124" t="str">
        <f t="shared" si="8"/>
        <v/>
      </c>
      <c r="K166" s="163" t="str">
        <f t="shared" si="7"/>
        <v/>
      </c>
    </row>
    <row r="167" spans="1:11" x14ac:dyDescent="0.35">
      <c r="A167" s="216"/>
      <c r="B167" s="216"/>
      <c r="C167" s="233"/>
      <c r="D167" s="233"/>
      <c r="E167" s="233"/>
      <c r="F167" s="233"/>
      <c r="G167" s="233"/>
      <c r="H167" s="234"/>
      <c r="I167" s="263"/>
      <c r="J167" s="125" t="str">
        <f t="shared" si="8"/>
        <v/>
      </c>
      <c r="K167" s="163" t="str">
        <f t="shared" si="7"/>
        <v/>
      </c>
    </row>
    <row r="168" spans="1:11" x14ac:dyDescent="0.35">
      <c r="A168" s="215"/>
      <c r="B168" s="215"/>
      <c r="C168" s="236"/>
      <c r="D168" s="236"/>
      <c r="E168" s="236"/>
      <c r="F168" s="236"/>
      <c r="G168" s="236"/>
      <c r="H168" s="238"/>
      <c r="I168" s="264"/>
      <c r="J168" s="124" t="str">
        <f t="shared" si="8"/>
        <v/>
      </c>
      <c r="K168" s="163" t="str">
        <f t="shared" si="7"/>
        <v/>
      </c>
    </row>
    <row r="169" spans="1:11" x14ac:dyDescent="0.35">
      <c r="A169" s="216"/>
      <c r="B169" s="216"/>
      <c r="C169" s="233"/>
      <c r="D169" s="233"/>
      <c r="E169" s="233"/>
      <c r="F169" s="233"/>
      <c r="G169" s="233"/>
      <c r="H169" s="234"/>
      <c r="I169" s="263"/>
      <c r="J169" s="125" t="str">
        <f t="shared" si="8"/>
        <v/>
      </c>
      <c r="K169" s="163" t="str">
        <f t="shared" si="7"/>
        <v/>
      </c>
    </row>
    <row r="170" spans="1:11" x14ac:dyDescent="0.35">
      <c r="A170" s="215"/>
      <c r="B170" s="215"/>
      <c r="C170" s="236"/>
      <c r="D170" s="236"/>
      <c r="E170" s="236"/>
      <c r="F170" s="236"/>
      <c r="G170" s="236"/>
      <c r="H170" s="238"/>
      <c r="I170" s="264"/>
      <c r="J170" s="124" t="str">
        <f t="shared" si="8"/>
        <v/>
      </c>
      <c r="K170" s="163" t="str">
        <f t="shared" si="7"/>
        <v/>
      </c>
    </row>
    <row r="171" spans="1:11" x14ac:dyDescent="0.35">
      <c r="A171" s="216"/>
      <c r="B171" s="216"/>
      <c r="C171" s="233"/>
      <c r="D171" s="233"/>
      <c r="E171" s="233"/>
      <c r="F171" s="233"/>
      <c r="G171" s="233"/>
      <c r="H171" s="234"/>
      <c r="I171" s="263"/>
      <c r="J171" s="125" t="str">
        <f t="shared" si="8"/>
        <v/>
      </c>
      <c r="K171" s="163" t="str">
        <f t="shared" si="7"/>
        <v/>
      </c>
    </row>
    <row r="172" spans="1:11" x14ac:dyDescent="0.35">
      <c r="A172" s="215"/>
      <c r="B172" s="215"/>
      <c r="C172" s="236"/>
      <c r="D172" s="236"/>
      <c r="E172" s="236"/>
      <c r="F172" s="236"/>
      <c r="G172" s="236"/>
      <c r="H172" s="238"/>
      <c r="I172" s="264"/>
      <c r="J172" s="124" t="str">
        <f t="shared" si="8"/>
        <v/>
      </c>
      <c r="K172" s="163" t="str">
        <f t="shared" si="7"/>
        <v/>
      </c>
    </row>
    <row r="173" spans="1:11" x14ac:dyDescent="0.35">
      <c r="A173" s="216"/>
      <c r="B173" s="216"/>
      <c r="C173" s="233"/>
      <c r="D173" s="233"/>
      <c r="E173" s="233"/>
      <c r="F173" s="233"/>
      <c r="G173" s="233"/>
      <c r="H173" s="234"/>
      <c r="I173" s="263"/>
      <c r="J173" s="125" t="str">
        <f t="shared" si="8"/>
        <v/>
      </c>
      <c r="K173" s="163" t="str">
        <f t="shared" si="7"/>
        <v/>
      </c>
    </row>
    <row r="174" spans="1:11" x14ac:dyDescent="0.35">
      <c r="A174" s="215"/>
      <c r="B174" s="215"/>
      <c r="C174" s="236"/>
      <c r="D174" s="236"/>
      <c r="E174" s="236"/>
      <c r="F174" s="236"/>
      <c r="G174" s="236"/>
      <c r="H174" s="238"/>
      <c r="I174" s="264"/>
      <c r="J174" s="124" t="str">
        <f t="shared" si="8"/>
        <v/>
      </c>
      <c r="K174" s="163" t="str">
        <f t="shared" si="7"/>
        <v/>
      </c>
    </row>
    <row r="175" spans="1:11" x14ac:dyDescent="0.35">
      <c r="A175" s="216"/>
      <c r="B175" s="216"/>
      <c r="C175" s="233"/>
      <c r="D175" s="233"/>
      <c r="E175" s="233"/>
      <c r="F175" s="233"/>
      <c r="G175" s="233"/>
      <c r="H175" s="234"/>
      <c r="I175" s="263"/>
      <c r="J175" s="125" t="str">
        <f t="shared" si="8"/>
        <v/>
      </c>
      <c r="K175" s="163" t="str">
        <f t="shared" si="7"/>
        <v/>
      </c>
    </row>
    <row r="176" spans="1:11" x14ac:dyDescent="0.35">
      <c r="A176" s="215"/>
      <c r="B176" s="215"/>
      <c r="C176" s="236"/>
      <c r="D176" s="236"/>
      <c r="E176" s="236"/>
      <c r="F176" s="236"/>
      <c r="G176" s="236"/>
      <c r="H176" s="238"/>
      <c r="I176" s="264"/>
      <c r="J176" s="124" t="str">
        <f t="shared" si="8"/>
        <v/>
      </c>
      <c r="K176" s="163" t="str">
        <f t="shared" si="7"/>
        <v/>
      </c>
    </row>
    <row r="177" spans="1:11" x14ac:dyDescent="0.35">
      <c r="A177" s="216"/>
      <c r="B177" s="216"/>
      <c r="C177" s="233"/>
      <c r="D177" s="233"/>
      <c r="E177" s="233"/>
      <c r="F177" s="233"/>
      <c r="G177" s="233"/>
      <c r="H177" s="234"/>
      <c r="I177" s="263"/>
      <c r="J177" s="125" t="str">
        <f t="shared" si="8"/>
        <v/>
      </c>
      <c r="K177" s="163" t="str">
        <f t="shared" si="7"/>
        <v/>
      </c>
    </row>
    <row r="178" spans="1:11" x14ac:dyDescent="0.35">
      <c r="A178" s="215"/>
      <c r="B178" s="215"/>
      <c r="C178" s="236"/>
      <c r="D178" s="236"/>
      <c r="E178" s="236"/>
      <c r="F178" s="236"/>
      <c r="G178" s="236"/>
      <c r="H178" s="238"/>
      <c r="I178" s="264"/>
      <c r="J178" s="124" t="str">
        <f t="shared" si="8"/>
        <v/>
      </c>
      <c r="K178" s="163" t="str">
        <f t="shared" si="7"/>
        <v/>
      </c>
    </row>
    <row r="179" spans="1:11" x14ac:dyDescent="0.35">
      <c r="A179" s="216"/>
      <c r="B179" s="216"/>
      <c r="C179" s="233"/>
      <c r="D179" s="233"/>
      <c r="E179" s="233"/>
      <c r="F179" s="233"/>
      <c r="G179" s="233"/>
      <c r="H179" s="234"/>
      <c r="I179" s="263"/>
      <c r="J179" s="125" t="str">
        <f t="shared" si="8"/>
        <v/>
      </c>
      <c r="K179" s="163" t="str">
        <f t="shared" si="7"/>
        <v/>
      </c>
    </row>
    <row r="180" spans="1:11" x14ac:dyDescent="0.35">
      <c r="A180" s="215"/>
      <c r="B180" s="215"/>
      <c r="C180" s="236"/>
      <c r="D180" s="236"/>
      <c r="E180" s="236"/>
      <c r="F180" s="236"/>
      <c r="G180" s="236"/>
      <c r="H180" s="238"/>
      <c r="I180" s="264"/>
      <c r="J180" s="124" t="str">
        <f t="shared" si="8"/>
        <v/>
      </c>
      <c r="K180" s="163" t="str">
        <f t="shared" si="7"/>
        <v/>
      </c>
    </row>
    <row r="181" spans="1:11" x14ac:dyDescent="0.35">
      <c r="A181" s="216"/>
      <c r="B181" s="216"/>
      <c r="C181" s="233"/>
      <c r="D181" s="233"/>
      <c r="E181" s="233"/>
      <c r="F181" s="233"/>
      <c r="G181" s="233"/>
      <c r="H181" s="234"/>
      <c r="I181" s="263"/>
      <c r="J181" s="125" t="str">
        <f t="shared" si="8"/>
        <v/>
      </c>
      <c r="K181" s="163" t="str">
        <f t="shared" si="7"/>
        <v/>
      </c>
    </row>
    <row r="182" spans="1:11" x14ac:dyDescent="0.35">
      <c r="A182" s="215"/>
      <c r="B182" s="215"/>
      <c r="C182" s="236"/>
      <c r="D182" s="236"/>
      <c r="E182" s="236"/>
      <c r="F182" s="236"/>
      <c r="G182" s="236"/>
      <c r="H182" s="238"/>
      <c r="I182" s="264"/>
      <c r="J182" s="124" t="str">
        <f t="shared" si="8"/>
        <v/>
      </c>
      <c r="K182" s="163" t="str">
        <f t="shared" si="7"/>
        <v/>
      </c>
    </row>
    <row r="183" spans="1:11" x14ac:dyDescent="0.35">
      <c r="A183" s="216"/>
      <c r="B183" s="216"/>
      <c r="C183" s="233"/>
      <c r="D183" s="233"/>
      <c r="E183" s="233"/>
      <c r="F183" s="233"/>
      <c r="G183" s="233"/>
      <c r="H183" s="234"/>
      <c r="I183" s="263"/>
      <c r="J183" s="125" t="str">
        <f t="shared" si="8"/>
        <v/>
      </c>
      <c r="K183" s="163" t="str">
        <f t="shared" si="7"/>
        <v/>
      </c>
    </row>
    <row r="184" spans="1:11" x14ac:dyDescent="0.35">
      <c r="A184" s="215"/>
      <c r="B184" s="215"/>
      <c r="C184" s="236"/>
      <c r="D184" s="236"/>
      <c r="E184" s="236"/>
      <c r="F184" s="236"/>
      <c r="G184" s="236"/>
      <c r="H184" s="238"/>
      <c r="I184" s="264"/>
      <c r="J184" s="124" t="str">
        <f t="shared" si="8"/>
        <v/>
      </c>
      <c r="K184" s="163" t="str">
        <f t="shared" si="7"/>
        <v/>
      </c>
    </row>
    <row r="185" spans="1:11" x14ac:dyDescent="0.35">
      <c r="A185" s="216"/>
      <c r="B185" s="216"/>
      <c r="C185" s="233"/>
      <c r="D185" s="233"/>
      <c r="E185" s="233"/>
      <c r="F185" s="233"/>
      <c r="G185" s="233"/>
      <c r="H185" s="234"/>
      <c r="I185" s="263"/>
      <c r="J185" s="125" t="str">
        <f t="shared" si="8"/>
        <v/>
      </c>
      <c r="K185" s="163" t="str">
        <f t="shared" si="7"/>
        <v/>
      </c>
    </row>
    <row r="186" spans="1:11" x14ac:dyDescent="0.35">
      <c r="A186" s="215"/>
      <c r="B186" s="215"/>
      <c r="C186" s="236"/>
      <c r="D186" s="236"/>
      <c r="E186" s="236"/>
      <c r="F186" s="236"/>
      <c r="G186" s="236"/>
      <c r="H186" s="238"/>
      <c r="I186" s="264"/>
      <c r="J186" s="124" t="str">
        <f t="shared" si="8"/>
        <v/>
      </c>
      <c r="K186" s="163" t="str">
        <f t="shared" si="7"/>
        <v/>
      </c>
    </row>
    <row r="187" spans="1:11" x14ac:dyDescent="0.35">
      <c r="A187" s="216"/>
      <c r="B187" s="216"/>
      <c r="C187" s="233"/>
      <c r="D187" s="233"/>
      <c r="E187" s="233"/>
      <c r="F187" s="233"/>
      <c r="G187" s="233"/>
      <c r="H187" s="234"/>
      <c r="I187" s="263"/>
      <c r="J187" s="125" t="str">
        <f t="shared" si="8"/>
        <v/>
      </c>
      <c r="K187" s="163" t="str">
        <f t="shared" si="7"/>
        <v/>
      </c>
    </row>
    <row r="188" spans="1:11" x14ac:dyDescent="0.35">
      <c r="A188" s="215"/>
      <c r="B188" s="215"/>
      <c r="C188" s="236"/>
      <c r="D188" s="236"/>
      <c r="E188" s="236"/>
      <c r="F188" s="236"/>
      <c r="G188" s="236"/>
      <c r="H188" s="238"/>
      <c r="I188" s="264"/>
      <c r="J188" s="124" t="str">
        <f t="shared" si="8"/>
        <v/>
      </c>
      <c r="K188" s="163" t="str">
        <f t="shared" si="7"/>
        <v/>
      </c>
    </row>
    <row r="189" spans="1:11" x14ac:dyDescent="0.35">
      <c r="A189" s="216"/>
      <c r="B189" s="216"/>
      <c r="C189" s="233"/>
      <c r="D189" s="233"/>
      <c r="E189" s="233"/>
      <c r="F189" s="233"/>
      <c r="G189" s="233"/>
      <c r="H189" s="234"/>
      <c r="I189" s="263"/>
      <c r="J189" s="125" t="str">
        <f t="shared" si="8"/>
        <v/>
      </c>
      <c r="K189" s="163" t="str">
        <f t="shared" si="7"/>
        <v/>
      </c>
    </row>
    <row r="190" spans="1:11" x14ac:dyDescent="0.35">
      <c r="A190" s="215"/>
      <c r="B190" s="215"/>
      <c r="C190" s="236"/>
      <c r="D190" s="236"/>
      <c r="E190" s="236"/>
      <c r="F190" s="236"/>
      <c r="G190" s="236"/>
      <c r="H190" s="238"/>
      <c r="I190" s="264"/>
      <c r="J190" s="124" t="str">
        <f t="shared" si="8"/>
        <v/>
      </c>
      <c r="K190" s="163" t="str">
        <f t="shared" si="7"/>
        <v/>
      </c>
    </row>
    <row r="191" spans="1:11" x14ac:dyDescent="0.35">
      <c r="A191" s="216"/>
      <c r="B191" s="216"/>
      <c r="C191" s="233"/>
      <c r="D191" s="233"/>
      <c r="E191" s="233"/>
      <c r="F191" s="233"/>
      <c r="G191" s="233"/>
      <c r="H191" s="234"/>
      <c r="I191" s="263"/>
      <c r="J191" s="125" t="str">
        <f t="shared" si="8"/>
        <v/>
      </c>
      <c r="K191" s="163" t="str">
        <f t="shared" si="7"/>
        <v/>
      </c>
    </row>
    <row r="192" spans="1:11" x14ac:dyDescent="0.35">
      <c r="A192" s="215"/>
      <c r="B192" s="215"/>
      <c r="C192" s="236"/>
      <c r="D192" s="236"/>
      <c r="E192" s="236"/>
      <c r="F192" s="236"/>
      <c r="G192" s="236"/>
      <c r="H192" s="238"/>
      <c r="I192" s="264"/>
      <c r="J192" s="124" t="str">
        <f t="shared" si="8"/>
        <v/>
      </c>
      <c r="K192" s="163" t="str">
        <f t="shared" si="7"/>
        <v/>
      </c>
    </row>
    <row r="193" spans="1:11" x14ac:dyDescent="0.35">
      <c r="A193" s="216"/>
      <c r="B193" s="216"/>
      <c r="C193" s="233"/>
      <c r="D193" s="233"/>
      <c r="E193" s="233"/>
      <c r="F193" s="233"/>
      <c r="G193" s="233"/>
      <c r="H193" s="234"/>
      <c r="I193" s="263"/>
      <c r="J193" s="125" t="str">
        <f t="shared" si="8"/>
        <v/>
      </c>
      <c r="K193" s="163" t="str">
        <f t="shared" si="7"/>
        <v/>
      </c>
    </row>
    <row r="194" spans="1:11" x14ac:dyDescent="0.35">
      <c r="A194" s="215"/>
      <c r="B194" s="215"/>
      <c r="C194" s="236"/>
      <c r="D194" s="236"/>
      <c r="E194" s="236"/>
      <c r="F194" s="236"/>
      <c r="G194" s="236"/>
      <c r="H194" s="238"/>
      <c r="I194" s="264"/>
      <c r="J194" s="124" t="str">
        <f t="shared" si="8"/>
        <v/>
      </c>
      <c r="K194" s="163" t="str">
        <f t="shared" si="7"/>
        <v/>
      </c>
    </row>
    <row r="195" spans="1:11" x14ac:dyDescent="0.35">
      <c r="A195" s="216"/>
      <c r="B195" s="216"/>
      <c r="C195" s="233"/>
      <c r="D195" s="233"/>
      <c r="E195" s="233"/>
      <c r="F195" s="233"/>
      <c r="G195" s="233"/>
      <c r="H195" s="234"/>
      <c r="I195" s="263"/>
      <c r="J195" s="125" t="str">
        <f t="shared" si="8"/>
        <v/>
      </c>
      <c r="K195" s="163" t="str">
        <f t="shared" si="7"/>
        <v/>
      </c>
    </row>
    <row r="196" spans="1:11" x14ac:dyDescent="0.35">
      <c r="A196" s="215"/>
      <c r="B196" s="215"/>
      <c r="C196" s="236"/>
      <c r="D196" s="236"/>
      <c r="E196" s="236"/>
      <c r="F196" s="236"/>
      <c r="G196" s="236"/>
      <c r="H196" s="238"/>
      <c r="I196" s="264"/>
      <c r="J196" s="124" t="str">
        <f t="shared" ref="J196:J200" si="9">IF(ABS((C196+D196-E196+F196-G196))&lt;ABS(1),"","X")</f>
        <v/>
      </c>
      <c r="K196" s="163" t="str">
        <f t="shared" si="7"/>
        <v/>
      </c>
    </row>
    <row r="197" spans="1:11" x14ac:dyDescent="0.35">
      <c r="A197" s="216"/>
      <c r="B197" s="216"/>
      <c r="C197" s="233"/>
      <c r="D197" s="233"/>
      <c r="E197" s="233"/>
      <c r="F197" s="233"/>
      <c r="G197" s="233"/>
      <c r="H197" s="234"/>
      <c r="I197" s="263"/>
      <c r="J197" s="125" t="str">
        <f t="shared" si="9"/>
        <v/>
      </c>
      <c r="K197" s="163" t="str">
        <f t="shared" ref="K197:K200" si="10">IF(AND(ABS(C197)&lt;&gt;0,OR(ISBLANK(A197),ISBLANK(B197))),"Please fill all fields","")</f>
        <v/>
      </c>
    </row>
    <row r="198" spans="1:11" x14ac:dyDescent="0.35">
      <c r="A198" s="215"/>
      <c r="B198" s="215"/>
      <c r="C198" s="236"/>
      <c r="D198" s="236"/>
      <c r="E198" s="236"/>
      <c r="F198" s="236"/>
      <c r="G198" s="236"/>
      <c r="H198" s="238"/>
      <c r="I198" s="264"/>
      <c r="J198" s="124" t="str">
        <f t="shared" si="9"/>
        <v/>
      </c>
      <c r="K198" s="163" t="str">
        <f t="shared" si="10"/>
        <v/>
      </c>
    </row>
    <row r="199" spans="1:11" x14ac:dyDescent="0.35">
      <c r="A199" s="216"/>
      <c r="B199" s="216"/>
      <c r="C199" s="233"/>
      <c r="D199" s="233"/>
      <c r="E199" s="233"/>
      <c r="F199" s="233"/>
      <c r="G199" s="233"/>
      <c r="H199" s="234"/>
      <c r="I199" s="263"/>
      <c r="J199" s="125" t="str">
        <f t="shared" si="9"/>
        <v/>
      </c>
      <c r="K199" s="163" t="str">
        <f t="shared" si="10"/>
        <v/>
      </c>
    </row>
    <row r="200" spans="1:11" x14ac:dyDescent="0.35">
      <c r="A200" s="215"/>
      <c r="B200" s="215"/>
      <c r="C200" s="236"/>
      <c r="D200" s="236"/>
      <c r="E200" s="236"/>
      <c r="F200" s="236"/>
      <c r="G200" s="236"/>
      <c r="H200" s="238"/>
      <c r="I200" s="264"/>
      <c r="J200" s="124" t="str">
        <f t="shared" si="9"/>
        <v/>
      </c>
      <c r="K200" s="163" t="str">
        <f t="shared" si="10"/>
        <v/>
      </c>
    </row>
  </sheetData>
  <sheetProtection algorithmName="SHA-512" hashValue="Cg3cGEI1BfzSYQIOD4CGKJpE6oIilEY2Ae/lA0oMYl1wHXQLyCkDzwlbKAGa1HZc9rRztBYi6ny2gzYulhxyVA==" saltValue="zO1utAejgu5lYYlVeroJ3Q==" spinCount="100000" sheet="1" objects="1" scenarios="1"/>
  <conditionalFormatting sqref="A4:B200">
    <cfRule type="expression" dxfId="2" priority="10">
      <formula>$K4&lt;&gt;""</formula>
    </cfRule>
  </conditionalFormatting>
  <conditionalFormatting sqref="A4:I200">
    <cfRule type="expression" dxfId="1" priority="17">
      <formula>$J4&lt;&gt;""</formula>
    </cfRule>
  </conditionalFormatting>
  <conditionalFormatting sqref="D4:E200">
    <cfRule type="cellIs" dxfId="0" priority="3" operator="lessThan">
      <formula>0</formula>
    </cfRule>
  </conditionalFormatting>
  <dataValidations count="2">
    <dataValidation allowBlank="1" showInputMessage="1" showErrorMessage="1" promptTitle="Error" prompt="An &quot;x&quot; in this column indicates that the closing value is not equal to the sum of the other values." sqref="J3:J200" xr:uid="{00000000-0002-0000-0B00-000000000000}"/>
    <dataValidation type="custom" errorStyle="warning" allowBlank="1" showInputMessage="1" showErrorMessage="1" errorTitle="Negatives Entered" error="Please check negative values. All decreases should be entered as positive values" sqref="D4:E200" xr:uid="{EC0D9E2B-C9FA-42A7-B602-DE283F574A98}">
      <formula1>D4:E200&gt;=0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1000000}">
          <x14:formula1>
            <xm:f>Codes!$E$16:$E$19</xm:f>
          </x14:formula1>
          <xm:sqref>A4:A200</xm:sqref>
        </x14:dataValidation>
        <x14:dataValidation type="list" allowBlank="1" showInputMessage="1" showErrorMessage="1" xr:uid="{00000000-0002-0000-0B00-000002000000}">
          <x14:formula1>
            <xm:f>Codes!$I$18:$I$21</xm:f>
          </x14:formula1>
          <xm:sqref>H4:H200</xm:sqref>
        </x14:dataValidation>
        <x14:dataValidation type="list" allowBlank="1" showInputMessage="1" showErrorMessage="1" promptTitle="Currency of Liability" prompt="Please indicate currency in which the liability is held, if different from reporting currency" xr:uid="{00000000-0002-0000-0B00-000003000000}">
          <x14:formula1>
            <xm:f>Codes!$I$3:$I$7</xm:f>
          </x14:formula1>
          <xm:sqref>I3:I200</xm:sqref>
        </x14:dataValidation>
        <x14:dataValidation type="list" allowBlank="1" showInputMessage="1" showErrorMessage="1" xr:uid="{00000000-0002-0000-0B00-000004000000}">
          <x14:formula1>
            <xm:f>Codes!$A$3:$A$343</xm:f>
          </x14:formula1>
          <xm:sqref>B4:B200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W15"/>
  <sheetViews>
    <sheetView showGridLines="0" zoomScale="90" zoomScaleNormal="90" workbookViewId="0">
      <selection activeCell="H12" sqref="H12"/>
    </sheetView>
  </sheetViews>
  <sheetFormatPr defaultColWidth="9.1796875" defaultRowHeight="14.5" x14ac:dyDescent="0.35"/>
  <cols>
    <col min="1" max="1" width="30.7265625" style="65" customWidth="1"/>
    <col min="2" max="2" width="16.54296875" style="65" customWidth="1"/>
    <col min="3" max="8" width="15.7265625" style="65" customWidth="1"/>
    <col min="9" max="9" width="12.26953125" style="65" customWidth="1"/>
    <col min="10" max="16384" width="9.1796875" style="65"/>
  </cols>
  <sheetData>
    <row r="1" spans="1:257" ht="25.5" customHeight="1" x14ac:dyDescent="0.5">
      <c r="A1" s="239" t="s">
        <v>121</v>
      </c>
      <c r="B1" s="240"/>
      <c r="C1" s="240"/>
      <c r="D1" s="240"/>
      <c r="E1" s="240"/>
      <c r="F1" s="241"/>
      <c r="G1" s="241"/>
      <c r="H1" s="240"/>
      <c r="I1" s="242"/>
    </row>
    <row r="2" spans="1:257" s="243" customFormat="1" ht="31" x14ac:dyDescent="0.35">
      <c r="A2" s="131"/>
      <c r="B2" s="132" t="s">
        <v>89</v>
      </c>
      <c r="C2" s="132" t="s">
        <v>122</v>
      </c>
      <c r="D2" s="132" t="s">
        <v>123</v>
      </c>
      <c r="E2" s="132" t="s">
        <v>92</v>
      </c>
      <c r="F2" s="132" t="s">
        <v>102</v>
      </c>
      <c r="G2" s="132" t="s">
        <v>94</v>
      </c>
      <c r="H2" s="133" t="s">
        <v>95</v>
      </c>
      <c r="I2" s="133" t="s">
        <v>98</v>
      </c>
    </row>
    <row r="3" spans="1:257" s="243" customFormat="1" ht="15.5" x14ac:dyDescent="0.35">
      <c r="A3" s="135" t="s">
        <v>124</v>
      </c>
      <c r="B3" s="136"/>
      <c r="C3" s="136"/>
      <c r="D3" s="132"/>
      <c r="E3" s="132"/>
      <c r="F3" s="132"/>
      <c r="G3" s="132"/>
      <c r="H3" s="136"/>
      <c r="I3" s="138"/>
    </row>
    <row r="4" spans="1:257" s="243" customFormat="1" ht="15.5" x14ac:dyDescent="0.35">
      <c r="A4" s="137" t="s">
        <v>125</v>
      </c>
      <c r="B4" s="171">
        <f>'A - Securities&amp;Investments'!C2</f>
        <v>0</v>
      </c>
      <c r="C4" s="171">
        <f>'A - Securities&amp;Investments'!D2</f>
        <v>0</v>
      </c>
      <c r="D4" s="171">
        <f>'A - Securities&amp;Investments'!E2</f>
        <v>0</v>
      </c>
      <c r="E4" s="171">
        <f>'A - Securities&amp;Investments'!F2</f>
        <v>0</v>
      </c>
      <c r="F4" s="171">
        <f>'A - Securities&amp;Investments'!G2</f>
        <v>0</v>
      </c>
      <c r="G4" s="171">
        <f>'A - Securities&amp;Investments'!H2</f>
        <v>0</v>
      </c>
      <c r="H4" s="171">
        <f>'A - Securities&amp;Investments'!I2</f>
        <v>0</v>
      </c>
      <c r="I4" s="138" t="str">
        <f>IF(ABS((B4+C4-D4+E4+F4+G4-H4))&lt;10, "","x")</f>
        <v/>
      </c>
      <c r="L4" s="244"/>
      <c r="M4" s="245"/>
      <c r="N4" s="245"/>
      <c r="O4" s="246"/>
      <c r="P4" s="245"/>
      <c r="Q4" s="246"/>
      <c r="T4" s="244"/>
      <c r="U4" s="245"/>
      <c r="V4" s="245"/>
      <c r="W4" s="246"/>
      <c r="X4" s="245"/>
      <c r="Y4" s="246"/>
      <c r="AB4" s="244"/>
      <c r="AC4" s="245"/>
      <c r="AD4" s="245"/>
      <c r="AE4" s="246"/>
      <c r="AF4" s="245"/>
      <c r="AG4" s="246"/>
      <c r="AJ4" s="244"/>
      <c r="AK4" s="245"/>
      <c r="AL4" s="245"/>
      <c r="AM4" s="246"/>
      <c r="AN4" s="245"/>
      <c r="AO4" s="246"/>
      <c r="AR4" s="244"/>
      <c r="AS4" s="245"/>
      <c r="AT4" s="245"/>
      <c r="AU4" s="246"/>
      <c r="AV4" s="245"/>
      <c r="AW4" s="246"/>
      <c r="AZ4" s="244"/>
      <c r="BA4" s="245"/>
      <c r="BB4" s="245"/>
      <c r="BC4" s="246"/>
      <c r="BD4" s="245"/>
      <c r="BE4" s="246"/>
      <c r="BH4" s="244"/>
      <c r="BI4" s="245"/>
      <c r="BJ4" s="245"/>
      <c r="BK4" s="246"/>
      <c r="BL4" s="245"/>
      <c r="BM4" s="246"/>
      <c r="BP4" s="244"/>
      <c r="BQ4" s="245"/>
      <c r="BR4" s="245"/>
      <c r="BS4" s="246"/>
      <c r="BT4" s="245"/>
      <c r="BU4" s="246"/>
      <c r="BX4" s="244"/>
      <c r="BY4" s="245"/>
      <c r="BZ4" s="245"/>
      <c r="CA4" s="246"/>
      <c r="CB4" s="245"/>
      <c r="CC4" s="246"/>
      <c r="CF4" s="244"/>
      <c r="CG4" s="245"/>
      <c r="CH4" s="245"/>
      <c r="CI4" s="246"/>
      <c r="CJ4" s="245"/>
      <c r="CK4" s="246"/>
      <c r="CN4" s="244"/>
      <c r="CO4" s="245"/>
      <c r="CP4" s="245"/>
      <c r="CQ4" s="246"/>
      <c r="CR4" s="245"/>
      <c r="CS4" s="246"/>
      <c r="CV4" s="244"/>
      <c r="CW4" s="245"/>
      <c r="CX4" s="245"/>
      <c r="CY4" s="246"/>
      <c r="CZ4" s="245"/>
      <c r="DA4" s="246"/>
      <c r="DD4" s="244"/>
      <c r="DE4" s="245"/>
      <c r="DF4" s="245"/>
      <c r="DG4" s="246"/>
      <c r="DH4" s="245"/>
      <c r="DI4" s="246"/>
      <c r="DL4" s="244"/>
      <c r="DM4" s="245"/>
      <c r="DN4" s="245"/>
      <c r="DO4" s="246"/>
      <c r="DP4" s="245"/>
      <c r="DQ4" s="246"/>
      <c r="DT4" s="244"/>
      <c r="DU4" s="245"/>
      <c r="DV4" s="245"/>
      <c r="DW4" s="246"/>
      <c r="DX4" s="245"/>
      <c r="DY4" s="246"/>
      <c r="EB4" s="244"/>
      <c r="EC4" s="245"/>
      <c r="ED4" s="245"/>
      <c r="EE4" s="246"/>
      <c r="EF4" s="245"/>
      <c r="EG4" s="246"/>
      <c r="EJ4" s="244"/>
      <c r="EK4" s="245"/>
      <c r="EL4" s="245"/>
      <c r="EM4" s="246"/>
      <c r="EN4" s="245"/>
      <c r="EO4" s="246"/>
      <c r="ER4" s="244"/>
      <c r="ES4" s="245"/>
      <c r="ET4" s="245"/>
      <c r="EU4" s="246"/>
      <c r="EV4" s="245"/>
      <c r="EW4" s="246"/>
      <c r="EZ4" s="244"/>
      <c r="FA4" s="245"/>
      <c r="FB4" s="245"/>
      <c r="FC4" s="246"/>
      <c r="FD4" s="245"/>
      <c r="FE4" s="246"/>
      <c r="FH4" s="244"/>
      <c r="FI4" s="245"/>
      <c r="FJ4" s="245"/>
      <c r="FK4" s="246"/>
      <c r="FL4" s="245"/>
      <c r="FM4" s="246"/>
      <c r="FP4" s="244"/>
      <c r="FQ4" s="245"/>
      <c r="FR4" s="245"/>
      <c r="FS4" s="246"/>
      <c r="FT4" s="245"/>
      <c r="FU4" s="246"/>
      <c r="FX4" s="244"/>
      <c r="FY4" s="245"/>
      <c r="FZ4" s="245"/>
      <c r="GA4" s="246"/>
      <c r="GB4" s="245"/>
      <c r="GC4" s="246"/>
      <c r="GF4" s="244"/>
      <c r="GG4" s="245"/>
      <c r="GH4" s="245"/>
      <c r="GI4" s="246"/>
      <c r="GJ4" s="245"/>
      <c r="GK4" s="246"/>
      <c r="GN4" s="244"/>
      <c r="GO4" s="245"/>
      <c r="GP4" s="245"/>
      <c r="GQ4" s="246"/>
      <c r="GR4" s="245"/>
      <c r="GS4" s="246"/>
      <c r="GV4" s="244"/>
      <c r="GW4" s="245"/>
      <c r="GX4" s="245"/>
      <c r="GY4" s="246"/>
      <c r="GZ4" s="245"/>
      <c r="HA4" s="246"/>
      <c r="HD4" s="244"/>
      <c r="HE4" s="245"/>
      <c r="HF4" s="245"/>
      <c r="HG4" s="246"/>
      <c r="HH4" s="245"/>
      <c r="HI4" s="246"/>
      <c r="HL4" s="244"/>
      <c r="HM4" s="245"/>
      <c r="HN4" s="245"/>
      <c r="HO4" s="246"/>
      <c r="HP4" s="245"/>
      <c r="HQ4" s="246"/>
      <c r="HT4" s="244"/>
      <c r="HU4" s="245"/>
      <c r="HV4" s="245"/>
      <c r="HW4" s="246"/>
      <c r="HX4" s="245"/>
      <c r="HY4" s="246"/>
      <c r="IB4" s="244"/>
      <c r="IC4" s="245"/>
      <c r="ID4" s="245"/>
      <c r="IE4" s="246"/>
      <c r="IF4" s="245"/>
      <c r="IG4" s="246"/>
      <c r="IJ4" s="244"/>
      <c r="IK4" s="245"/>
      <c r="IL4" s="245"/>
      <c r="IM4" s="246"/>
      <c r="IN4" s="245"/>
      <c r="IO4" s="246"/>
      <c r="IR4" s="244"/>
      <c r="IS4" s="245"/>
      <c r="IT4" s="245"/>
      <c r="IU4" s="246"/>
      <c r="IV4" s="245"/>
      <c r="IW4" s="246"/>
    </row>
    <row r="5" spans="1:257" s="243" customFormat="1" ht="15.5" x14ac:dyDescent="0.35">
      <c r="A5" s="137" t="s">
        <v>126</v>
      </c>
      <c r="B5" s="171">
        <f>'A - All OtherAssets '!D2</f>
        <v>0</v>
      </c>
      <c r="C5" s="171">
        <f>'A - All OtherAssets '!E2</f>
        <v>0</v>
      </c>
      <c r="D5" s="171">
        <f>'A - All OtherAssets '!F2</f>
        <v>0</v>
      </c>
      <c r="E5" s="171">
        <f>'A - All OtherAssets '!G2</f>
        <v>0</v>
      </c>
      <c r="F5" s="171">
        <f>'A - All OtherAssets '!H2</f>
        <v>0</v>
      </c>
      <c r="G5" s="171">
        <f>'A - All OtherAssets '!I2</f>
        <v>0</v>
      </c>
      <c r="H5" s="171">
        <f>'A - All OtherAssets '!J2</f>
        <v>0</v>
      </c>
      <c r="I5" s="138" t="str">
        <f t="shared" ref="I5:I7" si="0">IF(ABS((B5+C5-D5+E5+F5+G5-H5))&lt;10, "","x")</f>
        <v/>
      </c>
    </row>
    <row r="6" spans="1:257" s="243" customFormat="1" ht="16" thickBot="1" x14ac:dyDescent="0.4">
      <c r="A6" s="137" t="s">
        <v>127</v>
      </c>
      <c r="B6" s="172">
        <f>'A - Equity Investments'!C2</f>
        <v>0</v>
      </c>
      <c r="C6" s="172">
        <f>'A - Equity Investments'!D2</f>
        <v>0</v>
      </c>
      <c r="D6" s="172">
        <f>'A - Equity Investments'!E2</f>
        <v>0</v>
      </c>
      <c r="E6" s="172">
        <f>'A - Equity Investments'!F2</f>
        <v>0</v>
      </c>
      <c r="F6" s="172">
        <f>'A - Equity Investments'!G2</f>
        <v>0</v>
      </c>
      <c r="G6" s="172">
        <f>'A - Equity Investments'!H2</f>
        <v>0</v>
      </c>
      <c r="H6" s="172">
        <f>'A - Equity Investments'!I2</f>
        <v>0</v>
      </c>
      <c r="I6" s="138" t="str">
        <f t="shared" si="0"/>
        <v/>
      </c>
    </row>
    <row r="7" spans="1:257" s="243" customFormat="1" ht="16" thickBot="1" x14ac:dyDescent="0.4">
      <c r="A7" s="139" t="s">
        <v>128</v>
      </c>
      <c r="B7" s="173">
        <f>SUM(B4:B6)</f>
        <v>0</v>
      </c>
      <c r="C7" s="173">
        <f t="shared" ref="C7:H7" si="1">SUM(C4:C6)</f>
        <v>0</v>
      </c>
      <c r="D7" s="173">
        <f t="shared" si="1"/>
        <v>0</v>
      </c>
      <c r="E7" s="173">
        <f t="shared" si="1"/>
        <v>0</v>
      </c>
      <c r="F7" s="173">
        <f t="shared" si="1"/>
        <v>0</v>
      </c>
      <c r="G7" s="173">
        <f t="shared" si="1"/>
        <v>0</v>
      </c>
      <c r="H7" s="173">
        <f t="shared" si="1"/>
        <v>0</v>
      </c>
      <c r="I7" s="138" t="str">
        <f t="shared" si="0"/>
        <v/>
      </c>
    </row>
    <row r="8" spans="1:257" s="243" customFormat="1" x14ac:dyDescent="0.35">
      <c r="A8" s="140"/>
      <c r="B8" s="174"/>
      <c r="C8" s="174"/>
      <c r="D8" s="174"/>
      <c r="E8" s="174"/>
      <c r="F8" s="175"/>
      <c r="G8" s="175"/>
      <c r="H8" s="174"/>
      <c r="I8" s="134"/>
    </row>
    <row r="9" spans="1:257" s="243" customFormat="1" x14ac:dyDescent="0.35">
      <c r="A9" s="135" t="s">
        <v>129</v>
      </c>
      <c r="B9" s="174"/>
      <c r="C9" s="174"/>
      <c r="D9" s="174"/>
      <c r="E9" s="174"/>
      <c r="F9" s="175"/>
      <c r="G9" s="175"/>
      <c r="H9" s="174"/>
      <c r="I9" s="134"/>
    </row>
    <row r="10" spans="1:257" s="243" customFormat="1" ht="15.75" customHeight="1" x14ac:dyDescent="0.35">
      <c r="A10" s="137" t="s">
        <v>130</v>
      </c>
      <c r="B10" s="171">
        <f>'L - Liabilities'!D2</f>
        <v>0</v>
      </c>
      <c r="C10" s="171">
        <f>'L - Liabilities'!E2</f>
        <v>0</v>
      </c>
      <c r="D10" s="171">
        <f>'L - Liabilities'!F2</f>
        <v>0</v>
      </c>
      <c r="E10" s="171">
        <f>'L - Liabilities'!G2</f>
        <v>0</v>
      </c>
      <c r="F10" s="171">
        <f>'L - Liabilities'!H2</f>
        <v>0</v>
      </c>
      <c r="G10" s="171">
        <f>'L - Liabilities'!I2</f>
        <v>0</v>
      </c>
      <c r="H10" s="171">
        <f>'L - Liabilities'!J2</f>
        <v>0</v>
      </c>
      <c r="I10" s="138" t="str">
        <f t="shared" ref="I10:I12" si="2">IF(ABS((B10+C10-D10+E10+F10+G10-H10))&lt;10, "","x")</f>
        <v/>
      </c>
    </row>
    <row r="11" spans="1:257" s="243" customFormat="1" ht="15.75" customHeight="1" thickBot="1" x14ac:dyDescent="0.4">
      <c r="A11" s="137" t="s">
        <v>131</v>
      </c>
      <c r="B11" s="171">
        <f>'L - Shareholders Funds'!C2</f>
        <v>0</v>
      </c>
      <c r="C11" s="171">
        <f>'L - Shareholders Funds'!D2</f>
        <v>0</v>
      </c>
      <c r="D11" s="171">
        <f>'L - Shareholders Funds'!E2</f>
        <v>0</v>
      </c>
      <c r="E11" s="171"/>
      <c r="F11" s="171">
        <f>'L - Shareholders Funds'!F2</f>
        <v>0</v>
      </c>
      <c r="G11" s="171"/>
      <c r="H11" s="171">
        <f>'L - Shareholders Funds'!G2</f>
        <v>0</v>
      </c>
      <c r="I11" s="138" t="str">
        <f t="shared" si="2"/>
        <v/>
      </c>
    </row>
    <row r="12" spans="1:257" s="243" customFormat="1" ht="16" thickBot="1" x14ac:dyDescent="0.4">
      <c r="A12" s="139" t="s">
        <v>132</v>
      </c>
      <c r="B12" s="173">
        <f t="shared" ref="B12:H12" si="3">SUM(B10:B11)</f>
        <v>0</v>
      </c>
      <c r="C12" s="173">
        <f t="shared" si="3"/>
        <v>0</v>
      </c>
      <c r="D12" s="173">
        <f t="shared" si="3"/>
        <v>0</v>
      </c>
      <c r="E12" s="173">
        <f t="shared" si="3"/>
        <v>0</v>
      </c>
      <c r="F12" s="173">
        <f t="shared" si="3"/>
        <v>0</v>
      </c>
      <c r="G12" s="173">
        <f t="shared" si="3"/>
        <v>0</v>
      </c>
      <c r="H12" s="173">
        <f t="shared" si="3"/>
        <v>0</v>
      </c>
      <c r="I12" s="138" t="str">
        <f t="shared" si="2"/>
        <v/>
      </c>
    </row>
    <row r="13" spans="1:257" s="243" customFormat="1" ht="15.5" x14ac:dyDescent="0.35">
      <c r="A13" s="135"/>
      <c r="B13" s="141"/>
      <c r="C13" s="141"/>
      <c r="D13" s="141"/>
      <c r="E13" s="141"/>
      <c r="F13" s="141"/>
      <c r="G13" s="141"/>
      <c r="H13" s="141"/>
      <c r="I13" s="134"/>
    </row>
    <row r="14" spans="1:257" s="243" customFormat="1" x14ac:dyDescent="0.35">
      <c r="A14" s="142" t="s">
        <v>133</v>
      </c>
      <c r="B14" s="143">
        <f t="shared" ref="B14:H14" si="4">B7-B12</f>
        <v>0</v>
      </c>
      <c r="C14" s="143"/>
      <c r="D14" s="143"/>
      <c r="E14" s="143"/>
      <c r="F14" s="143"/>
      <c r="G14" s="143"/>
      <c r="H14" s="143">
        <f t="shared" si="4"/>
        <v>0</v>
      </c>
      <c r="I14" s="134"/>
    </row>
    <row r="15" spans="1:257" s="243" customFormat="1" x14ac:dyDescent="0.35">
      <c r="A15" s="144"/>
      <c r="B15" s="145"/>
      <c r="C15" s="145"/>
      <c r="D15" s="145"/>
      <c r="E15" s="145"/>
      <c r="F15" s="145"/>
      <c r="G15" s="145"/>
      <c r="H15" s="145"/>
      <c r="I15" s="146"/>
    </row>
  </sheetData>
  <sheetProtection algorithmName="SHA-512" hashValue="HSZ2HZzQmzkdRQX3UbTOCqdm9iQRxFgBeZHrnrf/5Roox8LR7pjiXaUkdMcTvoglypXwc7Y0TllGc39w+m+Uvg==" saltValue="xGnI6xLG10/WzT15Bs95pQ==" spinCount="100000" sheet="1" objects="1" scenarios="1"/>
  <pageMargins left="0.70866141732283472" right="0.70866141732283472" top="0.74803149606299213" bottom="0.74803149606299213" header="0.31496062992125984" footer="0.31496062992125984"/>
  <pageSetup paperSize="9" orientation="landscape" r:id="rId1"/>
  <headerFooter>
    <oddHeader>&amp;F</oddHeader>
    <oddFooter>&amp;A</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98"/>
  <sheetViews>
    <sheetView workbookViewId="0">
      <selection activeCell="I30" sqref="I30"/>
    </sheetView>
  </sheetViews>
  <sheetFormatPr defaultRowHeight="14.5" x14ac:dyDescent="0.35"/>
  <cols>
    <col min="1" max="1" width="26" customWidth="1"/>
    <col min="2" max="2" width="5.26953125" customWidth="1"/>
    <col min="3" max="3" width="45.453125" customWidth="1"/>
    <col min="4" max="4" width="3.453125" customWidth="1"/>
    <col min="5" max="5" width="85.453125" customWidth="1"/>
    <col min="6" max="6" width="1.81640625" customWidth="1"/>
    <col min="7" max="7" width="35.1796875" customWidth="1"/>
    <col min="9" max="9" width="20.26953125" customWidth="1"/>
  </cols>
  <sheetData>
    <row r="2" spans="1:9" x14ac:dyDescent="0.35">
      <c r="A2" s="112" t="s">
        <v>134</v>
      </c>
      <c r="C2" s="112" t="s">
        <v>100</v>
      </c>
      <c r="E2" s="112" t="s">
        <v>135</v>
      </c>
      <c r="G2" s="112" t="s">
        <v>136</v>
      </c>
      <c r="I2" s="112" t="s">
        <v>18</v>
      </c>
    </row>
    <row r="3" spans="1:9" x14ac:dyDescent="0.35">
      <c r="A3" s="260" t="s">
        <v>223</v>
      </c>
      <c r="C3" s="15" t="s">
        <v>147</v>
      </c>
      <c r="E3" t="s">
        <v>114</v>
      </c>
      <c r="G3" t="s">
        <v>138</v>
      </c>
      <c r="I3" t="s">
        <v>165</v>
      </c>
    </row>
    <row r="4" spans="1:9" x14ac:dyDescent="0.35">
      <c r="A4" s="260" t="s">
        <v>224</v>
      </c>
      <c r="C4" s="15" t="s">
        <v>148</v>
      </c>
      <c r="E4" t="s">
        <v>103</v>
      </c>
      <c r="G4" t="s">
        <v>113</v>
      </c>
      <c r="I4" t="s">
        <v>166</v>
      </c>
    </row>
    <row r="5" spans="1:9" x14ac:dyDescent="0.35">
      <c r="A5" s="260" t="s">
        <v>225</v>
      </c>
      <c r="C5" s="15" t="s">
        <v>99</v>
      </c>
      <c r="E5" t="s">
        <v>140</v>
      </c>
      <c r="G5" t="s">
        <v>141</v>
      </c>
      <c r="I5" t="s">
        <v>167</v>
      </c>
    </row>
    <row r="6" spans="1:9" x14ac:dyDescent="0.35">
      <c r="A6" s="260" t="s">
        <v>226</v>
      </c>
      <c r="C6" s="15" t="s">
        <v>186</v>
      </c>
      <c r="E6" t="s">
        <v>143</v>
      </c>
      <c r="G6" t="s">
        <v>144</v>
      </c>
      <c r="I6" t="s">
        <v>168</v>
      </c>
    </row>
    <row r="7" spans="1:9" x14ac:dyDescent="0.35">
      <c r="A7" s="260" t="s">
        <v>227</v>
      </c>
      <c r="C7" s="15" t="s">
        <v>187</v>
      </c>
      <c r="G7" t="s">
        <v>207</v>
      </c>
      <c r="I7" t="s">
        <v>152</v>
      </c>
    </row>
    <row r="8" spans="1:9" x14ac:dyDescent="0.35">
      <c r="A8" s="260" t="s">
        <v>228</v>
      </c>
      <c r="C8" s="15" t="s">
        <v>188</v>
      </c>
      <c r="E8" s="112"/>
      <c r="G8" t="s">
        <v>146</v>
      </c>
    </row>
    <row r="9" spans="1:9" x14ac:dyDescent="0.35">
      <c r="A9" s="260" t="s">
        <v>229</v>
      </c>
      <c r="C9" s="15" t="s">
        <v>189</v>
      </c>
      <c r="E9" s="152"/>
      <c r="I9" t="s">
        <v>173</v>
      </c>
    </row>
    <row r="10" spans="1:9" x14ac:dyDescent="0.35">
      <c r="A10" s="260" t="s">
        <v>230</v>
      </c>
      <c r="C10" s="15" t="s">
        <v>154</v>
      </c>
      <c r="E10" s="152"/>
      <c r="I10" t="s">
        <v>174</v>
      </c>
    </row>
    <row r="11" spans="1:9" x14ac:dyDescent="0.35">
      <c r="A11" s="260" t="s">
        <v>231</v>
      </c>
      <c r="C11" s="15" t="s">
        <v>156</v>
      </c>
      <c r="E11" s="152"/>
      <c r="G11" s="112" t="s">
        <v>149</v>
      </c>
      <c r="I11" t="s">
        <v>175</v>
      </c>
    </row>
    <row r="12" spans="1:9" x14ac:dyDescent="0.35">
      <c r="A12" s="260" t="s">
        <v>232</v>
      </c>
      <c r="C12" s="15" t="s">
        <v>158</v>
      </c>
      <c r="E12" s="152"/>
      <c r="G12" s="153" t="s">
        <v>150</v>
      </c>
      <c r="I12" t="s">
        <v>176</v>
      </c>
    </row>
    <row r="13" spans="1:9" x14ac:dyDescent="0.35">
      <c r="A13" s="260" t="s">
        <v>233</v>
      </c>
      <c r="C13" s="155"/>
      <c r="E13" s="152"/>
      <c r="G13" s="15" t="s">
        <v>151</v>
      </c>
      <c r="I13" t="s">
        <v>177</v>
      </c>
    </row>
    <row r="14" spans="1:9" x14ac:dyDescent="0.35">
      <c r="A14" s="260" t="s">
        <v>234</v>
      </c>
      <c r="C14" s="151" t="s">
        <v>137</v>
      </c>
      <c r="G14" s="15" t="s">
        <v>152</v>
      </c>
      <c r="I14" t="s">
        <v>178</v>
      </c>
    </row>
    <row r="15" spans="1:9" x14ac:dyDescent="0.35">
      <c r="A15" s="260" t="s">
        <v>235</v>
      </c>
      <c r="C15" t="s">
        <v>139</v>
      </c>
      <c r="E15" s="154" t="s">
        <v>153</v>
      </c>
      <c r="G15" s="151"/>
      <c r="I15" s="112"/>
    </row>
    <row r="16" spans="1:9" x14ac:dyDescent="0.35">
      <c r="A16" s="260" t="s">
        <v>236</v>
      </c>
      <c r="C16" t="s">
        <v>164</v>
      </c>
      <c r="E16" t="s">
        <v>120</v>
      </c>
      <c r="G16" s="151"/>
    </row>
    <row r="17" spans="1:9" x14ac:dyDescent="0.35">
      <c r="A17" s="260" t="s">
        <v>237</v>
      </c>
      <c r="C17" t="s">
        <v>142</v>
      </c>
      <c r="E17" t="s">
        <v>155</v>
      </c>
      <c r="I17" s="112" t="s">
        <v>119</v>
      </c>
    </row>
    <row r="18" spans="1:9" x14ac:dyDescent="0.35">
      <c r="A18" s="260" t="s">
        <v>238</v>
      </c>
      <c r="C18" t="s">
        <v>144</v>
      </c>
      <c r="E18" t="s">
        <v>157</v>
      </c>
      <c r="I18" t="s">
        <v>169</v>
      </c>
    </row>
    <row r="19" spans="1:9" x14ac:dyDescent="0.35">
      <c r="A19" s="260" t="s">
        <v>239</v>
      </c>
      <c r="C19" s="8" t="s">
        <v>145</v>
      </c>
      <c r="E19" t="s">
        <v>159</v>
      </c>
      <c r="I19" t="s">
        <v>170</v>
      </c>
    </row>
    <row r="20" spans="1:9" x14ac:dyDescent="0.35">
      <c r="A20" s="260" t="s">
        <v>240</v>
      </c>
      <c r="I20" t="s">
        <v>171</v>
      </c>
    </row>
    <row r="21" spans="1:9" x14ac:dyDescent="0.35">
      <c r="A21" s="260" t="s">
        <v>241</v>
      </c>
      <c r="I21" t="s">
        <v>172</v>
      </c>
    </row>
    <row r="22" spans="1:9" x14ac:dyDescent="0.35">
      <c r="A22" s="260" t="s">
        <v>242</v>
      </c>
    </row>
    <row r="23" spans="1:9" x14ac:dyDescent="0.35">
      <c r="A23" s="260" t="s">
        <v>243</v>
      </c>
      <c r="C23" s="154" t="s">
        <v>202</v>
      </c>
    </row>
    <row r="24" spans="1:9" x14ac:dyDescent="0.35">
      <c r="A24" s="260" t="s">
        <v>244</v>
      </c>
      <c r="C24" s="152" t="s">
        <v>198</v>
      </c>
      <c r="I24" s="112" t="s">
        <v>19</v>
      </c>
    </row>
    <row r="25" spans="1:9" x14ac:dyDescent="0.35">
      <c r="A25" s="260" t="s">
        <v>245</v>
      </c>
      <c r="C25" s="152" t="s">
        <v>199</v>
      </c>
      <c r="I25">
        <v>1</v>
      </c>
    </row>
    <row r="26" spans="1:9" x14ac:dyDescent="0.35">
      <c r="A26" s="260" t="s">
        <v>246</v>
      </c>
      <c r="C26" s="152" t="s">
        <v>200</v>
      </c>
      <c r="G26" s="112"/>
      <c r="I26" s="160">
        <v>1000</v>
      </c>
    </row>
    <row r="27" spans="1:9" x14ac:dyDescent="0.35">
      <c r="A27" s="260" t="s">
        <v>247</v>
      </c>
      <c r="C27" s="152" t="s">
        <v>201</v>
      </c>
      <c r="E27" s="155"/>
      <c r="I27" s="160">
        <v>1000000</v>
      </c>
    </row>
    <row r="28" spans="1:9" x14ac:dyDescent="0.35">
      <c r="A28" s="260" t="s">
        <v>248</v>
      </c>
      <c r="C28" s="152" t="s">
        <v>208</v>
      </c>
      <c r="E28" s="155"/>
    </row>
    <row r="29" spans="1:9" x14ac:dyDescent="0.35">
      <c r="A29" s="260" t="s">
        <v>249</v>
      </c>
      <c r="E29" s="155"/>
    </row>
    <row r="30" spans="1:9" x14ac:dyDescent="0.35">
      <c r="A30" s="260" t="s">
        <v>250</v>
      </c>
      <c r="I30" s="112" t="s">
        <v>181</v>
      </c>
    </row>
    <row r="31" spans="1:9" x14ac:dyDescent="0.35">
      <c r="A31" s="260" t="s">
        <v>251</v>
      </c>
      <c r="C31" s="112" t="s">
        <v>149</v>
      </c>
      <c r="I31" t="s">
        <v>568</v>
      </c>
    </row>
    <row r="32" spans="1:9" x14ac:dyDescent="0.35">
      <c r="A32" s="260" t="s">
        <v>252</v>
      </c>
      <c r="C32" s="15" t="s">
        <v>147</v>
      </c>
      <c r="I32" t="s">
        <v>569</v>
      </c>
    </row>
    <row r="33" spans="1:9" x14ac:dyDescent="0.35">
      <c r="A33" s="260" t="s">
        <v>253</v>
      </c>
      <c r="C33" s="15" t="s">
        <v>148</v>
      </c>
      <c r="I33" t="s">
        <v>205</v>
      </c>
    </row>
    <row r="34" spans="1:9" x14ac:dyDescent="0.35">
      <c r="A34" s="260" t="s">
        <v>254</v>
      </c>
      <c r="C34" s="15" t="s">
        <v>160</v>
      </c>
      <c r="I34" t="s">
        <v>203</v>
      </c>
    </row>
    <row r="35" spans="1:9" x14ac:dyDescent="0.35">
      <c r="A35" s="260" t="s">
        <v>255</v>
      </c>
      <c r="C35" s="8" t="s">
        <v>151</v>
      </c>
      <c r="I35" t="s">
        <v>570</v>
      </c>
    </row>
    <row r="36" spans="1:9" x14ac:dyDescent="0.35">
      <c r="A36" s="260" t="s">
        <v>256</v>
      </c>
      <c r="C36" s="8" t="s">
        <v>161</v>
      </c>
      <c r="I36" t="s">
        <v>204</v>
      </c>
    </row>
    <row r="37" spans="1:9" x14ac:dyDescent="0.35">
      <c r="A37" s="260" t="s">
        <v>257</v>
      </c>
      <c r="C37" s="8" t="s">
        <v>162</v>
      </c>
      <c r="I37" t="s">
        <v>206</v>
      </c>
    </row>
    <row r="38" spans="1:9" x14ac:dyDescent="0.35">
      <c r="A38" s="260" t="s">
        <v>258</v>
      </c>
      <c r="C38" s="8" t="s">
        <v>163</v>
      </c>
    </row>
    <row r="39" spans="1:9" x14ac:dyDescent="0.35">
      <c r="A39" s="260" t="s">
        <v>259</v>
      </c>
      <c r="C39" s="8" t="s">
        <v>150</v>
      </c>
    </row>
    <row r="40" spans="1:9" x14ac:dyDescent="0.35">
      <c r="A40" s="260" t="s">
        <v>260</v>
      </c>
      <c r="C40" s="8" t="s">
        <v>145</v>
      </c>
    </row>
    <row r="41" spans="1:9" x14ac:dyDescent="0.35">
      <c r="A41" s="260" t="s">
        <v>261</v>
      </c>
      <c r="E41" s="155"/>
    </row>
    <row r="42" spans="1:9" x14ac:dyDescent="0.35">
      <c r="A42" s="260" t="s">
        <v>262</v>
      </c>
      <c r="E42" s="155"/>
    </row>
    <row r="43" spans="1:9" x14ac:dyDescent="0.35">
      <c r="A43" s="260" t="s">
        <v>263</v>
      </c>
      <c r="E43" s="155"/>
    </row>
    <row r="44" spans="1:9" x14ac:dyDescent="0.35">
      <c r="A44" s="260" t="s">
        <v>264</v>
      </c>
      <c r="E44" s="155"/>
    </row>
    <row r="45" spans="1:9" x14ac:dyDescent="0.35">
      <c r="A45" s="260" t="s">
        <v>265</v>
      </c>
      <c r="E45" s="155"/>
    </row>
    <row r="46" spans="1:9" x14ac:dyDescent="0.35">
      <c r="A46" s="260" t="s">
        <v>266</v>
      </c>
      <c r="E46" s="155"/>
    </row>
    <row r="47" spans="1:9" x14ac:dyDescent="0.35">
      <c r="A47" s="260" t="s">
        <v>267</v>
      </c>
      <c r="E47" s="155"/>
    </row>
    <row r="48" spans="1:9" x14ac:dyDescent="0.35">
      <c r="A48" s="260" t="s">
        <v>268</v>
      </c>
      <c r="E48" s="155"/>
    </row>
    <row r="49" spans="1:5" x14ac:dyDescent="0.35">
      <c r="A49" s="260" t="s">
        <v>269</v>
      </c>
      <c r="E49" s="155"/>
    </row>
    <row r="50" spans="1:5" x14ac:dyDescent="0.35">
      <c r="A50" s="260" t="s">
        <v>270</v>
      </c>
    </row>
    <row r="51" spans="1:5" x14ac:dyDescent="0.35">
      <c r="A51" s="260" t="s">
        <v>271</v>
      </c>
    </row>
    <row r="52" spans="1:5" x14ac:dyDescent="0.35">
      <c r="A52" s="260" t="s">
        <v>272</v>
      </c>
    </row>
    <row r="53" spans="1:5" x14ac:dyDescent="0.35">
      <c r="A53" s="260" t="s">
        <v>273</v>
      </c>
    </row>
    <row r="54" spans="1:5" x14ac:dyDescent="0.35">
      <c r="A54" s="260" t="s">
        <v>274</v>
      </c>
    </row>
    <row r="55" spans="1:5" x14ac:dyDescent="0.35">
      <c r="A55" s="260" t="s">
        <v>275</v>
      </c>
      <c r="E55" s="155"/>
    </row>
    <row r="56" spans="1:5" x14ac:dyDescent="0.35">
      <c r="A56" s="260" t="s">
        <v>276</v>
      </c>
      <c r="E56" s="155"/>
    </row>
    <row r="57" spans="1:5" x14ac:dyDescent="0.35">
      <c r="A57" s="260" t="s">
        <v>277</v>
      </c>
      <c r="E57" s="155"/>
    </row>
    <row r="58" spans="1:5" x14ac:dyDescent="0.35">
      <c r="A58" s="260" t="s">
        <v>278</v>
      </c>
      <c r="E58" s="155"/>
    </row>
    <row r="59" spans="1:5" x14ac:dyDescent="0.35">
      <c r="A59" s="260" t="s">
        <v>279</v>
      </c>
      <c r="E59" s="155"/>
    </row>
    <row r="60" spans="1:5" x14ac:dyDescent="0.35">
      <c r="A60" s="260" t="s">
        <v>280</v>
      </c>
      <c r="E60" s="155"/>
    </row>
    <row r="61" spans="1:5" x14ac:dyDescent="0.35">
      <c r="A61" s="260" t="s">
        <v>281</v>
      </c>
      <c r="E61" s="155"/>
    </row>
    <row r="62" spans="1:5" x14ac:dyDescent="0.35">
      <c r="A62" s="260" t="s">
        <v>282</v>
      </c>
      <c r="E62" s="155"/>
    </row>
    <row r="63" spans="1:5" x14ac:dyDescent="0.35">
      <c r="A63" s="260" t="s">
        <v>283</v>
      </c>
      <c r="E63" s="155"/>
    </row>
    <row r="64" spans="1:5" x14ac:dyDescent="0.35">
      <c r="A64" s="260" t="s">
        <v>284</v>
      </c>
      <c r="E64" s="155"/>
    </row>
    <row r="65" spans="1:5" x14ac:dyDescent="0.35">
      <c r="A65" s="260" t="s">
        <v>285</v>
      </c>
      <c r="E65" s="155"/>
    </row>
    <row r="66" spans="1:5" x14ac:dyDescent="0.35">
      <c r="A66" s="260" t="s">
        <v>286</v>
      </c>
      <c r="E66" s="155"/>
    </row>
    <row r="67" spans="1:5" x14ac:dyDescent="0.35">
      <c r="A67" s="260" t="s">
        <v>287</v>
      </c>
      <c r="E67" s="155"/>
    </row>
    <row r="68" spans="1:5" x14ac:dyDescent="0.35">
      <c r="A68" s="260" t="s">
        <v>288</v>
      </c>
      <c r="E68" s="155"/>
    </row>
    <row r="69" spans="1:5" x14ac:dyDescent="0.35">
      <c r="A69" s="260" t="s">
        <v>289</v>
      </c>
      <c r="E69" s="155"/>
    </row>
    <row r="70" spans="1:5" x14ac:dyDescent="0.35">
      <c r="A70" s="260" t="s">
        <v>290</v>
      </c>
      <c r="E70" s="155"/>
    </row>
    <row r="71" spans="1:5" x14ac:dyDescent="0.35">
      <c r="A71" s="260" t="s">
        <v>291</v>
      </c>
      <c r="E71" s="155"/>
    </row>
    <row r="72" spans="1:5" x14ac:dyDescent="0.35">
      <c r="A72" s="260" t="s">
        <v>292</v>
      </c>
      <c r="E72" s="155"/>
    </row>
    <row r="73" spans="1:5" x14ac:dyDescent="0.35">
      <c r="A73" s="260" t="s">
        <v>293</v>
      </c>
      <c r="E73" s="155"/>
    </row>
    <row r="74" spans="1:5" x14ac:dyDescent="0.35">
      <c r="A74" s="260" t="s">
        <v>294</v>
      </c>
      <c r="E74" s="155"/>
    </row>
    <row r="75" spans="1:5" x14ac:dyDescent="0.35">
      <c r="A75" s="260" t="s">
        <v>295</v>
      </c>
      <c r="E75" s="155"/>
    </row>
    <row r="76" spans="1:5" x14ac:dyDescent="0.35">
      <c r="A76" s="260" t="s">
        <v>296</v>
      </c>
      <c r="E76" s="155"/>
    </row>
    <row r="77" spans="1:5" x14ac:dyDescent="0.35">
      <c r="A77" s="260" t="s">
        <v>297</v>
      </c>
      <c r="E77" s="155"/>
    </row>
    <row r="78" spans="1:5" x14ac:dyDescent="0.35">
      <c r="A78" s="260" t="s">
        <v>298</v>
      </c>
      <c r="E78" s="155"/>
    </row>
    <row r="79" spans="1:5" x14ac:dyDescent="0.35">
      <c r="A79" s="260" t="s">
        <v>299</v>
      </c>
      <c r="E79" s="155"/>
    </row>
    <row r="80" spans="1:5" x14ac:dyDescent="0.35">
      <c r="A80" s="260" t="s">
        <v>300</v>
      </c>
      <c r="E80" s="155"/>
    </row>
    <row r="81" spans="1:1" x14ac:dyDescent="0.35">
      <c r="A81" s="260" t="s">
        <v>301</v>
      </c>
    </row>
    <row r="82" spans="1:1" x14ac:dyDescent="0.35">
      <c r="A82" s="260" t="s">
        <v>302</v>
      </c>
    </row>
    <row r="83" spans="1:1" x14ac:dyDescent="0.35">
      <c r="A83" s="260" t="s">
        <v>303</v>
      </c>
    </row>
    <row r="84" spans="1:1" x14ac:dyDescent="0.35">
      <c r="A84" s="260" t="s">
        <v>304</v>
      </c>
    </row>
    <row r="85" spans="1:1" x14ac:dyDescent="0.35">
      <c r="A85" s="260" t="s">
        <v>305</v>
      </c>
    </row>
    <row r="86" spans="1:1" x14ac:dyDescent="0.35">
      <c r="A86" s="260" t="s">
        <v>306</v>
      </c>
    </row>
    <row r="87" spans="1:1" x14ac:dyDescent="0.35">
      <c r="A87" s="260" t="s">
        <v>307</v>
      </c>
    </row>
    <row r="88" spans="1:1" x14ac:dyDescent="0.35">
      <c r="A88" s="260" t="s">
        <v>308</v>
      </c>
    </row>
    <row r="89" spans="1:1" x14ac:dyDescent="0.35">
      <c r="A89" s="260" t="s">
        <v>309</v>
      </c>
    </row>
    <row r="90" spans="1:1" x14ac:dyDescent="0.35">
      <c r="A90" s="260" t="s">
        <v>310</v>
      </c>
    </row>
    <row r="91" spans="1:1" x14ac:dyDescent="0.35">
      <c r="A91" s="260" t="s">
        <v>311</v>
      </c>
    </row>
    <row r="92" spans="1:1" x14ac:dyDescent="0.35">
      <c r="A92" s="260" t="s">
        <v>312</v>
      </c>
    </row>
    <row r="93" spans="1:1" x14ac:dyDescent="0.35">
      <c r="A93" s="260" t="s">
        <v>313</v>
      </c>
    </row>
    <row r="94" spans="1:1" x14ac:dyDescent="0.35">
      <c r="A94" s="260" t="s">
        <v>314</v>
      </c>
    </row>
    <row r="95" spans="1:1" x14ac:dyDescent="0.35">
      <c r="A95" s="260" t="s">
        <v>315</v>
      </c>
    </row>
    <row r="96" spans="1:1" x14ac:dyDescent="0.35">
      <c r="A96" s="260" t="s">
        <v>316</v>
      </c>
    </row>
    <row r="97" spans="1:1" x14ac:dyDescent="0.35">
      <c r="A97" s="260" t="s">
        <v>317</v>
      </c>
    </row>
    <row r="98" spans="1:1" x14ac:dyDescent="0.35">
      <c r="A98" s="260" t="s">
        <v>318</v>
      </c>
    </row>
    <row r="99" spans="1:1" x14ac:dyDescent="0.35">
      <c r="A99" s="260" t="s">
        <v>319</v>
      </c>
    </row>
    <row r="100" spans="1:1" x14ac:dyDescent="0.35">
      <c r="A100" s="260" t="s">
        <v>320</v>
      </c>
    </row>
    <row r="101" spans="1:1" x14ac:dyDescent="0.35">
      <c r="A101" s="260" t="s">
        <v>321</v>
      </c>
    </row>
    <row r="102" spans="1:1" x14ac:dyDescent="0.35">
      <c r="A102" s="260" t="s">
        <v>322</v>
      </c>
    </row>
    <row r="103" spans="1:1" x14ac:dyDescent="0.35">
      <c r="A103" s="260" t="s">
        <v>323</v>
      </c>
    </row>
    <row r="104" spans="1:1" x14ac:dyDescent="0.35">
      <c r="A104" s="260" t="s">
        <v>324</v>
      </c>
    </row>
    <row r="105" spans="1:1" x14ac:dyDescent="0.35">
      <c r="A105" s="260" t="s">
        <v>325</v>
      </c>
    </row>
    <row r="106" spans="1:1" x14ac:dyDescent="0.35">
      <c r="A106" s="260" t="s">
        <v>326</v>
      </c>
    </row>
    <row r="107" spans="1:1" x14ac:dyDescent="0.35">
      <c r="A107" s="260" t="s">
        <v>327</v>
      </c>
    </row>
    <row r="108" spans="1:1" x14ac:dyDescent="0.35">
      <c r="A108" s="260" t="s">
        <v>328</v>
      </c>
    </row>
    <row r="109" spans="1:1" x14ac:dyDescent="0.35">
      <c r="A109" s="260" t="s">
        <v>329</v>
      </c>
    </row>
    <row r="110" spans="1:1" x14ac:dyDescent="0.35">
      <c r="A110" s="260" t="s">
        <v>330</v>
      </c>
    </row>
    <row r="111" spans="1:1" x14ac:dyDescent="0.35">
      <c r="A111" s="260" t="s">
        <v>331</v>
      </c>
    </row>
    <row r="112" spans="1:1" x14ac:dyDescent="0.35">
      <c r="A112" s="260" t="s">
        <v>332</v>
      </c>
    </row>
    <row r="113" spans="1:1" x14ac:dyDescent="0.35">
      <c r="A113" s="260" t="s">
        <v>333</v>
      </c>
    </row>
    <row r="114" spans="1:1" x14ac:dyDescent="0.35">
      <c r="A114" s="260" t="s">
        <v>334</v>
      </c>
    </row>
    <row r="115" spans="1:1" x14ac:dyDescent="0.35">
      <c r="A115" s="260" t="s">
        <v>335</v>
      </c>
    </row>
    <row r="116" spans="1:1" x14ac:dyDescent="0.35">
      <c r="A116" s="260" t="s">
        <v>336</v>
      </c>
    </row>
    <row r="117" spans="1:1" x14ac:dyDescent="0.35">
      <c r="A117" s="260" t="s">
        <v>337</v>
      </c>
    </row>
    <row r="118" spans="1:1" x14ac:dyDescent="0.35">
      <c r="A118" s="260" t="s">
        <v>338</v>
      </c>
    </row>
    <row r="119" spans="1:1" x14ac:dyDescent="0.35">
      <c r="A119" s="260" t="s">
        <v>339</v>
      </c>
    </row>
    <row r="120" spans="1:1" x14ac:dyDescent="0.35">
      <c r="A120" s="260" t="s">
        <v>340</v>
      </c>
    </row>
    <row r="121" spans="1:1" x14ac:dyDescent="0.35">
      <c r="A121" s="260" t="s">
        <v>341</v>
      </c>
    </row>
    <row r="122" spans="1:1" x14ac:dyDescent="0.35">
      <c r="A122" s="260" t="s">
        <v>342</v>
      </c>
    </row>
    <row r="123" spans="1:1" x14ac:dyDescent="0.35">
      <c r="A123" s="260" t="s">
        <v>343</v>
      </c>
    </row>
    <row r="124" spans="1:1" x14ac:dyDescent="0.35">
      <c r="A124" s="260" t="s">
        <v>344</v>
      </c>
    </row>
    <row r="125" spans="1:1" x14ac:dyDescent="0.35">
      <c r="A125" s="260" t="s">
        <v>345</v>
      </c>
    </row>
    <row r="126" spans="1:1" x14ac:dyDescent="0.35">
      <c r="A126" s="260" t="s">
        <v>346</v>
      </c>
    </row>
    <row r="127" spans="1:1" x14ac:dyDescent="0.35">
      <c r="A127" s="260" t="s">
        <v>347</v>
      </c>
    </row>
    <row r="128" spans="1:1" x14ac:dyDescent="0.35">
      <c r="A128" s="260" t="s">
        <v>348</v>
      </c>
    </row>
    <row r="129" spans="1:1" x14ac:dyDescent="0.35">
      <c r="A129" s="260" t="s">
        <v>349</v>
      </c>
    </row>
    <row r="130" spans="1:1" x14ac:dyDescent="0.35">
      <c r="A130" s="260" t="s">
        <v>350</v>
      </c>
    </row>
    <row r="131" spans="1:1" x14ac:dyDescent="0.35">
      <c r="A131" s="260" t="s">
        <v>351</v>
      </c>
    </row>
    <row r="132" spans="1:1" x14ac:dyDescent="0.35">
      <c r="A132" s="260" t="s">
        <v>352</v>
      </c>
    </row>
    <row r="133" spans="1:1" x14ac:dyDescent="0.35">
      <c r="A133" s="260" t="s">
        <v>353</v>
      </c>
    </row>
    <row r="134" spans="1:1" x14ac:dyDescent="0.35">
      <c r="A134" s="260" t="s">
        <v>354</v>
      </c>
    </row>
    <row r="135" spans="1:1" x14ac:dyDescent="0.35">
      <c r="A135" s="260" t="s">
        <v>355</v>
      </c>
    </row>
    <row r="136" spans="1:1" x14ac:dyDescent="0.35">
      <c r="A136" s="260" t="s">
        <v>356</v>
      </c>
    </row>
    <row r="137" spans="1:1" x14ac:dyDescent="0.35">
      <c r="A137" s="260" t="s">
        <v>357</v>
      </c>
    </row>
    <row r="138" spans="1:1" x14ac:dyDescent="0.35">
      <c r="A138" s="260" t="s">
        <v>358</v>
      </c>
    </row>
    <row r="139" spans="1:1" x14ac:dyDescent="0.35">
      <c r="A139" s="260" t="s">
        <v>359</v>
      </c>
    </row>
    <row r="140" spans="1:1" x14ac:dyDescent="0.35">
      <c r="A140" s="260" t="s">
        <v>360</v>
      </c>
    </row>
    <row r="141" spans="1:1" x14ac:dyDescent="0.35">
      <c r="A141" s="260" t="s">
        <v>361</v>
      </c>
    </row>
    <row r="142" spans="1:1" x14ac:dyDescent="0.35">
      <c r="A142" s="260" t="s">
        <v>362</v>
      </c>
    </row>
    <row r="143" spans="1:1" x14ac:dyDescent="0.35">
      <c r="A143" s="260" t="s">
        <v>363</v>
      </c>
    </row>
    <row r="144" spans="1:1" x14ac:dyDescent="0.35">
      <c r="A144" s="260" t="s">
        <v>364</v>
      </c>
    </row>
    <row r="145" spans="1:1" x14ac:dyDescent="0.35">
      <c r="A145" s="260" t="s">
        <v>365</v>
      </c>
    </row>
    <row r="146" spans="1:1" x14ac:dyDescent="0.35">
      <c r="A146" s="260" t="s">
        <v>366</v>
      </c>
    </row>
    <row r="147" spans="1:1" x14ac:dyDescent="0.35">
      <c r="A147" s="260" t="s">
        <v>367</v>
      </c>
    </row>
    <row r="148" spans="1:1" x14ac:dyDescent="0.35">
      <c r="A148" s="260" t="s">
        <v>368</v>
      </c>
    </row>
    <row r="149" spans="1:1" x14ac:dyDescent="0.35">
      <c r="A149" s="260" t="s">
        <v>369</v>
      </c>
    </row>
    <row r="150" spans="1:1" x14ac:dyDescent="0.35">
      <c r="A150" s="260" t="s">
        <v>370</v>
      </c>
    </row>
    <row r="151" spans="1:1" x14ac:dyDescent="0.35">
      <c r="A151" s="260" t="s">
        <v>371</v>
      </c>
    </row>
    <row r="152" spans="1:1" x14ac:dyDescent="0.35">
      <c r="A152" s="260" t="s">
        <v>372</v>
      </c>
    </row>
    <row r="153" spans="1:1" x14ac:dyDescent="0.35">
      <c r="A153" s="260" t="s">
        <v>373</v>
      </c>
    </row>
    <row r="154" spans="1:1" x14ac:dyDescent="0.35">
      <c r="A154" s="260" t="s">
        <v>374</v>
      </c>
    </row>
    <row r="155" spans="1:1" x14ac:dyDescent="0.35">
      <c r="A155" s="260" t="s">
        <v>375</v>
      </c>
    </row>
    <row r="156" spans="1:1" x14ac:dyDescent="0.35">
      <c r="A156" s="260" t="s">
        <v>376</v>
      </c>
    </row>
    <row r="157" spans="1:1" x14ac:dyDescent="0.35">
      <c r="A157" s="260" t="s">
        <v>377</v>
      </c>
    </row>
    <row r="158" spans="1:1" x14ac:dyDescent="0.35">
      <c r="A158" s="260" t="s">
        <v>378</v>
      </c>
    </row>
    <row r="159" spans="1:1" x14ac:dyDescent="0.35">
      <c r="A159" s="260" t="s">
        <v>379</v>
      </c>
    </row>
    <row r="160" spans="1:1" x14ac:dyDescent="0.35">
      <c r="A160" s="260" t="s">
        <v>380</v>
      </c>
    </row>
    <row r="161" spans="1:1" x14ac:dyDescent="0.35">
      <c r="A161" s="260" t="s">
        <v>381</v>
      </c>
    </row>
    <row r="162" spans="1:1" x14ac:dyDescent="0.35">
      <c r="A162" s="260" t="s">
        <v>382</v>
      </c>
    </row>
    <row r="163" spans="1:1" x14ac:dyDescent="0.35">
      <c r="A163" s="260" t="s">
        <v>383</v>
      </c>
    </row>
    <row r="164" spans="1:1" x14ac:dyDescent="0.35">
      <c r="A164" s="260" t="s">
        <v>384</v>
      </c>
    </row>
    <row r="165" spans="1:1" x14ac:dyDescent="0.35">
      <c r="A165" s="260" t="s">
        <v>385</v>
      </c>
    </row>
    <row r="166" spans="1:1" x14ac:dyDescent="0.35">
      <c r="A166" s="260" t="s">
        <v>386</v>
      </c>
    </row>
    <row r="167" spans="1:1" x14ac:dyDescent="0.35">
      <c r="A167" s="260" t="s">
        <v>387</v>
      </c>
    </row>
    <row r="168" spans="1:1" x14ac:dyDescent="0.35">
      <c r="A168" s="260" t="s">
        <v>388</v>
      </c>
    </row>
    <row r="169" spans="1:1" x14ac:dyDescent="0.35">
      <c r="A169" s="260" t="s">
        <v>389</v>
      </c>
    </row>
    <row r="170" spans="1:1" x14ac:dyDescent="0.35">
      <c r="A170" s="260" t="s">
        <v>390</v>
      </c>
    </row>
    <row r="171" spans="1:1" x14ac:dyDescent="0.35">
      <c r="A171" s="260" t="s">
        <v>391</v>
      </c>
    </row>
    <row r="172" spans="1:1" x14ac:dyDescent="0.35">
      <c r="A172" s="260" t="s">
        <v>392</v>
      </c>
    </row>
    <row r="173" spans="1:1" x14ac:dyDescent="0.35">
      <c r="A173" s="260" t="s">
        <v>393</v>
      </c>
    </row>
    <row r="174" spans="1:1" x14ac:dyDescent="0.35">
      <c r="A174" s="260" t="s">
        <v>394</v>
      </c>
    </row>
    <row r="175" spans="1:1" x14ac:dyDescent="0.35">
      <c r="A175" s="260" t="s">
        <v>395</v>
      </c>
    </row>
    <row r="176" spans="1:1" x14ac:dyDescent="0.35">
      <c r="A176" s="260" t="s">
        <v>396</v>
      </c>
    </row>
    <row r="177" spans="1:1" x14ac:dyDescent="0.35">
      <c r="A177" s="260" t="s">
        <v>397</v>
      </c>
    </row>
    <row r="178" spans="1:1" x14ac:dyDescent="0.35">
      <c r="A178" s="260" t="s">
        <v>398</v>
      </c>
    </row>
    <row r="179" spans="1:1" x14ac:dyDescent="0.35">
      <c r="A179" s="260" t="s">
        <v>399</v>
      </c>
    </row>
    <row r="180" spans="1:1" x14ac:dyDescent="0.35">
      <c r="A180" s="260" t="s">
        <v>400</v>
      </c>
    </row>
    <row r="181" spans="1:1" x14ac:dyDescent="0.35">
      <c r="A181" s="260" t="s">
        <v>401</v>
      </c>
    </row>
    <row r="182" spans="1:1" x14ac:dyDescent="0.35">
      <c r="A182" s="260" t="s">
        <v>402</v>
      </c>
    </row>
    <row r="183" spans="1:1" x14ac:dyDescent="0.35">
      <c r="A183" s="260" t="s">
        <v>403</v>
      </c>
    </row>
    <row r="184" spans="1:1" x14ac:dyDescent="0.35">
      <c r="A184" s="260" t="s">
        <v>404</v>
      </c>
    </row>
    <row r="185" spans="1:1" x14ac:dyDescent="0.35">
      <c r="A185" s="260" t="s">
        <v>405</v>
      </c>
    </row>
    <row r="186" spans="1:1" x14ac:dyDescent="0.35">
      <c r="A186" s="260" t="s">
        <v>406</v>
      </c>
    </row>
    <row r="187" spans="1:1" x14ac:dyDescent="0.35">
      <c r="A187" s="260" t="s">
        <v>407</v>
      </c>
    </row>
    <row r="188" spans="1:1" x14ac:dyDescent="0.35">
      <c r="A188" s="260" t="s">
        <v>408</v>
      </c>
    </row>
    <row r="189" spans="1:1" x14ac:dyDescent="0.35">
      <c r="A189" s="260" t="s">
        <v>409</v>
      </c>
    </row>
    <row r="190" spans="1:1" x14ac:dyDescent="0.35">
      <c r="A190" s="260" t="s">
        <v>410</v>
      </c>
    </row>
    <row r="191" spans="1:1" x14ac:dyDescent="0.35">
      <c r="A191" s="260" t="s">
        <v>411</v>
      </c>
    </row>
    <row r="192" spans="1:1" x14ac:dyDescent="0.35">
      <c r="A192" s="260" t="s">
        <v>412</v>
      </c>
    </row>
    <row r="193" spans="1:1" x14ac:dyDescent="0.35">
      <c r="A193" s="260" t="s">
        <v>413</v>
      </c>
    </row>
    <row r="194" spans="1:1" x14ac:dyDescent="0.35">
      <c r="A194" s="260" t="s">
        <v>414</v>
      </c>
    </row>
    <row r="195" spans="1:1" x14ac:dyDescent="0.35">
      <c r="A195" s="260" t="s">
        <v>415</v>
      </c>
    </row>
    <row r="196" spans="1:1" x14ac:dyDescent="0.35">
      <c r="A196" s="260" t="s">
        <v>416</v>
      </c>
    </row>
    <row r="197" spans="1:1" x14ac:dyDescent="0.35">
      <c r="A197" s="260" t="s">
        <v>417</v>
      </c>
    </row>
    <row r="198" spans="1:1" x14ac:dyDescent="0.35">
      <c r="A198" s="260" t="s">
        <v>418</v>
      </c>
    </row>
    <row r="199" spans="1:1" x14ac:dyDescent="0.35">
      <c r="A199" s="260" t="s">
        <v>419</v>
      </c>
    </row>
    <row r="200" spans="1:1" x14ac:dyDescent="0.35">
      <c r="A200" s="260" t="s">
        <v>420</v>
      </c>
    </row>
    <row r="201" spans="1:1" x14ac:dyDescent="0.35">
      <c r="A201" s="260" t="s">
        <v>421</v>
      </c>
    </row>
    <row r="202" spans="1:1" x14ac:dyDescent="0.35">
      <c r="A202" s="260" t="s">
        <v>422</v>
      </c>
    </row>
    <row r="203" spans="1:1" x14ac:dyDescent="0.35">
      <c r="A203" s="260" t="s">
        <v>423</v>
      </c>
    </row>
    <row r="204" spans="1:1" x14ac:dyDescent="0.35">
      <c r="A204" s="260" t="s">
        <v>424</v>
      </c>
    </row>
    <row r="205" spans="1:1" x14ac:dyDescent="0.35">
      <c r="A205" s="260" t="s">
        <v>425</v>
      </c>
    </row>
    <row r="206" spans="1:1" x14ac:dyDescent="0.35">
      <c r="A206" s="260" t="s">
        <v>426</v>
      </c>
    </row>
    <row r="207" spans="1:1" x14ac:dyDescent="0.35">
      <c r="A207" s="260" t="s">
        <v>427</v>
      </c>
    </row>
    <row r="208" spans="1:1" x14ac:dyDescent="0.35">
      <c r="A208" s="260" t="s">
        <v>428</v>
      </c>
    </row>
    <row r="209" spans="1:1" x14ac:dyDescent="0.35">
      <c r="A209" s="260" t="s">
        <v>429</v>
      </c>
    </row>
    <row r="210" spans="1:1" x14ac:dyDescent="0.35">
      <c r="A210" s="260" t="s">
        <v>430</v>
      </c>
    </row>
    <row r="211" spans="1:1" x14ac:dyDescent="0.35">
      <c r="A211" s="260" t="s">
        <v>431</v>
      </c>
    </row>
    <row r="212" spans="1:1" x14ac:dyDescent="0.35">
      <c r="A212" s="260" t="s">
        <v>432</v>
      </c>
    </row>
    <row r="213" spans="1:1" x14ac:dyDescent="0.35">
      <c r="A213" s="260" t="s">
        <v>433</v>
      </c>
    </row>
    <row r="214" spans="1:1" x14ac:dyDescent="0.35">
      <c r="A214" s="260" t="s">
        <v>434</v>
      </c>
    </row>
    <row r="215" spans="1:1" x14ac:dyDescent="0.35">
      <c r="A215" s="260" t="s">
        <v>435</v>
      </c>
    </row>
    <row r="216" spans="1:1" x14ac:dyDescent="0.35">
      <c r="A216" s="260" t="s">
        <v>436</v>
      </c>
    </row>
    <row r="217" spans="1:1" x14ac:dyDescent="0.35">
      <c r="A217" s="260" t="s">
        <v>437</v>
      </c>
    </row>
    <row r="218" spans="1:1" x14ac:dyDescent="0.35">
      <c r="A218" s="260" t="s">
        <v>438</v>
      </c>
    </row>
    <row r="219" spans="1:1" x14ac:dyDescent="0.35">
      <c r="A219" s="260" t="s">
        <v>439</v>
      </c>
    </row>
    <row r="220" spans="1:1" x14ac:dyDescent="0.35">
      <c r="A220" s="260" t="s">
        <v>440</v>
      </c>
    </row>
    <row r="221" spans="1:1" x14ac:dyDescent="0.35">
      <c r="A221" s="260" t="s">
        <v>441</v>
      </c>
    </row>
    <row r="222" spans="1:1" x14ac:dyDescent="0.35">
      <c r="A222" s="260" t="s">
        <v>442</v>
      </c>
    </row>
    <row r="223" spans="1:1" x14ac:dyDescent="0.35">
      <c r="A223" s="260" t="s">
        <v>443</v>
      </c>
    </row>
    <row r="224" spans="1:1" x14ac:dyDescent="0.35">
      <c r="A224" s="260" t="s">
        <v>444</v>
      </c>
    </row>
    <row r="225" spans="1:1" x14ac:dyDescent="0.35">
      <c r="A225" s="260" t="s">
        <v>445</v>
      </c>
    </row>
    <row r="226" spans="1:1" x14ac:dyDescent="0.35">
      <c r="A226" s="260" t="s">
        <v>446</v>
      </c>
    </row>
    <row r="227" spans="1:1" x14ac:dyDescent="0.35">
      <c r="A227" s="260" t="s">
        <v>447</v>
      </c>
    </row>
    <row r="228" spans="1:1" x14ac:dyDescent="0.35">
      <c r="A228" s="260" t="s">
        <v>448</v>
      </c>
    </row>
    <row r="229" spans="1:1" x14ac:dyDescent="0.35">
      <c r="A229" s="260" t="s">
        <v>449</v>
      </c>
    </row>
    <row r="230" spans="1:1" x14ac:dyDescent="0.35">
      <c r="A230" s="260" t="s">
        <v>450</v>
      </c>
    </row>
    <row r="231" spans="1:1" x14ac:dyDescent="0.35">
      <c r="A231" s="260" t="s">
        <v>451</v>
      </c>
    </row>
    <row r="232" spans="1:1" x14ac:dyDescent="0.35">
      <c r="A232" s="260" t="s">
        <v>452</v>
      </c>
    </row>
    <row r="233" spans="1:1" x14ac:dyDescent="0.35">
      <c r="A233" s="260" t="s">
        <v>453</v>
      </c>
    </row>
    <row r="234" spans="1:1" x14ac:dyDescent="0.35">
      <c r="A234" s="260" t="s">
        <v>454</v>
      </c>
    </row>
    <row r="235" spans="1:1" x14ac:dyDescent="0.35">
      <c r="A235" s="260" t="s">
        <v>455</v>
      </c>
    </row>
    <row r="236" spans="1:1" x14ac:dyDescent="0.35">
      <c r="A236" s="260" t="s">
        <v>456</v>
      </c>
    </row>
    <row r="237" spans="1:1" x14ac:dyDescent="0.35">
      <c r="A237" s="260" t="s">
        <v>457</v>
      </c>
    </row>
    <row r="238" spans="1:1" x14ac:dyDescent="0.35">
      <c r="A238" s="260" t="s">
        <v>458</v>
      </c>
    </row>
    <row r="239" spans="1:1" x14ac:dyDescent="0.35">
      <c r="A239" s="260" t="s">
        <v>459</v>
      </c>
    </row>
    <row r="240" spans="1:1" x14ac:dyDescent="0.35">
      <c r="A240" s="260" t="s">
        <v>460</v>
      </c>
    </row>
    <row r="241" spans="1:1" x14ac:dyDescent="0.35">
      <c r="A241" s="260" t="s">
        <v>461</v>
      </c>
    </row>
    <row r="242" spans="1:1" x14ac:dyDescent="0.35">
      <c r="A242" s="260" t="s">
        <v>462</v>
      </c>
    </row>
    <row r="243" spans="1:1" x14ac:dyDescent="0.35">
      <c r="A243" s="260" t="s">
        <v>463</v>
      </c>
    </row>
    <row r="244" spans="1:1" x14ac:dyDescent="0.35">
      <c r="A244" s="260" t="s">
        <v>464</v>
      </c>
    </row>
    <row r="245" spans="1:1" x14ac:dyDescent="0.35">
      <c r="A245" s="260" t="s">
        <v>465</v>
      </c>
    </row>
    <row r="246" spans="1:1" x14ac:dyDescent="0.35">
      <c r="A246" s="260" t="s">
        <v>466</v>
      </c>
    </row>
    <row r="247" spans="1:1" x14ac:dyDescent="0.35">
      <c r="A247" s="260" t="s">
        <v>467</v>
      </c>
    </row>
    <row r="248" spans="1:1" x14ac:dyDescent="0.35">
      <c r="A248" s="260" t="s">
        <v>468</v>
      </c>
    </row>
    <row r="249" spans="1:1" x14ac:dyDescent="0.35">
      <c r="A249" s="260" t="s">
        <v>469</v>
      </c>
    </row>
    <row r="250" spans="1:1" x14ac:dyDescent="0.35">
      <c r="A250" s="260" t="s">
        <v>470</v>
      </c>
    </row>
    <row r="251" spans="1:1" x14ac:dyDescent="0.35">
      <c r="A251" s="260" t="s">
        <v>471</v>
      </c>
    </row>
    <row r="252" spans="1:1" x14ac:dyDescent="0.35">
      <c r="A252" s="260" t="s">
        <v>472</v>
      </c>
    </row>
    <row r="253" spans="1:1" x14ac:dyDescent="0.35">
      <c r="A253" s="260" t="s">
        <v>473</v>
      </c>
    </row>
    <row r="254" spans="1:1" x14ac:dyDescent="0.35">
      <c r="A254" s="260" t="s">
        <v>474</v>
      </c>
    </row>
    <row r="255" spans="1:1" x14ac:dyDescent="0.35">
      <c r="A255" s="260" t="s">
        <v>475</v>
      </c>
    </row>
    <row r="256" spans="1:1" x14ac:dyDescent="0.35">
      <c r="A256" s="260" t="s">
        <v>476</v>
      </c>
    </row>
    <row r="257" spans="1:1" x14ac:dyDescent="0.35">
      <c r="A257" s="260" t="s">
        <v>477</v>
      </c>
    </row>
    <row r="258" spans="1:1" x14ac:dyDescent="0.35">
      <c r="A258" s="260" t="s">
        <v>478</v>
      </c>
    </row>
    <row r="259" spans="1:1" x14ac:dyDescent="0.35">
      <c r="A259" s="260" t="s">
        <v>479</v>
      </c>
    </row>
    <row r="260" spans="1:1" x14ac:dyDescent="0.35">
      <c r="A260" s="260" t="s">
        <v>480</v>
      </c>
    </row>
    <row r="261" spans="1:1" x14ac:dyDescent="0.35">
      <c r="A261" s="260" t="s">
        <v>481</v>
      </c>
    </row>
    <row r="262" spans="1:1" x14ac:dyDescent="0.35">
      <c r="A262" s="260" t="s">
        <v>482</v>
      </c>
    </row>
    <row r="263" spans="1:1" x14ac:dyDescent="0.35">
      <c r="A263" s="260" t="s">
        <v>483</v>
      </c>
    </row>
    <row r="264" spans="1:1" x14ac:dyDescent="0.35">
      <c r="A264" s="260" t="s">
        <v>484</v>
      </c>
    </row>
    <row r="265" spans="1:1" x14ac:dyDescent="0.35">
      <c r="A265" s="260" t="s">
        <v>485</v>
      </c>
    </row>
    <row r="266" spans="1:1" x14ac:dyDescent="0.35">
      <c r="A266" s="260" t="s">
        <v>486</v>
      </c>
    </row>
    <row r="267" spans="1:1" x14ac:dyDescent="0.35">
      <c r="A267" s="260" t="s">
        <v>487</v>
      </c>
    </row>
    <row r="268" spans="1:1" x14ac:dyDescent="0.35">
      <c r="A268" s="260" t="s">
        <v>488</v>
      </c>
    </row>
    <row r="269" spans="1:1" x14ac:dyDescent="0.35">
      <c r="A269" s="260" t="s">
        <v>489</v>
      </c>
    </row>
    <row r="270" spans="1:1" x14ac:dyDescent="0.35">
      <c r="A270" s="260" t="s">
        <v>490</v>
      </c>
    </row>
    <row r="271" spans="1:1" x14ac:dyDescent="0.35">
      <c r="A271" s="260" t="s">
        <v>491</v>
      </c>
    </row>
    <row r="272" spans="1:1" x14ac:dyDescent="0.35">
      <c r="A272" s="260" t="s">
        <v>492</v>
      </c>
    </row>
    <row r="273" spans="1:1" x14ac:dyDescent="0.35">
      <c r="A273" s="260" t="s">
        <v>493</v>
      </c>
    </row>
    <row r="274" spans="1:1" x14ac:dyDescent="0.35">
      <c r="A274" s="260" t="s">
        <v>494</v>
      </c>
    </row>
    <row r="275" spans="1:1" x14ac:dyDescent="0.35">
      <c r="A275" s="260" t="s">
        <v>495</v>
      </c>
    </row>
    <row r="276" spans="1:1" x14ac:dyDescent="0.35">
      <c r="A276" s="260" t="s">
        <v>496</v>
      </c>
    </row>
    <row r="277" spans="1:1" x14ac:dyDescent="0.35">
      <c r="A277" s="260" t="s">
        <v>497</v>
      </c>
    </row>
    <row r="278" spans="1:1" x14ac:dyDescent="0.35">
      <c r="A278" s="260" t="s">
        <v>498</v>
      </c>
    </row>
    <row r="279" spans="1:1" x14ac:dyDescent="0.35">
      <c r="A279" s="260" t="s">
        <v>499</v>
      </c>
    </row>
    <row r="280" spans="1:1" x14ac:dyDescent="0.35">
      <c r="A280" s="260" t="s">
        <v>500</v>
      </c>
    </row>
    <row r="281" spans="1:1" x14ac:dyDescent="0.35">
      <c r="A281" s="260" t="s">
        <v>501</v>
      </c>
    </row>
    <row r="282" spans="1:1" x14ac:dyDescent="0.35">
      <c r="A282" s="260" t="s">
        <v>502</v>
      </c>
    </row>
    <row r="283" spans="1:1" x14ac:dyDescent="0.35">
      <c r="A283" s="260" t="s">
        <v>503</v>
      </c>
    </row>
    <row r="284" spans="1:1" x14ac:dyDescent="0.35">
      <c r="A284" s="260" t="s">
        <v>504</v>
      </c>
    </row>
    <row r="285" spans="1:1" x14ac:dyDescent="0.35">
      <c r="A285" s="260" t="s">
        <v>505</v>
      </c>
    </row>
    <row r="286" spans="1:1" x14ac:dyDescent="0.35">
      <c r="A286" s="260" t="s">
        <v>506</v>
      </c>
    </row>
    <row r="287" spans="1:1" x14ac:dyDescent="0.35">
      <c r="A287" s="260" t="s">
        <v>507</v>
      </c>
    </row>
    <row r="288" spans="1:1" x14ac:dyDescent="0.35">
      <c r="A288" s="260" t="s">
        <v>508</v>
      </c>
    </row>
    <row r="289" spans="1:1" x14ac:dyDescent="0.35">
      <c r="A289" s="260" t="s">
        <v>509</v>
      </c>
    </row>
    <row r="290" spans="1:1" x14ac:dyDescent="0.35">
      <c r="A290" s="260" t="s">
        <v>510</v>
      </c>
    </row>
    <row r="291" spans="1:1" x14ac:dyDescent="0.35">
      <c r="A291" s="260" t="s">
        <v>511</v>
      </c>
    </row>
    <row r="292" spans="1:1" x14ac:dyDescent="0.35">
      <c r="A292" s="260" t="s">
        <v>512</v>
      </c>
    </row>
    <row r="293" spans="1:1" x14ac:dyDescent="0.35">
      <c r="A293" s="260" t="s">
        <v>513</v>
      </c>
    </row>
    <row r="294" spans="1:1" x14ac:dyDescent="0.35">
      <c r="A294" s="260" t="s">
        <v>514</v>
      </c>
    </row>
    <row r="295" spans="1:1" x14ac:dyDescent="0.35">
      <c r="A295" s="260" t="s">
        <v>515</v>
      </c>
    </row>
    <row r="296" spans="1:1" x14ac:dyDescent="0.35">
      <c r="A296" s="260" t="s">
        <v>516</v>
      </c>
    </row>
    <row r="297" spans="1:1" x14ac:dyDescent="0.35">
      <c r="A297" s="260" t="s">
        <v>517</v>
      </c>
    </row>
    <row r="298" spans="1:1" x14ac:dyDescent="0.35">
      <c r="A298" s="260" t="s">
        <v>518</v>
      </c>
    </row>
    <row r="299" spans="1:1" x14ac:dyDescent="0.35">
      <c r="A299" s="260" t="s">
        <v>519</v>
      </c>
    </row>
    <row r="300" spans="1:1" x14ac:dyDescent="0.35">
      <c r="A300" s="260" t="s">
        <v>520</v>
      </c>
    </row>
    <row r="301" spans="1:1" x14ac:dyDescent="0.35">
      <c r="A301" s="260" t="s">
        <v>521</v>
      </c>
    </row>
    <row r="302" spans="1:1" x14ac:dyDescent="0.35">
      <c r="A302" s="260" t="s">
        <v>522</v>
      </c>
    </row>
    <row r="303" spans="1:1" x14ac:dyDescent="0.35">
      <c r="A303" s="260" t="s">
        <v>523</v>
      </c>
    </row>
    <row r="304" spans="1:1" x14ac:dyDescent="0.35">
      <c r="A304" s="260" t="s">
        <v>524</v>
      </c>
    </row>
    <row r="305" spans="1:1" x14ac:dyDescent="0.35">
      <c r="A305" s="260" t="s">
        <v>525</v>
      </c>
    </row>
    <row r="306" spans="1:1" x14ac:dyDescent="0.35">
      <c r="A306" s="260" t="s">
        <v>526</v>
      </c>
    </row>
    <row r="307" spans="1:1" x14ac:dyDescent="0.35">
      <c r="A307" s="260" t="s">
        <v>527</v>
      </c>
    </row>
    <row r="308" spans="1:1" x14ac:dyDescent="0.35">
      <c r="A308" s="260" t="s">
        <v>528</v>
      </c>
    </row>
    <row r="309" spans="1:1" x14ac:dyDescent="0.35">
      <c r="A309" s="260" t="s">
        <v>529</v>
      </c>
    </row>
    <row r="310" spans="1:1" x14ac:dyDescent="0.35">
      <c r="A310" s="260" t="s">
        <v>530</v>
      </c>
    </row>
    <row r="311" spans="1:1" x14ac:dyDescent="0.35">
      <c r="A311" s="260" t="s">
        <v>531</v>
      </c>
    </row>
    <row r="312" spans="1:1" x14ac:dyDescent="0.35">
      <c r="A312" s="260" t="s">
        <v>532</v>
      </c>
    </row>
    <row r="313" spans="1:1" x14ac:dyDescent="0.35">
      <c r="A313" s="260" t="s">
        <v>533</v>
      </c>
    </row>
    <row r="314" spans="1:1" x14ac:dyDescent="0.35">
      <c r="A314" s="260" t="s">
        <v>534</v>
      </c>
    </row>
    <row r="315" spans="1:1" x14ac:dyDescent="0.35">
      <c r="A315" s="260" t="s">
        <v>535</v>
      </c>
    </row>
    <row r="316" spans="1:1" x14ac:dyDescent="0.35">
      <c r="A316" s="260" t="s">
        <v>536</v>
      </c>
    </row>
    <row r="317" spans="1:1" x14ac:dyDescent="0.35">
      <c r="A317" s="260" t="s">
        <v>537</v>
      </c>
    </row>
    <row r="318" spans="1:1" x14ac:dyDescent="0.35">
      <c r="A318" s="260" t="s">
        <v>538</v>
      </c>
    </row>
    <row r="319" spans="1:1" x14ac:dyDescent="0.35">
      <c r="A319" s="260" t="s">
        <v>539</v>
      </c>
    </row>
    <row r="320" spans="1:1" x14ac:dyDescent="0.35">
      <c r="A320" s="260" t="s">
        <v>540</v>
      </c>
    </row>
    <row r="321" spans="1:1" x14ac:dyDescent="0.35">
      <c r="A321" s="260" t="s">
        <v>541</v>
      </c>
    </row>
    <row r="322" spans="1:1" x14ac:dyDescent="0.35">
      <c r="A322" s="260" t="s">
        <v>542</v>
      </c>
    </row>
    <row r="323" spans="1:1" x14ac:dyDescent="0.35">
      <c r="A323" s="260" t="s">
        <v>543</v>
      </c>
    </row>
    <row r="324" spans="1:1" x14ac:dyDescent="0.35">
      <c r="A324" s="260" t="s">
        <v>544</v>
      </c>
    </row>
    <row r="325" spans="1:1" x14ac:dyDescent="0.35">
      <c r="A325" s="260" t="s">
        <v>545</v>
      </c>
    </row>
    <row r="326" spans="1:1" x14ac:dyDescent="0.35">
      <c r="A326" s="260" t="s">
        <v>546</v>
      </c>
    </row>
    <row r="327" spans="1:1" x14ac:dyDescent="0.35">
      <c r="A327" s="260" t="s">
        <v>547</v>
      </c>
    </row>
    <row r="328" spans="1:1" x14ac:dyDescent="0.35">
      <c r="A328" s="260" t="s">
        <v>548</v>
      </c>
    </row>
    <row r="329" spans="1:1" x14ac:dyDescent="0.35">
      <c r="A329" s="260" t="s">
        <v>549</v>
      </c>
    </row>
    <row r="330" spans="1:1" x14ac:dyDescent="0.35">
      <c r="A330" s="260" t="s">
        <v>550</v>
      </c>
    </row>
    <row r="331" spans="1:1" x14ac:dyDescent="0.35">
      <c r="A331" s="260" t="s">
        <v>551</v>
      </c>
    </row>
    <row r="332" spans="1:1" x14ac:dyDescent="0.35">
      <c r="A332" s="260" t="s">
        <v>552</v>
      </c>
    </row>
    <row r="333" spans="1:1" x14ac:dyDescent="0.35">
      <c r="A333" s="260" t="s">
        <v>553</v>
      </c>
    </row>
    <row r="334" spans="1:1" x14ac:dyDescent="0.35">
      <c r="A334" s="260" t="s">
        <v>554</v>
      </c>
    </row>
    <row r="335" spans="1:1" x14ac:dyDescent="0.35">
      <c r="A335" s="260" t="s">
        <v>555</v>
      </c>
    </row>
    <row r="336" spans="1:1" x14ac:dyDescent="0.35">
      <c r="A336" s="260" t="s">
        <v>556</v>
      </c>
    </row>
    <row r="337" spans="1:1" x14ac:dyDescent="0.35">
      <c r="A337" s="260" t="s">
        <v>557</v>
      </c>
    </row>
    <row r="338" spans="1:1" x14ac:dyDescent="0.35">
      <c r="A338" s="260" t="s">
        <v>558</v>
      </c>
    </row>
    <row r="339" spans="1:1" x14ac:dyDescent="0.35">
      <c r="A339" s="260" t="s">
        <v>559</v>
      </c>
    </row>
    <row r="340" spans="1:1" x14ac:dyDescent="0.35">
      <c r="A340" s="260" t="s">
        <v>560</v>
      </c>
    </row>
    <row r="341" spans="1:1" x14ac:dyDescent="0.35">
      <c r="A341" s="260" t="s">
        <v>561</v>
      </c>
    </row>
    <row r="342" spans="1:1" x14ac:dyDescent="0.35">
      <c r="A342" s="260" t="s">
        <v>562</v>
      </c>
    </row>
    <row r="343" spans="1:1" x14ac:dyDescent="0.35">
      <c r="A343" s="260" t="s">
        <v>563</v>
      </c>
    </row>
    <row r="344" spans="1:1" x14ac:dyDescent="0.35">
      <c r="A344" s="147"/>
    </row>
    <row r="345" spans="1:1" x14ac:dyDescent="0.35">
      <c r="A345" s="148"/>
    </row>
    <row r="346" spans="1:1" x14ac:dyDescent="0.35">
      <c r="A346" s="147"/>
    </row>
    <row r="347" spans="1:1" x14ac:dyDescent="0.35">
      <c r="A347" s="147"/>
    </row>
    <row r="348" spans="1:1" x14ac:dyDescent="0.35">
      <c r="A348" s="147"/>
    </row>
    <row r="349" spans="1:1" x14ac:dyDescent="0.35">
      <c r="A349" s="147"/>
    </row>
    <row r="350" spans="1:1" x14ac:dyDescent="0.35">
      <c r="A350" s="147"/>
    </row>
    <row r="351" spans="1:1" x14ac:dyDescent="0.35">
      <c r="A351" s="147"/>
    </row>
    <row r="352" spans="1:1" x14ac:dyDescent="0.35">
      <c r="A352" s="147"/>
    </row>
    <row r="353" spans="1:1" x14ac:dyDescent="0.35">
      <c r="A353" s="147"/>
    </row>
    <row r="354" spans="1:1" x14ac:dyDescent="0.35">
      <c r="A354" s="147"/>
    </row>
    <row r="355" spans="1:1" x14ac:dyDescent="0.35">
      <c r="A355" s="147"/>
    </row>
    <row r="356" spans="1:1" x14ac:dyDescent="0.35">
      <c r="A356" s="147"/>
    </row>
    <row r="357" spans="1:1" x14ac:dyDescent="0.35">
      <c r="A357" s="147"/>
    </row>
    <row r="358" spans="1:1" x14ac:dyDescent="0.35">
      <c r="A358" s="147"/>
    </row>
    <row r="359" spans="1:1" x14ac:dyDescent="0.35">
      <c r="A359" s="147"/>
    </row>
    <row r="360" spans="1:1" x14ac:dyDescent="0.35">
      <c r="A360" s="147"/>
    </row>
    <row r="361" spans="1:1" x14ac:dyDescent="0.35">
      <c r="A361" s="147"/>
    </row>
    <row r="362" spans="1:1" x14ac:dyDescent="0.35">
      <c r="A362" s="147"/>
    </row>
    <row r="363" spans="1:1" x14ac:dyDescent="0.35">
      <c r="A363" s="147"/>
    </row>
    <row r="364" spans="1:1" x14ac:dyDescent="0.35">
      <c r="A364" s="147"/>
    </row>
    <row r="365" spans="1:1" x14ac:dyDescent="0.35">
      <c r="A365" s="147"/>
    </row>
    <row r="366" spans="1:1" x14ac:dyDescent="0.35">
      <c r="A366" s="147"/>
    </row>
    <row r="367" spans="1:1" x14ac:dyDescent="0.35">
      <c r="A367" s="147"/>
    </row>
    <row r="368" spans="1:1" x14ac:dyDescent="0.35">
      <c r="A368" s="147"/>
    </row>
    <row r="369" spans="1:1" x14ac:dyDescent="0.35">
      <c r="A369" s="147"/>
    </row>
    <row r="370" spans="1:1" x14ac:dyDescent="0.35">
      <c r="A370" s="147"/>
    </row>
    <row r="371" spans="1:1" x14ac:dyDescent="0.35">
      <c r="A371" s="147"/>
    </row>
    <row r="372" spans="1:1" x14ac:dyDescent="0.35">
      <c r="A372" s="147"/>
    </row>
    <row r="373" spans="1:1" x14ac:dyDescent="0.35">
      <c r="A373" s="147"/>
    </row>
    <row r="374" spans="1:1" x14ac:dyDescent="0.35">
      <c r="A374" s="147"/>
    </row>
    <row r="375" spans="1:1" x14ac:dyDescent="0.35">
      <c r="A375" s="147"/>
    </row>
    <row r="376" spans="1:1" x14ac:dyDescent="0.35">
      <c r="A376" s="147"/>
    </row>
    <row r="377" spans="1:1" x14ac:dyDescent="0.35">
      <c r="A377" s="147"/>
    </row>
    <row r="378" spans="1:1" x14ac:dyDescent="0.35">
      <c r="A378" s="147"/>
    </row>
    <row r="379" spans="1:1" x14ac:dyDescent="0.35">
      <c r="A379" s="147"/>
    </row>
    <row r="380" spans="1:1" x14ac:dyDescent="0.35">
      <c r="A380" s="147"/>
    </row>
    <row r="381" spans="1:1" x14ac:dyDescent="0.35">
      <c r="A381" s="147"/>
    </row>
    <row r="382" spans="1:1" x14ac:dyDescent="0.35">
      <c r="A382" s="147"/>
    </row>
    <row r="383" spans="1:1" x14ac:dyDescent="0.35">
      <c r="A383" s="147"/>
    </row>
    <row r="384" spans="1:1" x14ac:dyDescent="0.35">
      <c r="A384" s="147"/>
    </row>
    <row r="385" spans="1:1" x14ac:dyDescent="0.35">
      <c r="A385" s="147"/>
    </row>
    <row r="386" spans="1:1" x14ac:dyDescent="0.35">
      <c r="A386" s="147"/>
    </row>
    <row r="387" spans="1:1" x14ac:dyDescent="0.35">
      <c r="A387" s="147"/>
    </row>
    <row r="388" spans="1:1" x14ac:dyDescent="0.35">
      <c r="A388" s="147"/>
    </row>
    <row r="389" spans="1:1" x14ac:dyDescent="0.35">
      <c r="A389" s="147"/>
    </row>
    <row r="390" spans="1:1" x14ac:dyDescent="0.35">
      <c r="A390" s="147"/>
    </row>
    <row r="391" spans="1:1" x14ac:dyDescent="0.35">
      <c r="A391" s="147"/>
    </row>
    <row r="392" spans="1:1" x14ac:dyDescent="0.35">
      <c r="A392" s="147"/>
    </row>
    <row r="393" spans="1:1" x14ac:dyDescent="0.35">
      <c r="A393" s="147"/>
    </row>
    <row r="394" spans="1:1" x14ac:dyDescent="0.35">
      <c r="A394" s="147"/>
    </row>
    <row r="395" spans="1:1" x14ac:dyDescent="0.35">
      <c r="A395" s="147"/>
    </row>
    <row r="396" spans="1:1" x14ac:dyDescent="0.35">
      <c r="A396" s="147"/>
    </row>
    <row r="397" spans="1:1" x14ac:dyDescent="0.35">
      <c r="A397" s="147"/>
    </row>
    <row r="398" spans="1:1" x14ac:dyDescent="0.35">
      <c r="A398" s="147"/>
    </row>
    <row r="399" spans="1:1" x14ac:dyDescent="0.35">
      <c r="A399" s="147"/>
    </row>
    <row r="400" spans="1:1" x14ac:dyDescent="0.35">
      <c r="A400" s="147"/>
    </row>
    <row r="401" spans="1:1" x14ac:dyDescent="0.35">
      <c r="A401" s="147"/>
    </row>
    <row r="402" spans="1:1" x14ac:dyDescent="0.35">
      <c r="A402" s="147"/>
    </row>
    <row r="403" spans="1:1" x14ac:dyDescent="0.35">
      <c r="A403" s="147"/>
    </row>
    <row r="404" spans="1:1" x14ac:dyDescent="0.35">
      <c r="A404" s="147"/>
    </row>
    <row r="405" spans="1:1" x14ac:dyDescent="0.35">
      <c r="A405" s="147"/>
    </row>
    <row r="406" spans="1:1" x14ac:dyDescent="0.35">
      <c r="A406" s="147"/>
    </row>
    <row r="407" spans="1:1" x14ac:dyDescent="0.35">
      <c r="A407" s="147"/>
    </row>
    <row r="408" spans="1:1" x14ac:dyDescent="0.35">
      <c r="A408" s="147"/>
    </row>
    <row r="409" spans="1:1" x14ac:dyDescent="0.35">
      <c r="A409" s="147"/>
    </row>
    <row r="410" spans="1:1" x14ac:dyDescent="0.35">
      <c r="A410" s="147"/>
    </row>
    <row r="411" spans="1:1" x14ac:dyDescent="0.35">
      <c r="A411" s="147"/>
    </row>
    <row r="412" spans="1:1" x14ac:dyDescent="0.35">
      <c r="A412" s="147"/>
    </row>
    <row r="413" spans="1:1" x14ac:dyDescent="0.35">
      <c r="A413" s="147"/>
    </row>
    <row r="414" spans="1:1" x14ac:dyDescent="0.35">
      <c r="A414" s="147"/>
    </row>
    <row r="415" spans="1:1" x14ac:dyDescent="0.35">
      <c r="A415" s="147"/>
    </row>
    <row r="416" spans="1:1" x14ac:dyDescent="0.35">
      <c r="A416" s="147"/>
    </row>
    <row r="417" spans="1:1" x14ac:dyDescent="0.35">
      <c r="A417" s="147"/>
    </row>
    <row r="418" spans="1:1" x14ac:dyDescent="0.35">
      <c r="A418" s="147"/>
    </row>
    <row r="419" spans="1:1" x14ac:dyDescent="0.35">
      <c r="A419" s="147"/>
    </row>
    <row r="420" spans="1:1" x14ac:dyDescent="0.35">
      <c r="A420" s="147"/>
    </row>
    <row r="421" spans="1:1" x14ac:dyDescent="0.35">
      <c r="A421" s="147"/>
    </row>
    <row r="422" spans="1:1" x14ac:dyDescent="0.35">
      <c r="A422" s="147"/>
    </row>
    <row r="423" spans="1:1" x14ac:dyDescent="0.35">
      <c r="A423" s="147"/>
    </row>
    <row r="424" spans="1:1" x14ac:dyDescent="0.35">
      <c r="A424" s="147"/>
    </row>
    <row r="425" spans="1:1" x14ac:dyDescent="0.35">
      <c r="A425" s="147"/>
    </row>
    <row r="426" spans="1:1" x14ac:dyDescent="0.35">
      <c r="A426" s="147"/>
    </row>
    <row r="427" spans="1:1" x14ac:dyDescent="0.35">
      <c r="A427" s="147"/>
    </row>
    <row r="428" spans="1:1" x14ac:dyDescent="0.35">
      <c r="A428" s="147"/>
    </row>
    <row r="429" spans="1:1" x14ac:dyDescent="0.35">
      <c r="A429" s="147"/>
    </row>
    <row r="430" spans="1:1" x14ac:dyDescent="0.35">
      <c r="A430" s="147"/>
    </row>
    <row r="431" spans="1:1" x14ac:dyDescent="0.35">
      <c r="A431" s="147"/>
    </row>
    <row r="432" spans="1:1" x14ac:dyDescent="0.35">
      <c r="A432" s="147"/>
    </row>
    <row r="433" spans="1:1" x14ac:dyDescent="0.35">
      <c r="A433" s="147"/>
    </row>
    <row r="434" spans="1:1" x14ac:dyDescent="0.35">
      <c r="A434" s="147"/>
    </row>
    <row r="435" spans="1:1" x14ac:dyDescent="0.35">
      <c r="A435" s="147"/>
    </row>
    <row r="436" spans="1:1" x14ac:dyDescent="0.35">
      <c r="A436" s="147"/>
    </row>
    <row r="437" spans="1:1" x14ac:dyDescent="0.35">
      <c r="A437" s="147"/>
    </row>
    <row r="438" spans="1:1" x14ac:dyDescent="0.35">
      <c r="A438" s="147"/>
    </row>
    <row r="439" spans="1:1" x14ac:dyDescent="0.35">
      <c r="A439" s="147"/>
    </row>
    <row r="440" spans="1:1" x14ac:dyDescent="0.35">
      <c r="A440" s="147"/>
    </row>
    <row r="441" spans="1:1" x14ac:dyDescent="0.35">
      <c r="A441" s="147"/>
    </row>
    <row r="442" spans="1:1" x14ac:dyDescent="0.35">
      <c r="A442" s="147"/>
    </row>
    <row r="443" spans="1:1" x14ac:dyDescent="0.35">
      <c r="A443" s="147"/>
    </row>
    <row r="444" spans="1:1" x14ac:dyDescent="0.35">
      <c r="A444" s="147"/>
    </row>
    <row r="445" spans="1:1" x14ac:dyDescent="0.35">
      <c r="A445" s="147"/>
    </row>
    <row r="446" spans="1:1" x14ac:dyDescent="0.35">
      <c r="A446" s="147"/>
    </row>
    <row r="447" spans="1:1" x14ac:dyDescent="0.35">
      <c r="A447" s="147"/>
    </row>
    <row r="448" spans="1:1" x14ac:dyDescent="0.35">
      <c r="A448" s="147"/>
    </row>
    <row r="449" spans="1:1" x14ac:dyDescent="0.35">
      <c r="A449" s="147"/>
    </row>
    <row r="450" spans="1:1" x14ac:dyDescent="0.35">
      <c r="A450" s="147"/>
    </row>
    <row r="451" spans="1:1" x14ac:dyDescent="0.35">
      <c r="A451" s="147"/>
    </row>
    <row r="452" spans="1:1" x14ac:dyDescent="0.35">
      <c r="A452" s="147"/>
    </row>
    <row r="453" spans="1:1" x14ac:dyDescent="0.35">
      <c r="A453" s="147"/>
    </row>
    <row r="454" spans="1:1" x14ac:dyDescent="0.35">
      <c r="A454" s="147"/>
    </row>
    <row r="455" spans="1:1" x14ac:dyDescent="0.35">
      <c r="A455" s="147"/>
    </row>
    <row r="456" spans="1:1" x14ac:dyDescent="0.35">
      <c r="A456" s="147"/>
    </row>
    <row r="457" spans="1:1" x14ac:dyDescent="0.35">
      <c r="A457" s="147"/>
    </row>
    <row r="458" spans="1:1" x14ac:dyDescent="0.35">
      <c r="A458" s="147"/>
    </row>
    <row r="459" spans="1:1" x14ac:dyDescent="0.35">
      <c r="A459" s="147"/>
    </row>
    <row r="460" spans="1:1" x14ac:dyDescent="0.35">
      <c r="A460" s="147"/>
    </row>
    <row r="461" spans="1:1" x14ac:dyDescent="0.35">
      <c r="A461" s="147"/>
    </row>
    <row r="462" spans="1:1" x14ac:dyDescent="0.35">
      <c r="A462" s="147"/>
    </row>
    <row r="463" spans="1:1" x14ac:dyDescent="0.35">
      <c r="A463" s="147"/>
    </row>
    <row r="464" spans="1:1" x14ac:dyDescent="0.35">
      <c r="A464" s="147"/>
    </row>
    <row r="465" spans="1:1" x14ac:dyDescent="0.35">
      <c r="A465" s="147"/>
    </row>
    <row r="466" spans="1:1" x14ac:dyDescent="0.35">
      <c r="A466" s="147"/>
    </row>
    <row r="467" spans="1:1" x14ac:dyDescent="0.35">
      <c r="A467" s="147"/>
    </row>
    <row r="468" spans="1:1" x14ac:dyDescent="0.35">
      <c r="A468" s="147"/>
    </row>
    <row r="469" spans="1:1" x14ac:dyDescent="0.35">
      <c r="A469" s="147"/>
    </row>
    <row r="470" spans="1:1" x14ac:dyDescent="0.35">
      <c r="A470" s="147"/>
    </row>
    <row r="471" spans="1:1" x14ac:dyDescent="0.35">
      <c r="A471" s="147"/>
    </row>
    <row r="472" spans="1:1" x14ac:dyDescent="0.35">
      <c r="A472" s="147"/>
    </row>
    <row r="473" spans="1:1" x14ac:dyDescent="0.35">
      <c r="A473" s="147"/>
    </row>
    <row r="474" spans="1:1" x14ac:dyDescent="0.35">
      <c r="A474" s="147"/>
    </row>
    <row r="475" spans="1:1" x14ac:dyDescent="0.35">
      <c r="A475" s="147"/>
    </row>
    <row r="476" spans="1:1" x14ac:dyDescent="0.35">
      <c r="A476" s="147"/>
    </row>
    <row r="477" spans="1:1" x14ac:dyDescent="0.35">
      <c r="A477" s="147"/>
    </row>
    <row r="478" spans="1:1" x14ac:dyDescent="0.35">
      <c r="A478" s="147"/>
    </row>
    <row r="479" spans="1:1" x14ac:dyDescent="0.35">
      <c r="A479" s="147"/>
    </row>
    <row r="480" spans="1:1" x14ac:dyDescent="0.35">
      <c r="A480" s="147"/>
    </row>
    <row r="481" spans="1:1" x14ac:dyDescent="0.35">
      <c r="A481" s="147"/>
    </row>
    <row r="482" spans="1:1" x14ac:dyDescent="0.35">
      <c r="A482" s="147"/>
    </row>
    <row r="483" spans="1:1" x14ac:dyDescent="0.35">
      <c r="A483" s="147"/>
    </row>
    <row r="484" spans="1:1" x14ac:dyDescent="0.35">
      <c r="A484" s="147"/>
    </row>
    <row r="485" spans="1:1" x14ac:dyDescent="0.35">
      <c r="A485" s="147"/>
    </row>
    <row r="486" spans="1:1" x14ac:dyDescent="0.35">
      <c r="A486" s="147"/>
    </row>
    <row r="487" spans="1:1" x14ac:dyDescent="0.35">
      <c r="A487" s="147"/>
    </row>
    <row r="488" spans="1:1" x14ac:dyDescent="0.35">
      <c r="A488" s="147"/>
    </row>
    <row r="489" spans="1:1" x14ac:dyDescent="0.35">
      <c r="A489" s="147"/>
    </row>
    <row r="490" spans="1:1" x14ac:dyDescent="0.35">
      <c r="A490" s="147"/>
    </row>
    <row r="491" spans="1:1" x14ac:dyDescent="0.35">
      <c r="A491" s="147"/>
    </row>
    <row r="492" spans="1:1" x14ac:dyDescent="0.35">
      <c r="A492" s="147"/>
    </row>
    <row r="493" spans="1:1" x14ac:dyDescent="0.35">
      <c r="A493" s="147"/>
    </row>
    <row r="494" spans="1:1" x14ac:dyDescent="0.35">
      <c r="A494" s="147"/>
    </row>
    <row r="495" spans="1:1" x14ac:dyDescent="0.35">
      <c r="A495" s="147"/>
    </row>
    <row r="496" spans="1:1" x14ac:dyDescent="0.35">
      <c r="A496" s="147"/>
    </row>
    <row r="497" spans="1:1" x14ac:dyDescent="0.35">
      <c r="A497" s="147"/>
    </row>
    <row r="498" spans="1:1" x14ac:dyDescent="0.35">
      <c r="A498" s="147"/>
    </row>
    <row r="499" spans="1:1" x14ac:dyDescent="0.35">
      <c r="A499" s="147"/>
    </row>
    <row r="500" spans="1:1" x14ac:dyDescent="0.35">
      <c r="A500" s="147"/>
    </row>
    <row r="501" spans="1:1" x14ac:dyDescent="0.35">
      <c r="A501" s="147"/>
    </row>
    <row r="502" spans="1:1" x14ac:dyDescent="0.35">
      <c r="A502" s="147"/>
    </row>
    <row r="503" spans="1:1" x14ac:dyDescent="0.35">
      <c r="A503" s="147"/>
    </row>
    <row r="504" spans="1:1" x14ac:dyDescent="0.35">
      <c r="A504" s="147"/>
    </row>
    <row r="505" spans="1:1" x14ac:dyDescent="0.35">
      <c r="A505" s="147"/>
    </row>
    <row r="506" spans="1:1" x14ac:dyDescent="0.35">
      <c r="A506" s="147"/>
    </row>
    <row r="507" spans="1:1" x14ac:dyDescent="0.35">
      <c r="A507" s="147"/>
    </row>
    <row r="508" spans="1:1" x14ac:dyDescent="0.35">
      <c r="A508" s="147"/>
    </row>
    <row r="509" spans="1:1" x14ac:dyDescent="0.35">
      <c r="A509" s="147"/>
    </row>
    <row r="510" spans="1:1" x14ac:dyDescent="0.35">
      <c r="A510" s="147"/>
    </row>
    <row r="511" spans="1:1" x14ac:dyDescent="0.35">
      <c r="A511" s="147"/>
    </row>
    <row r="512" spans="1:1" x14ac:dyDescent="0.35">
      <c r="A512" s="147"/>
    </row>
    <row r="513" spans="1:1" x14ac:dyDescent="0.35">
      <c r="A513" s="147"/>
    </row>
    <row r="514" spans="1:1" x14ac:dyDescent="0.35">
      <c r="A514" s="147"/>
    </row>
    <row r="515" spans="1:1" x14ac:dyDescent="0.35">
      <c r="A515" s="147"/>
    </row>
    <row r="516" spans="1:1" x14ac:dyDescent="0.35">
      <c r="A516" s="147"/>
    </row>
    <row r="517" spans="1:1" x14ac:dyDescent="0.35">
      <c r="A517" s="147"/>
    </row>
    <row r="518" spans="1:1" x14ac:dyDescent="0.35">
      <c r="A518" s="147"/>
    </row>
    <row r="519" spans="1:1" x14ac:dyDescent="0.35">
      <c r="A519" s="147"/>
    </row>
    <row r="520" spans="1:1" x14ac:dyDescent="0.35">
      <c r="A520" s="147"/>
    </row>
    <row r="521" spans="1:1" x14ac:dyDescent="0.35">
      <c r="A521" s="147"/>
    </row>
    <row r="522" spans="1:1" x14ac:dyDescent="0.35">
      <c r="A522" s="147"/>
    </row>
    <row r="523" spans="1:1" x14ac:dyDescent="0.35">
      <c r="A523" s="147"/>
    </row>
    <row r="524" spans="1:1" x14ac:dyDescent="0.35">
      <c r="A524" s="147"/>
    </row>
    <row r="525" spans="1:1" x14ac:dyDescent="0.35">
      <c r="A525" s="147"/>
    </row>
    <row r="526" spans="1:1" x14ac:dyDescent="0.35">
      <c r="A526" s="147"/>
    </row>
    <row r="527" spans="1:1" x14ac:dyDescent="0.35">
      <c r="A527" s="147"/>
    </row>
    <row r="528" spans="1:1" x14ac:dyDescent="0.35">
      <c r="A528" s="147"/>
    </row>
    <row r="529" spans="1:1" x14ac:dyDescent="0.35">
      <c r="A529" s="147"/>
    </row>
    <row r="530" spans="1:1" x14ac:dyDescent="0.35">
      <c r="A530" s="147"/>
    </row>
    <row r="531" spans="1:1" x14ac:dyDescent="0.35">
      <c r="A531" s="147"/>
    </row>
    <row r="532" spans="1:1" x14ac:dyDescent="0.35">
      <c r="A532" s="147"/>
    </row>
    <row r="533" spans="1:1" x14ac:dyDescent="0.35">
      <c r="A533" s="147"/>
    </row>
    <row r="534" spans="1:1" x14ac:dyDescent="0.35">
      <c r="A534" s="147"/>
    </row>
    <row r="535" spans="1:1" x14ac:dyDescent="0.35">
      <c r="A535" s="147"/>
    </row>
    <row r="536" spans="1:1" x14ac:dyDescent="0.35">
      <c r="A536" s="147"/>
    </row>
    <row r="537" spans="1:1" x14ac:dyDescent="0.35">
      <c r="A537" s="147"/>
    </row>
    <row r="538" spans="1:1" x14ac:dyDescent="0.35">
      <c r="A538" s="147"/>
    </row>
    <row r="539" spans="1:1" x14ac:dyDescent="0.35">
      <c r="A539" s="147"/>
    </row>
    <row r="540" spans="1:1" x14ac:dyDescent="0.35">
      <c r="A540" s="147"/>
    </row>
    <row r="541" spans="1:1" x14ac:dyDescent="0.35">
      <c r="A541" s="147"/>
    </row>
    <row r="542" spans="1:1" x14ac:dyDescent="0.35">
      <c r="A542" s="147"/>
    </row>
    <row r="543" spans="1:1" x14ac:dyDescent="0.35">
      <c r="A543" s="147"/>
    </row>
    <row r="544" spans="1:1" x14ac:dyDescent="0.35">
      <c r="A544" s="147"/>
    </row>
    <row r="545" spans="1:1" x14ac:dyDescent="0.35">
      <c r="A545" s="147"/>
    </row>
    <row r="546" spans="1:1" x14ac:dyDescent="0.35">
      <c r="A546" s="147"/>
    </row>
    <row r="547" spans="1:1" x14ac:dyDescent="0.35">
      <c r="A547" s="147"/>
    </row>
    <row r="548" spans="1:1" x14ac:dyDescent="0.35">
      <c r="A548" s="147"/>
    </row>
    <row r="549" spans="1:1" x14ac:dyDescent="0.35">
      <c r="A549" s="147"/>
    </row>
    <row r="550" spans="1:1" x14ac:dyDescent="0.35">
      <c r="A550" s="147"/>
    </row>
    <row r="551" spans="1:1" x14ac:dyDescent="0.35">
      <c r="A551" s="147"/>
    </row>
    <row r="552" spans="1:1" x14ac:dyDescent="0.35">
      <c r="A552" s="147"/>
    </row>
    <row r="553" spans="1:1" x14ac:dyDescent="0.35">
      <c r="A553" s="147"/>
    </row>
    <row r="554" spans="1:1" x14ac:dyDescent="0.35">
      <c r="A554" s="147"/>
    </row>
    <row r="555" spans="1:1" x14ac:dyDescent="0.35">
      <c r="A555" s="147"/>
    </row>
    <row r="556" spans="1:1" x14ac:dyDescent="0.35">
      <c r="A556" s="147"/>
    </row>
    <row r="557" spans="1:1" x14ac:dyDescent="0.35">
      <c r="A557" s="147"/>
    </row>
    <row r="558" spans="1:1" x14ac:dyDescent="0.35">
      <c r="A558" s="147"/>
    </row>
    <row r="559" spans="1:1" x14ac:dyDescent="0.35">
      <c r="A559" s="147"/>
    </row>
    <row r="560" spans="1:1" x14ac:dyDescent="0.35">
      <c r="A560" s="147"/>
    </row>
    <row r="561" spans="1:1" x14ac:dyDescent="0.35">
      <c r="A561" s="147"/>
    </row>
    <row r="562" spans="1:1" x14ac:dyDescent="0.35">
      <c r="A562" s="147"/>
    </row>
    <row r="563" spans="1:1" x14ac:dyDescent="0.35">
      <c r="A563" s="147"/>
    </row>
    <row r="564" spans="1:1" x14ac:dyDescent="0.35">
      <c r="A564" s="147"/>
    </row>
    <row r="565" spans="1:1" x14ac:dyDescent="0.35">
      <c r="A565" s="147"/>
    </row>
    <row r="566" spans="1:1" x14ac:dyDescent="0.35">
      <c r="A566" s="147"/>
    </row>
    <row r="567" spans="1:1" x14ac:dyDescent="0.35">
      <c r="A567" s="147"/>
    </row>
    <row r="568" spans="1:1" x14ac:dyDescent="0.35">
      <c r="A568" s="147"/>
    </row>
    <row r="569" spans="1:1" x14ac:dyDescent="0.35">
      <c r="A569" s="147"/>
    </row>
    <row r="570" spans="1:1" x14ac:dyDescent="0.35">
      <c r="A570" s="147"/>
    </row>
    <row r="571" spans="1:1" x14ac:dyDescent="0.35">
      <c r="A571" s="147"/>
    </row>
    <row r="572" spans="1:1" x14ac:dyDescent="0.35">
      <c r="A572" s="147"/>
    </row>
    <row r="573" spans="1:1" x14ac:dyDescent="0.35">
      <c r="A573" s="147"/>
    </row>
    <row r="574" spans="1:1" x14ac:dyDescent="0.35">
      <c r="A574" s="147"/>
    </row>
    <row r="575" spans="1:1" x14ac:dyDescent="0.35">
      <c r="A575" s="147"/>
    </row>
    <row r="576" spans="1:1" x14ac:dyDescent="0.35">
      <c r="A576" s="147"/>
    </row>
    <row r="577" spans="1:1" x14ac:dyDescent="0.35">
      <c r="A577" s="147"/>
    </row>
    <row r="578" spans="1:1" x14ac:dyDescent="0.35">
      <c r="A578" s="147"/>
    </row>
    <row r="579" spans="1:1" x14ac:dyDescent="0.35">
      <c r="A579" s="147"/>
    </row>
    <row r="580" spans="1:1" x14ac:dyDescent="0.35">
      <c r="A580" s="147"/>
    </row>
    <row r="581" spans="1:1" x14ac:dyDescent="0.35">
      <c r="A581" s="147"/>
    </row>
    <row r="582" spans="1:1" x14ac:dyDescent="0.35">
      <c r="A582" s="147"/>
    </row>
    <row r="583" spans="1:1" x14ac:dyDescent="0.35">
      <c r="A583" s="147"/>
    </row>
    <row r="584" spans="1:1" x14ac:dyDescent="0.35">
      <c r="A584" s="147"/>
    </row>
    <row r="585" spans="1:1" x14ac:dyDescent="0.35">
      <c r="A585" s="147"/>
    </row>
    <row r="586" spans="1:1" x14ac:dyDescent="0.35">
      <c r="A586" s="147"/>
    </row>
    <row r="587" spans="1:1" x14ac:dyDescent="0.35">
      <c r="A587" s="147"/>
    </row>
    <row r="588" spans="1:1" x14ac:dyDescent="0.35">
      <c r="A588" s="147"/>
    </row>
    <row r="589" spans="1:1" x14ac:dyDescent="0.35">
      <c r="A589" s="147"/>
    </row>
    <row r="590" spans="1:1" x14ac:dyDescent="0.35">
      <c r="A590" s="147"/>
    </row>
    <row r="591" spans="1:1" x14ac:dyDescent="0.35">
      <c r="A591" s="147"/>
    </row>
    <row r="592" spans="1:1" x14ac:dyDescent="0.35">
      <c r="A592" s="147"/>
    </row>
    <row r="593" spans="1:1" x14ac:dyDescent="0.35">
      <c r="A593" s="147"/>
    </row>
    <row r="594" spans="1:1" x14ac:dyDescent="0.35">
      <c r="A594" s="147"/>
    </row>
    <row r="595" spans="1:1" x14ac:dyDescent="0.35">
      <c r="A595" s="147"/>
    </row>
    <row r="596" spans="1:1" x14ac:dyDescent="0.35">
      <c r="A596" s="147"/>
    </row>
    <row r="597" spans="1:1" x14ac:dyDescent="0.35">
      <c r="A597" s="147"/>
    </row>
    <row r="598" spans="1:1" x14ac:dyDescent="0.35">
      <c r="A598" s="147"/>
    </row>
    <row r="599" spans="1:1" x14ac:dyDescent="0.35">
      <c r="A599" s="147"/>
    </row>
    <row r="600" spans="1:1" x14ac:dyDescent="0.35">
      <c r="A600" s="147"/>
    </row>
    <row r="601" spans="1:1" x14ac:dyDescent="0.35">
      <c r="A601" s="147"/>
    </row>
    <row r="602" spans="1:1" x14ac:dyDescent="0.35">
      <c r="A602" s="147"/>
    </row>
    <row r="603" spans="1:1" x14ac:dyDescent="0.35">
      <c r="A603" s="147"/>
    </row>
    <row r="604" spans="1:1" x14ac:dyDescent="0.35">
      <c r="A604" s="147"/>
    </row>
    <row r="605" spans="1:1" x14ac:dyDescent="0.35">
      <c r="A605" s="147"/>
    </row>
    <row r="606" spans="1:1" x14ac:dyDescent="0.35">
      <c r="A606" s="147"/>
    </row>
    <row r="607" spans="1:1" x14ac:dyDescent="0.35">
      <c r="A607" s="147"/>
    </row>
    <row r="608" spans="1:1" x14ac:dyDescent="0.35">
      <c r="A608" s="147"/>
    </row>
    <row r="609" spans="1:1" x14ac:dyDescent="0.35">
      <c r="A609" s="147"/>
    </row>
    <row r="610" spans="1:1" x14ac:dyDescent="0.35">
      <c r="A610" s="147"/>
    </row>
    <row r="611" spans="1:1" x14ac:dyDescent="0.35">
      <c r="A611" s="147"/>
    </row>
    <row r="612" spans="1:1" x14ac:dyDescent="0.35">
      <c r="A612" s="147"/>
    </row>
    <row r="613" spans="1:1" x14ac:dyDescent="0.35">
      <c r="A613" s="149"/>
    </row>
    <row r="614" spans="1:1" x14ac:dyDescent="0.35">
      <c r="A614" s="147"/>
    </row>
    <row r="615" spans="1:1" x14ac:dyDescent="0.35">
      <c r="A615" s="147"/>
    </row>
    <row r="616" spans="1:1" x14ac:dyDescent="0.35">
      <c r="A616" s="147"/>
    </row>
    <row r="617" spans="1:1" x14ac:dyDescent="0.35">
      <c r="A617" s="147"/>
    </row>
    <row r="618" spans="1:1" x14ac:dyDescent="0.35">
      <c r="A618" s="147"/>
    </row>
    <row r="619" spans="1:1" x14ac:dyDescent="0.35">
      <c r="A619" s="147"/>
    </row>
    <row r="620" spans="1:1" x14ac:dyDescent="0.35">
      <c r="A620" s="147"/>
    </row>
    <row r="621" spans="1:1" x14ac:dyDescent="0.35">
      <c r="A621" s="147"/>
    </row>
    <row r="622" spans="1:1" x14ac:dyDescent="0.35">
      <c r="A622" s="147"/>
    </row>
    <row r="623" spans="1:1" x14ac:dyDescent="0.35">
      <c r="A623" s="147"/>
    </row>
    <row r="624" spans="1:1" x14ac:dyDescent="0.35">
      <c r="A624" s="147"/>
    </row>
    <row r="625" spans="1:1" x14ac:dyDescent="0.35">
      <c r="A625" s="147"/>
    </row>
    <row r="626" spans="1:1" x14ac:dyDescent="0.35">
      <c r="A626" s="147"/>
    </row>
    <row r="627" spans="1:1" x14ac:dyDescent="0.35">
      <c r="A627" s="150"/>
    </row>
    <row r="628" spans="1:1" x14ac:dyDescent="0.35">
      <c r="A628" s="147"/>
    </row>
    <row r="629" spans="1:1" x14ac:dyDescent="0.35">
      <c r="A629" s="147"/>
    </row>
    <row r="630" spans="1:1" x14ac:dyDescent="0.35">
      <c r="A630" s="149"/>
    </row>
    <row r="631" spans="1:1" x14ac:dyDescent="0.35">
      <c r="A631" s="147"/>
    </row>
    <row r="632" spans="1:1" x14ac:dyDescent="0.35">
      <c r="A632" s="147"/>
    </row>
    <row r="633" spans="1:1" x14ac:dyDescent="0.35">
      <c r="A633" s="147"/>
    </row>
    <row r="634" spans="1:1" x14ac:dyDescent="0.35">
      <c r="A634" s="147"/>
    </row>
    <row r="635" spans="1:1" x14ac:dyDescent="0.35">
      <c r="A635" s="147"/>
    </row>
    <row r="636" spans="1:1" x14ac:dyDescent="0.35">
      <c r="A636" s="147"/>
    </row>
    <row r="637" spans="1:1" x14ac:dyDescent="0.35">
      <c r="A637" s="147"/>
    </row>
    <row r="638" spans="1:1" x14ac:dyDescent="0.35">
      <c r="A638" s="147"/>
    </row>
    <row r="639" spans="1:1" x14ac:dyDescent="0.35">
      <c r="A639" s="147"/>
    </row>
    <row r="640" spans="1:1" x14ac:dyDescent="0.35">
      <c r="A640" s="147"/>
    </row>
    <row r="641" spans="1:1" x14ac:dyDescent="0.35">
      <c r="A641" s="147"/>
    </row>
    <row r="642" spans="1:1" x14ac:dyDescent="0.35">
      <c r="A642" s="150"/>
    </row>
    <row r="643" spans="1:1" x14ac:dyDescent="0.35">
      <c r="A643" s="147"/>
    </row>
    <row r="644" spans="1:1" x14ac:dyDescent="0.35">
      <c r="A644" s="147"/>
    </row>
    <row r="645" spans="1:1" x14ac:dyDescent="0.35">
      <c r="A645" s="147"/>
    </row>
    <row r="646" spans="1:1" x14ac:dyDescent="0.35">
      <c r="A646" s="147"/>
    </row>
    <row r="647" spans="1:1" x14ac:dyDescent="0.35">
      <c r="A647" s="149"/>
    </row>
    <row r="648" spans="1:1" x14ac:dyDescent="0.35">
      <c r="A648" s="147"/>
    </row>
    <row r="649" spans="1:1" x14ac:dyDescent="0.35">
      <c r="A649" s="147"/>
    </row>
    <row r="650" spans="1:1" x14ac:dyDescent="0.35">
      <c r="A650" s="147"/>
    </row>
    <row r="651" spans="1:1" x14ac:dyDescent="0.35">
      <c r="A651" s="147"/>
    </row>
    <row r="652" spans="1:1" x14ac:dyDescent="0.35">
      <c r="A652" s="147"/>
    </row>
    <row r="653" spans="1:1" x14ac:dyDescent="0.35">
      <c r="A653" s="147"/>
    </row>
    <row r="654" spans="1:1" x14ac:dyDescent="0.35">
      <c r="A654" s="147"/>
    </row>
    <row r="655" spans="1:1" x14ac:dyDescent="0.35">
      <c r="A655" s="147"/>
    </row>
    <row r="656" spans="1:1" x14ac:dyDescent="0.35">
      <c r="A656" s="150"/>
    </row>
    <row r="657" spans="1:1" x14ac:dyDescent="0.35">
      <c r="A657" s="147"/>
    </row>
    <row r="658" spans="1:1" x14ac:dyDescent="0.35">
      <c r="A658" s="147"/>
    </row>
    <row r="659" spans="1:1" x14ac:dyDescent="0.35">
      <c r="A659" s="147"/>
    </row>
    <row r="660" spans="1:1" x14ac:dyDescent="0.35">
      <c r="A660" s="147"/>
    </row>
    <row r="661" spans="1:1" x14ac:dyDescent="0.35">
      <c r="A661" s="149"/>
    </row>
    <row r="662" spans="1:1" x14ac:dyDescent="0.35">
      <c r="A662" s="147"/>
    </row>
    <row r="663" spans="1:1" x14ac:dyDescent="0.35">
      <c r="A663" s="147"/>
    </row>
    <row r="664" spans="1:1" x14ac:dyDescent="0.35">
      <c r="A664" s="147"/>
    </row>
    <row r="665" spans="1:1" x14ac:dyDescent="0.35">
      <c r="A665" s="147"/>
    </row>
    <row r="666" spans="1:1" x14ac:dyDescent="0.35">
      <c r="A666" s="147"/>
    </row>
    <row r="667" spans="1:1" x14ac:dyDescent="0.35">
      <c r="A667" s="147"/>
    </row>
    <row r="668" spans="1:1" x14ac:dyDescent="0.35">
      <c r="A668" s="147"/>
    </row>
    <row r="669" spans="1:1" x14ac:dyDescent="0.35">
      <c r="A669" s="147"/>
    </row>
    <row r="670" spans="1:1" x14ac:dyDescent="0.35">
      <c r="A670" s="147"/>
    </row>
    <row r="671" spans="1:1" x14ac:dyDescent="0.35">
      <c r="A671" s="147"/>
    </row>
    <row r="672" spans="1:1" x14ac:dyDescent="0.35">
      <c r="A672" s="150"/>
    </row>
    <row r="673" spans="1:1" x14ac:dyDescent="0.35">
      <c r="A673" s="147"/>
    </row>
    <row r="674" spans="1:1" x14ac:dyDescent="0.35">
      <c r="A674" s="147"/>
    </row>
    <row r="675" spans="1:1" x14ac:dyDescent="0.35">
      <c r="A675" s="147"/>
    </row>
    <row r="676" spans="1:1" x14ac:dyDescent="0.35">
      <c r="A676" s="147"/>
    </row>
    <row r="677" spans="1:1" x14ac:dyDescent="0.35">
      <c r="A677" s="149"/>
    </row>
    <row r="678" spans="1:1" x14ac:dyDescent="0.35">
      <c r="A678" s="147"/>
    </row>
    <row r="679" spans="1:1" x14ac:dyDescent="0.35">
      <c r="A679" s="147"/>
    </row>
    <row r="680" spans="1:1" x14ac:dyDescent="0.35">
      <c r="A680" s="147"/>
    </row>
    <row r="681" spans="1:1" x14ac:dyDescent="0.35">
      <c r="A681" s="150"/>
    </row>
    <row r="682" spans="1:1" x14ac:dyDescent="0.35">
      <c r="A682" s="147"/>
    </row>
    <row r="683" spans="1:1" x14ac:dyDescent="0.35">
      <c r="A683" s="147"/>
    </row>
    <row r="684" spans="1:1" x14ac:dyDescent="0.35">
      <c r="A684" s="147"/>
    </row>
    <row r="685" spans="1:1" x14ac:dyDescent="0.35">
      <c r="A685" s="147"/>
    </row>
    <row r="686" spans="1:1" x14ac:dyDescent="0.35">
      <c r="A686" s="149"/>
    </row>
    <row r="687" spans="1:1" x14ac:dyDescent="0.35">
      <c r="A687" s="147"/>
    </row>
    <row r="688" spans="1:1" x14ac:dyDescent="0.35">
      <c r="A688" s="147"/>
    </row>
    <row r="689" spans="1:1" x14ac:dyDescent="0.35">
      <c r="A689" s="147"/>
    </row>
    <row r="690" spans="1:1" x14ac:dyDescent="0.35">
      <c r="A690" s="147"/>
    </row>
    <row r="691" spans="1:1" x14ac:dyDescent="0.35">
      <c r="A691" s="147"/>
    </row>
    <row r="692" spans="1:1" x14ac:dyDescent="0.35">
      <c r="A692" s="147"/>
    </row>
    <row r="693" spans="1:1" x14ac:dyDescent="0.35">
      <c r="A693" s="147"/>
    </row>
    <row r="694" spans="1:1" x14ac:dyDescent="0.35">
      <c r="A694" s="147"/>
    </row>
    <row r="695" spans="1:1" x14ac:dyDescent="0.35">
      <c r="A695" s="147"/>
    </row>
    <row r="696" spans="1:1" x14ac:dyDescent="0.35">
      <c r="A696" s="147"/>
    </row>
    <row r="697" spans="1:1" x14ac:dyDescent="0.35">
      <c r="A697" s="147"/>
    </row>
    <row r="698" spans="1:1" x14ac:dyDescent="0.35">
      <c r="A698" s="147"/>
    </row>
  </sheetData>
  <sheetProtection algorithmName="SHA-512" hashValue="FNs8noSjZwMz+5A38ZfOXCwHCerX8I1h9YH2LSYcgJuwNSDSwQ5Wr4M1U6aOitclkzzTTInskvrAO3qbQQIX9Q==" saltValue="pPHQnDeCabWbBwwCorXyS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64"/>
  <sheetViews>
    <sheetView showGridLines="0" zoomScale="80" zoomScaleNormal="80" workbookViewId="0">
      <selection activeCell="C11" sqref="C11"/>
    </sheetView>
  </sheetViews>
  <sheetFormatPr defaultRowHeight="13" x14ac:dyDescent="0.3"/>
  <cols>
    <col min="1" max="1" width="8.1796875" style="43" customWidth="1"/>
    <col min="2" max="2" width="24.453125" style="43" customWidth="1"/>
    <col min="3" max="3" width="58.54296875" style="43" customWidth="1"/>
    <col min="4" max="4" width="14" style="43" customWidth="1"/>
    <col min="5" max="5" width="14.26953125" style="43" customWidth="1"/>
    <col min="6" max="6" width="5.26953125" style="43" customWidth="1"/>
    <col min="7" max="9" width="9.1796875" style="43"/>
    <col min="10" max="10" width="16.26953125" style="43" customWidth="1"/>
    <col min="11" max="11" width="15" style="43" customWidth="1"/>
    <col min="12" max="12" width="13.81640625" style="43" customWidth="1"/>
    <col min="13" max="13" width="14.453125" style="43" customWidth="1"/>
    <col min="14" max="256" width="9.1796875" style="43"/>
    <col min="257" max="257" width="8.1796875" style="43" customWidth="1"/>
    <col min="258" max="258" width="24.453125" style="43" customWidth="1"/>
    <col min="259" max="259" width="37" style="43" customWidth="1"/>
    <col min="260" max="260" width="13" style="43" customWidth="1"/>
    <col min="261" max="261" width="13.1796875" style="43" customWidth="1"/>
    <col min="262" max="262" width="5.26953125" style="43" customWidth="1"/>
    <col min="263" max="512" width="9.1796875" style="43"/>
    <col min="513" max="513" width="8.1796875" style="43" customWidth="1"/>
    <col min="514" max="514" width="24.453125" style="43" customWidth="1"/>
    <col min="515" max="515" width="37" style="43" customWidth="1"/>
    <col min="516" max="516" width="13" style="43" customWidth="1"/>
    <col min="517" max="517" width="13.1796875" style="43" customWidth="1"/>
    <col min="518" max="518" width="5.26953125" style="43" customWidth="1"/>
    <col min="519" max="768" width="9.1796875" style="43"/>
    <col min="769" max="769" width="8.1796875" style="43" customWidth="1"/>
    <col min="770" max="770" width="24.453125" style="43" customWidth="1"/>
    <col min="771" max="771" width="37" style="43" customWidth="1"/>
    <col min="772" max="772" width="13" style="43" customWidth="1"/>
    <col min="773" max="773" width="13.1796875" style="43" customWidth="1"/>
    <col min="774" max="774" width="5.26953125" style="43" customWidth="1"/>
    <col min="775" max="1024" width="9.1796875" style="43"/>
    <col min="1025" max="1025" width="8.1796875" style="43" customWidth="1"/>
    <col min="1026" max="1026" width="24.453125" style="43" customWidth="1"/>
    <col min="1027" max="1027" width="37" style="43" customWidth="1"/>
    <col min="1028" max="1028" width="13" style="43" customWidth="1"/>
    <col min="1029" max="1029" width="13.1796875" style="43" customWidth="1"/>
    <col min="1030" max="1030" width="5.26953125" style="43" customWidth="1"/>
    <col min="1031" max="1280" width="9.1796875" style="43"/>
    <col min="1281" max="1281" width="8.1796875" style="43" customWidth="1"/>
    <col min="1282" max="1282" width="24.453125" style="43" customWidth="1"/>
    <col min="1283" max="1283" width="37" style="43" customWidth="1"/>
    <col min="1284" max="1284" width="13" style="43" customWidth="1"/>
    <col min="1285" max="1285" width="13.1796875" style="43" customWidth="1"/>
    <col min="1286" max="1286" width="5.26953125" style="43" customWidth="1"/>
    <col min="1287" max="1536" width="9.1796875" style="43"/>
    <col min="1537" max="1537" width="8.1796875" style="43" customWidth="1"/>
    <col min="1538" max="1538" width="24.453125" style="43" customWidth="1"/>
    <col min="1539" max="1539" width="37" style="43" customWidth="1"/>
    <col min="1540" max="1540" width="13" style="43" customWidth="1"/>
    <col min="1541" max="1541" width="13.1796875" style="43" customWidth="1"/>
    <col min="1542" max="1542" width="5.26953125" style="43" customWidth="1"/>
    <col min="1543" max="1792" width="9.1796875" style="43"/>
    <col min="1793" max="1793" width="8.1796875" style="43" customWidth="1"/>
    <col min="1794" max="1794" width="24.453125" style="43" customWidth="1"/>
    <col min="1795" max="1795" width="37" style="43" customWidth="1"/>
    <col min="1796" max="1796" width="13" style="43" customWidth="1"/>
    <col min="1797" max="1797" width="13.1796875" style="43" customWidth="1"/>
    <col min="1798" max="1798" width="5.26953125" style="43" customWidth="1"/>
    <col min="1799" max="2048" width="9.1796875" style="43"/>
    <col min="2049" max="2049" width="8.1796875" style="43" customWidth="1"/>
    <col min="2050" max="2050" width="24.453125" style="43" customWidth="1"/>
    <col min="2051" max="2051" width="37" style="43" customWidth="1"/>
    <col min="2052" max="2052" width="13" style="43" customWidth="1"/>
    <col min="2053" max="2053" width="13.1796875" style="43" customWidth="1"/>
    <col min="2054" max="2054" width="5.26953125" style="43" customWidth="1"/>
    <col min="2055" max="2304" width="9.1796875" style="43"/>
    <col min="2305" max="2305" width="8.1796875" style="43" customWidth="1"/>
    <col min="2306" max="2306" width="24.453125" style="43" customWidth="1"/>
    <col min="2307" max="2307" width="37" style="43" customWidth="1"/>
    <col min="2308" max="2308" width="13" style="43" customWidth="1"/>
    <col min="2309" max="2309" width="13.1796875" style="43" customWidth="1"/>
    <col min="2310" max="2310" width="5.26953125" style="43" customWidth="1"/>
    <col min="2311" max="2560" width="9.1796875" style="43"/>
    <col min="2561" max="2561" width="8.1796875" style="43" customWidth="1"/>
    <col min="2562" max="2562" width="24.453125" style="43" customWidth="1"/>
    <col min="2563" max="2563" width="37" style="43" customWidth="1"/>
    <col min="2564" max="2564" width="13" style="43" customWidth="1"/>
    <col min="2565" max="2565" width="13.1796875" style="43" customWidth="1"/>
    <col min="2566" max="2566" width="5.26953125" style="43" customWidth="1"/>
    <col min="2567" max="2816" width="9.1796875" style="43"/>
    <col min="2817" max="2817" width="8.1796875" style="43" customWidth="1"/>
    <col min="2818" max="2818" width="24.453125" style="43" customWidth="1"/>
    <col min="2819" max="2819" width="37" style="43" customWidth="1"/>
    <col min="2820" max="2820" width="13" style="43" customWidth="1"/>
    <col min="2821" max="2821" width="13.1796875" style="43" customWidth="1"/>
    <col min="2822" max="2822" width="5.26953125" style="43" customWidth="1"/>
    <col min="2823" max="3072" width="9.1796875" style="43"/>
    <col min="3073" max="3073" width="8.1796875" style="43" customWidth="1"/>
    <col min="3074" max="3074" width="24.453125" style="43" customWidth="1"/>
    <col min="3075" max="3075" width="37" style="43" customWidth="1"/>
    <col min="3076" max="3076" width="13" style="43" customWidth="1"/>
    <col min="3077" max="3077" width="13.1796875" style="43" customWidth="1"/>
    <col min="3078" max="3078" width="5.26953125" style="43" customWidth="1"/>
    <col min="3079" max="3328" width="9.1796875" style="43"/>
    <col min="3329" max="3329" width="8.1796875" style="43" customWidth="1"/>
    <col min="3330" max="3330" width="24.453125" style="43" customWidth="1"/>
    <col min="3331" max="3331" width="37" style="43" customWidth="1"/>
    <col min="3332" max="3332" width="13" style="43" customWidth="1"/>
    <col min="3333" max="3333" width="13.1796875" style="43" customWidth="1"/>
    <col min="3334" max="3334" width="5.26953125" style="43" customWidth="1"/>
    <col min="3335" max="3584" width="9.1796875" style="43"/>
    <col min="3585" max="3585" width="8.1796875" style="43" customWidth="1"/>
    <col min="3586" max="3586" width="24.453125" style="43" customWidth="1"/>
    <col min="3587" max="3587" width="37" style="43" customWidth="1"/>
    <col min="3588" max="3588" width="13" style="43" customWidth="1"/>
    <col min="3589" max="3589" width="13.1796875" style="43" customWidth="1"/>
    <col min="3590" max="3590" width="5.26953125" style="43" customWidth="1"/>
    <col min="3591" max="3840" width="9.1796875" style="43"/>
    <col min="3841" max="3841" width="8.1796875" style="43" customWidth="1"/>
    <col min="3842" max="3842" width="24.453125" style="43" customWidth="1"/>
    <col min="3843" max="3843" width="37" style="43" customWidth="1"/>
    <col min="3844" max="3844" width="13" style="43" customWidth="1"/>
    <col min="3845" max="3845" width="13.1796875" style="43" customWidth="1"/>
    <col min="3846" max="3846" width="5.26953125" style="43" customWidth="1"/>
    <col min="3847" max="4096" width="9.1796875" style="43"/>
    <col min="4097" max="4097" width="8.1796875" style="43" customWidth="1"/>
    <col min="4098" max="4098" width="24.453125" style="43" customWidth="1"/>
    <col min="4099" max="4099" width="37" style="43" customWidth="1"/>
    <col min="4100" max="4100" width="13" style="43" customWidth="1"/>
    <col min="4101" max="4101" width="13.1796875" style="43" customWidth="1"/>
    <col min="4102" max="4102" width="5.26953125" style="43" customWidth="1"/>
    <col min="4103" max="4352" width="9.1796875" style="43"/>
    <col min="4353" max="4353" width="8.1796875" style="43" customWidth="1"/>
    <col min="4354" max="4354" width="24.453125" style="43" customWidth="1"/>
    <col min="4355" max="4355" width="37" style="43" customWidth="1"/>
    <col min="4356" max="4356" width="13" style="43" customWidth="1"/>
    <col min="4357" max="4357" width="13.1796875" style="43" customWidth="1"/>
    <col min="4358" max="4358" width="5.26953125" style="43" customWidth="1"/>
    <col min="4359" max="4608" width="9.1796875" style="43"/>
    <col min="4609" max="4609" width="8.1796875" style="43" customWidth="1"/>
    <col min="4610" max="4610" width="24.453125" style="43" customWidth="1"/>
    <col min="4611" max="4611" width="37" style="43" customWidth="1"/>
    <col min="4612" max="4612" width="13" style="43" customWidth="1"/>
    <col min="4613" max="4613" width="13.1796875" style="43" customWidth="1"/>
    <col min="4614" max="4614" width="5.26953125" style="43" customWidth="1"/>
    <col min="4615" max="4864" width="9.1796875" style="43"/>
    <col min="4865" max="4865" width="8.1796875" style="43" customWidth="1"/>
    <col min="4866" max="4866" width="24.453125" style="43" customWidth="1"/>
    <col min="4867" max="4867" width="37" style="43" customWidth="1"/>
    <col min="4868" max="4868" width="13" style="43" customWidth="1"/>
    <col min="4869" max="4869" width="13.1796875" style="43" customWidth="1"/>
    <col min="4870" max="4870" width="5.26953125" style="43" customWidth="1"/>
    <col min="4871" max="5120" width="9.1796875" style="43"/>
    <col min="5121" max="5121" width="8.1796875" style="43" customWidth="1"/>
    <col min="5122" max="5122" width="24.453125" style="43" customWidth="1"/>
    <col min="5123" max="5123" width="37" style="43" customWidth="1"/>
    <col min="5124" max="5124" width="13" style="43" customWidth="1"/>
    <col min="5125" max="5125" width="13.1796875" style="43" customWidth="1"/>
    <col min="5126" max="5126" width="5.26953125" style="43" customWidth="1"/>
    <col min="5127" max="5376" width="9.1796875" style="43"/>
    <col min="5377" max="5377" width="8.1796875" style="43" customWidth="1"/>
    <col min="5378" max="5378" width="24.453125" style="43" customWidth="1"/>
    <col min="5379" max="5379" width="37" style="43" customWidth="1"/>
    <col min="5380" max="5380" width="13" style="43" customWidth="1"/>
    <col min="5381" max="5381" width="13.1796875" style="43" customWidth="1"/>
    <col min="5382" max="5382" width="5.26953125" style="43" customWidth="1"/>
    <col min="5383" max="5632" width="9.1796875" style="43"/>
    <col min="5633" max="5633" width="8.1796875" style="43" customWidth="1"/>
    <col min="5634" max="5634" width="24.453125" style="43" customWidth="1"/>
    <col min="5635" max="5635" width="37" style="43" customWidth="1"/>
    <col min="5636" max="5636" width="13" style="43" customWidth="1"/>
    <col min="5637" max="5637" width="13.1796875" style="43" customWidth="1"/>
    <col min="5638" max="5638" width="5.26953125" style="43" customWidth="1"/>
    <col min="5639" max="5888" width="9.1796875" style="43"/>
    <col min="5889" max="5889" width="8.1796875" style="43" customWidth="1"/>
    <col min="5890" max="5890" width="24.453125" style="43" customWidth="1"/>
    <col min="5891" max="5891" width="37" style="43" customWidth="1"/>
    <col min="5892" max="5892" width="13" style="43" customWidth="1"/>
    <col min="5893" max="5893" width="13.1796875" style="43" customWidth="1"/>
    <col min="5894" max="5894" width="5.26953125" style="43" customWidth="1"/>
    <col min="5895" max="6144" width="9.1796875" style="43"/>
    <col min="6145" max="6145" width="8.1796875" style="43" customWidth="1"/>
    <col min="6146" max="6146" width="24.453125" style="43" customWidth="1"/>
    <col min="6147" max="6147" width="37" style="43" customWidth="1"/>
    <col min="6148" max="6148" width="13" style="43" customWidth="1"/>
    <col min="6149" max="6149" width="13.1796875" style="43" customWidth="1"/>
    <col min="6150" max="6150" width="5.26953125" style="43" customWidth="1"/>
    <col min="6151" max="6400" width="9.1796875" style="43"/>
    <col min="6401" max="6401" width="8.1796875" style="43" customWidth="1"/>
    <col min="6402" max="6402" width="24.453125" style="43" customWidth="1"/>
    <col min="6403" max="6403" width="37" style="43" customWidth="1"/>
    <col min="6404" max="6404" width="13" style="43" customWidth="1"/>
    <col min="6405" max="6405" width="13.1796875" style="43" customWidth="1"/>
    <col min="6406" max="6406" width="5.26953125" style="43" customWidth="1"/>
    <col min="6407" max="6656" width="9.1796875" style="43"/>
    <col min="6657" max="6657" width="8.1796875" style="43" customWidth="1"/>
    <col min="6658" max="6658" width="24.453125" style="43" customWidth="1"/>
    <col min="6659" max="6659" width="37" style="43" customWidth="1"/>
    <col min="6660" max="6660" width="13" style="43" customWidth="1"/>
    <col min="6661" max="6661" width="13.1796875" style="43" customWidth="1"/>
    <col min="6662" max="6662" width="5.26953125" style="43" customWidth="1"/>
    <col min="6663" max="6912" width="9.1796875" style="43"/>
    <col min="6913" max="6913" width="8.1796875" style="43" customWidth="1"/>
    <col min="6914" max="6914" width="24.453125" style="43" customWidth="1"/>
    <col min="6915" max="6915" width="37" style="43" customWidth="1"/>
    <col min="6916" max="6916" width="13" style="43" customWidth="1"/>
    <col min="6917" max="6917" width="13.1796875" style="43" customWidth="1"/>
    <col min="6918" max="6918" width="5.26953125" style="43" customWidth="1"/>
    <col min="6919" max="7168" width="9.1796875" style="43"/>
    <col min="7169" max="7169" width="8.1796875" style="43" customWidth="1"/>
    <col min="7170" max="7170" width="24.453125" style="43" customWidth="1"/>
    <col min="7171" max="7171" width="37" style="43" customWidth="1"/>
    <col min="7172" max="7172" width="13" style="43" customWidth="1"/>
    <col min="7173" max="7173" width="13.1796875" style="43" customWidth="1"/>
    <col min="7174" max="7174" width="5.26953125" style="43" customWidth="1"/>
    <col min="7175" max="7424" width="9.1796875" style="43"/>
    <col min="7425" max="7425" width="8.1796875" style="43" customWidth="1"/>
    <col min="7426" max="7426" width="24.453125" style="43" customWidth="1"/>
    <col min="7427" max="7427" width="37" style="43" customWidth="1"/>
    <col min="7428" max="7428" width="13" style="43" customWidth="1"/>
    <col min="7429" max="7429" width="13.1796875" style="43" customWidth="1"/>
    <col min="7430" max="7430" width="5.26953125" style="43" customWidth="1"/>
    <col min="7431" max="7680" width="9.1796875" style="43"/>
    <col min="7681" max="7681" width="8.1796875" style="43" customWidth="1"/>
    <col min="7682" max="7682" width="24.453125" style="43" customWidth="1"/>
    <col min="7683" max="7683" width="37" style="43" customWidth="1"/>
    <col min="7684" max="7684" width="13" style="43" customWidth="1"/>
    <col min="7685" max="7685" width="13.1796875" style="43" customWidth="1"/>
    <col min="7686" max="7686" width="5.26953125" style="43" customWidth="1"/>
    <col min="7687" max="7936" width="9.1796875" style="43"/>
    <col min="7937" max="7937" width="8.1796875" style="43" customWidth="1"/>
    <col min="7938" max="7938" width="24.453125" style="43" customWidth="1"/>
    <col min="7939" max="7939" width="37" style="43" customWidth="1"/>
    <col min="7940" max="7940" width="13" style="43" customWidth="1"/>
    <col min="7941" max="7941" width="13.1796875" style="43" customWidth="1"/>
    <col min="7942" max="7942" width="5.26953125" style="43" customWidth="1"/>
    <col min="7943" max="8192" width="9.1796875" style="43"/>
    <col min="8193" max="8193" width="8.1796875" style="43" customWidth="1"/>
    <col min="8194" max="8194" width="24.453125" style="43" customWidth="1"/>
    <col min="8195" max="8195" width="37" style="43" customWidth="1"/>
    <col min="8196" max="8196" width="13" style="43" customWidth="1"/>
    <col min="8197" max="8197" width="13.1796875" style="43" customWidth="1"/>
    <col min="8198" max="8198" width="5.26953125" style="43" customWidth="1"/>
    <col min="8199" max="8448" width="9.1796875" style="43"/>
    <col min="8449" max="8449" width="8.1796875" style="43" customWidth="1"/>
    <col min="8450" max="8450" width="24.453125" style="43" customWidth="1"/>
    <col min="8451" max="8451" width="37" style="43" customWidth="1"/>
    <col min="8452" max="8452" width="13" style="43" customWidth="1"/>
    <col min="8453" max="8453" width="13.1796875" style="43" customWidth="1"/>
    <col min="8454" max="8454" width="5.26953125" style="43" customWidth="1"/>
    <col min="8455" max="8704" width="9.1796875" style="43"/>
    <col min="8705" max="8705" width="8.1796875" style="43" customWidth="1"/>
    <col min="8706" max="8706" width="24.453125" style="43" customWidth="1"/>
    <col min="8707" max="8707" width="37" style="43" customWidth="1"/>
    <col min="8708" max="8708" width="13" style="43" customWidth="1"/>
    <col min="8709" max="8709" width="13.1796875" style="43" customWidth="1"/>
    <col min="8710" max="8710" width="5.26953125" style="43" customWidth="1"/>
    <col min="8711" max="8960" width="9.1796875" style="43"/>
    <col min="8961" max="8961" width="8.1796875" style="43" customWidth="1"/>
    <col min="8962" max="8962" width="24.453125" style="43" customWidth="1"/>
    <col min="8963" max="8963" width="37" style="43" customWidth="1"/>
    <col min="8964" max="8964" width="13" style="43" customWidth="1"/>
    <col min="8965" max="8965" width="13.1796875" style="43" customWidth="1"/>
    <col min="8966" max="8966" width="5.26953125" style="43" customWidth="1"/>
    <col min="8967" max="9216" width="9.1796875" style="43"/>
    <col min="9217" max="9217" width="8.1796875" style="43" customWidth="1"/>
    <col min="9218" max="9218" width="24.453125" style="43" customWidth="1"/>
    <col min="9219" max="9219" width="37" style="43" customWidth="1"/>
    <col min="9220" max="9220" width="13" style="43" customWidth="1"/>
    <col min="9221" max="9221" width="13.1796875" style="43" customWidth="1"/>
    <col min="9222" max="9222" width="5.26953125" style="43" customWidth="1"/>
    <col min="9223" max="9472" width="9.1796875" style="43"/>
    <col min="9473" max="9473" width="8.1796875" style="43" customWidth="1"/>
    <col min="9474" max="9474" width="24.453125" style="43" customWidth="1"/>
    <col min="9475" max="9475" width="37" style="43" customWidth="1"/>
    <col min="9476" max="9476" width="13" style="43" customWidth="1"/>
    <col min="9477" max="9477" width="13.1796875" style="43" customWidth="1"/>
    <col min="9478" max="9478" width="5.26953125" style="43" customWidth="1"/>
    <col min="9479" max="9728" width="9.1796875" style="43"/>
    <col min="9729" max="9729" width="8.1796875" style="43" customWidth="1"/>
    <col min="9730" max="9730" width="24.453125" style="43" customWidth="1"/>
    <col min="9731" max="9731" width="37" style="43" customWidth="1"/>
    <col min="9732" max="9732" width="13" style="43" customWidth="1"/>
    <col min="9733" max="9733" width="13.1796875" style="43" customWidth="1"/>
    <col min="9734" max="9734" width="5.26953125" style="43" customWidth="1"/>
    <col min="9735" max="9984" width="9.1796875" style="43"/>
    <col min="9985" max="9985" width="8.1796875" style="43" customWidth="1"/>
    <col min="9986" max="9986" width="24.453125" style="43" customWidth="1"/>
    <col min="9987" max="9987" width="37" style="43" customWidth="1"/>
    <col min="9988" max="9988" width="13" style="43" customWidth="1"/>
    <col min="9989" max="9989" width="13.1796875" style="43" customWidth="1"/>
    <col min="9990" max="9990" width="5.26953125" style="43" customWidth="1"/>
    <col min="9991" max="10240" width="9.1796875" style="43"/>
    <col min="10241" max="10241" width="8.1796875" style="43" customWidth="1"/>
    <col min="10242" max="10242" width="24.453125" style="43" customWidth="1"/>
    <col min="10243" max="10243" width="37" style="43" customWidth="1"/>
    <col min="10244" max="10244" width="13" style="43" customWidth="1"/>
    <col min="10245" max="10245" width="13.1796875" style="43" customWidth="1"/>
    <col min="10246" max="10246" width="5.26953125" style="43" customWidth="1"/>
    <col min="10247" max="10496" width="9.1796875" style="43"/>
    <col min="10497" max="10497" width="8.1796875" style="43" customWidth="1"/>
    <col min="10498" max="10498" width="24.453125" style="43" customWidth="1"/>
    <col min="10499" max="10499" width="37" style="43" customWidth="1"/>
    <col min="10500" max="10500" width="13" style="43" customWidth="1"/>
    <col min="10501" max="10501" width="13.1796875" style="43" customWidth="1"/>
    <col min="10502" max="10502" width="5.26953125" style="43" customWidth="1"/>
    <col min="10503" max="10752" width="9.1796875" style="43"/>
    <col min="10753" max="10753" width="8.1796875" style="43" customWidth="1"/>
    <col min="10754" max="10754" width="24.453125" style="43" customWidth="1"/>
    <col min="10755" max="10755" width="37" style="43" customWidth="1"/>
    <col min="10756" max="10756" width="13" style="43" customWidth="1"/>
    <col min="10757" max="10757" width="13.1796875" style="43" customWidth="1"/>
    <col min="10758" max="10758" width="5.26953125" style="43" customWidth="1"/>
    <col min="10759" max="11008" width="9.1796875" style="43"/>
    <col min="11009" max="11009" width="8.1796875" style="43" customWidth="1"/>
    <col min="11010" max="11010" width="24.453125" style="43" customWidth="1"/>
    <col min="11011" max="11011" width="37" style="43" customWidth="1"/>
    <col min="11012" max="11012" width="13" style="43" customWidth="1"/>
    <col min="11013" max="11013" width="13.1796875" style="43" customWidth="1"/>
    <col min="11014" max="11014" width="5.26953125" style="43" customWidth="1"/>
    <col min="11015" max="11264" width="9.1796875" style="43"/>
    <col min="11265" max="11265" width="8.1796875" style="43" customWidth="1"/>
    <col min="11266" max="11266" width="24.453125" style="43" customWidth="1"/>
    <col min="11267" max="11267" width="37" style="43" customWidth="1"/>
    <col min="11268" max="11268" width="13" style="43" customWidth="1"/>
    <col min="11269" max="11269" width="13.1796875" style="43" customWidth="1"/>
    <col min="11270" max="11270" width="5.26953125" style="43" customWidth="1"/>
    <col min="11271" max="11520" width="9.1796875" style="43"/>
    <col min="11521" max="11521" width="8.1796875" style="43" customWidth="1"/>
    <col min="11522" max="11522" width="24.453125" style="43" customWidth="1"/>
    <col min="11523" max="11523" width="37" style="43" customWidth="1"/>
    <col min="11524" max="11524" width="13" style="43" customWidth="1"/>
    <col min="11525" max="11525" width="13.1796875" style="43" customWidth="1"/>
    <col min="11526" max="11526" width="5.26953125" style="43" customWidth="1"/>
    <col min="11527" max="11776" width="9.1796875" style="43"/>
    <col min="11777" max="11777" width="8.1796875" style="43" customWidth="1"/>
    <col min="11778" max="11778" width="24.453125" style="43" customWidth="1"/>
    <col min="11779" max="11779" width="37" style="43" customWidth="1"/>
    <col min="11780" max="11780" width="13" style="43" customWidth="1"/>
    <col min="11781" max="11781" width="13.1796875" style="43" customWidth="1"/>
    <col min="11782" max="11782" width="5.26953125" style="43" customWidth="1"/>
    <col min="11783" max="12032" width="9.1796875" style="43"/>
    <col min="12033" max="12033" width="8.1796875" style="43" customWidth="1"/>
    <col min="12034" max="12034" width="24.453125" style="43" customWidth="1"/>
    <col min="12035" max="12035" width="37" style="43" customWidth="1"/>
    <col min="12036" max="12036" width="13" style="43" customWidth="1"/>
    <col min="12037" max="12037" width="13.1796875" style="43" customWidth="1"/>
    <col min="12038" max="12038" width="5.26953125" style="43" customWidth="1"/>
    <col min="12039" max="12288" width="9.1796875" style="43"/>
    <col min="12289" max="12289" width="8.1796875" style="43" customWidth="1"/>
    <col min="12290" max="12290" width="24.453125" style="43" customWidth="1"/>
    <col min="12291" max="12291" width="37" style="43" customWidth="1"/>
    <col min="12292" max="12292" width="13" style="43" customWidth="1"/>
    <col min="12293" max="12293" width="13.1796875" style="43" customWidth="1"/>
    <col min="12294" max="12294" width="5.26953125" style="43" customWidth="1"/>
    <col min="12295" max="12544" width="9.1796875" style="43"/>
    <col min="12545" max="12545" width="8.1796875" style="43" customWidth="1"/>
    <col min="12546" max="12546" width="24.453125" style="43" customWidth="1"/>
    <col min="12547" max="12547" width="37" style="43" customWidth="1"/>
    <col min="12548" max="12548" width="13" style="43" customWidth="1"/>
    <col min="12549" max="12549" width="13.1796875" style="43" customWidth="1"/>
    <col min="12550" max="12550" width="5.26953125" style="43" customWidth="1"/>
    <col min="12551" max="12800" width="9.1796875" style="43"/>
    <col min="12801" max="12801" width="8.1796875" style="43" customWidth="1"/>
    <col min="12802" max="12802" width="24.453125" style="43" customWidth="1"/>
    <col min="12803" max="12803" width="37" style="43" customWidth="1"/>
    <col min="12804" max="12804" width="13" style="43" customWidth="1"/>
    <col min="12805" max="12805" width="13.1796875" style="43" customWidth="1"/>
    <col min="12806" max="12806" width="5.26953125" style="43" customWidth="1"/>
    <col min="12807" max="13056" width="9.1796875" style="43"/>
    <col min="13057" max="13057" width="8.1796875" style="43" customWidth="1"/>
    <col min="13058" max="13058" width="24.453125" style="43" customWidth="1"/>
    <col min="13059" max="13059" width="37" style="43" customWidth="1"/>
    <col min="13060" max="13060" width="13" style="43" customWidth="1"/>
    <col min="13061" max="13061" width="13.1796875" style="43" customWidth="1"/>
    <col min="13062" max="13062" width="5.26953125" style="43" customWidth="1"/>
    <col min="13063" max="13312" width="9.1796875" style="43"/>
    <col min="13313" max="13313" width="8.1796875" style="43" customWidth="1"/>
    <col min="13314" max="13314" width="24.453125" style="43" customWidth="1"/>
    <col min="13315" max="13315" width="37" style="43" customWidth="1"/>
    <col min="13316" max="13316" width="13" style="43" customWidth="1"/>
    <col min="13317" max="13317" width="13.1796875" style="43" customWidth="1"/>
    <col min="13318" max="13318" width="5.26953125" style="43" customWidth="1"/>
    <col min="13319" max="13568" width="9.1796875" style="43"/>
    <col min="13569" max="13569" width="8.1796875" style="43" customWidth="1"/>
    <col min="13570" max="13570" width="24.453125" style="43" customWidth="1"/>
    <col min="13571" max="13571" width="37" style="43" customWidth="1"/>
    <col min="13572" max="13572" width="13" style="43" customWidth="1"/>
    <col min="13573" max="13573" width="13.1796875" style="43" customWidth="1"/>
    <col min="13574" max="13574" width="5.26953125" style="43" customWidth="1"/>
    <col min="13575" max="13824" width="9.1796875" style="43"/>
    <col min="13825" max="13825" width="8.1796875" style="43" customWidth="1"/>
    <col min="13826" max="13826" width="24.453125" style="43" customWidth="1"/>
    <col min="13827" max="13827" width="37" style="43" customWidth="1"/>
    <col min="13828" max="13828" width="13" style="43" customWidth="1"/>
    <col min="13829" max="13829" width="13.1796875" style="43" customWidth="1"/>
    <col min="13830" max="13830" width="5.26953125" style="43" customWidth="1"/>
    <col min="13831" max="14080" width="9.1796875" style="43"/>
    <col min="14081" max="14081" width="8.1796875" style="43" customWidth="1"/>
    <col min="14082" max="14082" width="24.453125" style="43" customWidth="1"/>
    <col min="14083" max="14083" width="37" style="43" customWidth="1"/>
    <col min="14084" max="14084" width="13" style="43" customWidth="1"/>
    <col min="14085" max="14085" width="13.1796875" style="43" customWidth="1"/>
    <col min="14086" max="14086" width="5.26953125" style="43" customWidth="1"/>
    <col min="14087" max="14336" width="9.1796875" style="43"/>
    <col min="14337" max="14337" width="8.1796875" style="43" customWidth="1"/>
    <col min="14338" max="14338" width="24.453125" style="43" customWidth="1"/>
    <col min="14339" max="14339" width="37" style="43" customWidth="1"/>
    <col min="14340" max="14340" width="13" style="43" customWidth="1"/>
    <col min="14341" max="14341" width="13.1796875" style="43" customWidth="1"/>
    <col min="14342" max="14342" width="5.26953125" style="43" customWidth="1"/>
    <col min="14343" max="14592" width="9.1796875" style="43"/>
    <col min="14593" max="14593" width="8.1796875" style="43" customWidth="1"/>
    <col min="14594" max="14594" width="24.453125" style="43" customWidth="1"/>
    <col min="14595" max="14595" width="37" style="43" customWidth="1"/>
    <col min="14596" max="14596" width="13" style="43" customWidth="1"/>
    <col min="14597" max="14597" width="13.1796875" style="43" customWidth="1"/>
    <col min="14598" max="14598" width="5.26953125" style="43" customWidth="1"/>
    <col min="14599" max="14848" width="9.1796875" style="43"/>
    <col min="14849" max="14849" width="8.1796875" style="43" customWidth="1"/>
    <col min="14850" max="14850" width="24.453125" style="43" customWidth="1"/>
    <col min="14851" max="14851" width="37" style="43" customWidth="1"/>
    <col min="14852" max="14852" width="13" style="43" customWidth="1"/>
    <col min="14853" max="14853" width="13.1796875" style="43" customWidth="1"/>
    <col min="14854" max="14854" width="5.26953125" style="43" customWidth="1"/>
    <col min="14855" max="15104" width="9.1796875" style="43"/>
    <col min="15105" max="15105" width="8.1796875" style="43" customWidth="1"/>
    <col min="15106" max="15106" width="24.453125" style="43" customWidth="1"/>
    <col min="15107" max="15107" width="37" style="43" customWidth="1"/>
    <col min="15108" max="15108" width="13" style="43" customWidth="1"/>
    <col min="15109" max="15109" width="13.1796875" style="43" customWidth="1"/>
    <col min="15110" max="15110" width="5.26953125" style="43" customWidth="1"/>
    <col min="15111" max="15360" width="9.1796875" style="43"/>
    <col min="15361" max="15361" width="8.1796875" style="43" customWidth="1"/>
    <col min="15362" max="15362" width="24.453125" style="43" customWidth="1"/>
    <col min="15363" max="15363" width="37" style="43" customWidth="1"/>
    <col min="15364" max="15364" width="13" style="43" customWidth="1"/>
    <col min="15365" max="15365" width="13.1796875" style="43" customWidth="1"/>
    <col min="15366" max="15366" width="5.26953125" style="43" customWidth="1"/>
    <col min="15367" max="15616" width="9.1796875" style="43"/>
    <col min="15617" max="15617" width="8.1796875" style="43" customWidth="1"/>
    <col min="15618" max="15618" width="24.453125" style="43" customWidth="1"/>
    <col min="15619" max="15619" width="37" style="43" customWidth="1"/>
    <col min="15620" max="15620" width="13" style="43" customWidth="1"/>
    <col min="15621" max="15621" width="13.1796875" style="43" customWidth="1"/>
    <col min="15622" max="15622" width="5.26953125" style="43" customWidth="1"/>
    <col min="15623" max="15872" width="9.1796875" style="43"/>
    <col min="15873" max="15873" width="8.1796875" style="43" customWidth="1"/>
    <col min="15874" max="15874" width="24.453125" style="43" customWidth="1"/>
    <col min="15875" max="15875" width="37" style="43" customWidth="1"/>
    <col min="15876" max="15876" width="13" style="43" customWidth="1"/>
    <col min="15877" max="15877" width="13.1796875" style="43" customWidth="1"/>
    <col min="15878" max="15878" width="5.26953125" style="43" customWidth="1"/>
    <col min="15879" max="16128" width="9.1796875" style="43"/>
    <col min="16129" max="16129" width="8.1796875" style="43" customWidth="1"/>
    <col min="16130" max="16130" width="24.453125" style="43" customWidth="1"/>
    <col min="16131" max="16131" width="37" style="43" customWidth="1"/>
    <col min="16132" max="16132" width="13" style="43" customWidth="1"/>
    <col min="16133" max="16133" width="13.1796875" style="43" customWidth="1"/>
    <col min="16134" max="16134" width="5.26953125" style="43" customWidth="1"/>
    <col min="16135" max="16384" width="9.1796875" style="43"/>
  </cols>
  <sheetData>
    <row r="2" spans="1:6" ht="13.5" thickBot="1" x14ac:dyDescent="0.35"/>
    <row r="3" spans="1:6" ht="24.75" customHeight="1" thickBot="1" x14ac:dyDescent="0.5">
      <c r="B3" s="157" t="s">
        <v>13</v>
      </c>
      <c r="C3" s="158" t="s">
        <v>565</v>
      </c>
      <c r="D3" s="159"/>
      <c r="E3" s="159"/>
      <c r="F3" s="44"/>
    </row>
    <row r="4" spans="1:6" ht="28.5" customHeight="1" x14ac:dyDescent="0.3">
      <c r="B4" s="161" t="s">
        <v>14</v>
      </c>
      <c r="C4" s="280"/>
      <c r="D4" s="281"/>
      <c r="E4" s="282"/>
      <c r="F4" s="45"/>
    </row>
    <row r="5" spans="1:6" ht="18" customHeight="1" x14ac:dyDescent="0.3">
      <c r="B5" s="161" t="s">
        <v>15</v>
      </c>
      <c r="C5" s="205"/>
      <c r="D5" s="194"/>
      <c r="E5" s="195"/>
      <c r="F5" s="45"/>
    </row>
    <row r="6" spans="1:6" ht="18" customHeight="1" x14ac:dyDescent="0.3">
      <c r="B6" s="161" t="s">
        <v>16</v>
      </c>
      <c r="C6" s="205"/>
      <c r="D6" s="194"/>
      <c r="E6" s="195"/>
      <c r="F6" s="45"/>
    </row>
    <row r="7" spans="1:6" ht="18" customHeight="1" x14ac:dyDescent="0.3">
      <c r="A7" s="46"/>
      <c r="B7" s="161"/>
      <c r="C7" s="206"/>
      <c r="D7" s="196"/>
      <c r="E7" s="197"/>
      <c r="F7" s="45"/>
    </row>
    <row r="8" spans="1:6" ht="18" customHeight="1" x14ac:dyDescent="0.3">
      <c r="B8" s="161" t="s">
        <v>17</v>
      </c>
      <c r="C8" s="207"/>
      <c r="D8" s="291"/>
      <c r="E8" s="292"/>
      <c r="F8" s="45"/>
    </row>
    <row r="9" spans="1:6" ht="18" customHeight="1" x14ac:dyDescent="0.3">
      <c r="B9" s="161" t="s">
        <v>18</v>
      </c>
      <c r="C9" s="198"/>
      <c r="D9" s="199"/>
      <c r="E9" s="200"/>
      <c r="F9" s="45"/>
    </row>
    <row r="10" spans="1:6" ht="18" customHeight="1" x14ac:dyDescent="0.3">
      <c r="B10" s="161" t="s">
        <v>19</v>
      </c>
      <c r="C10" s="193"/>
      <c r="D10" s="194"/>
      <c r="E10" s="195"/>
      <c r="F10" s="45"/>
    </row>
    <row r="11" spans="1:6" ht="18" customHeight="1" x14ac:dyDescent="0.3">
      <c r="B11" s="161" t="s">
        <v>181</v>
      </c>
      <c r="C11" s="205"/>
      <c r="D11" s="194"/>
      <c r="E11" s="195"/>
      <c r="F11" s="45"/>
    </row>
    <row r="12" spans="1:6" ht="18" customHeight="1" x14ac:dyDescent="0.3">
      <c r="B12" s="161" t="s">
        <v>20</v>
      </c>
      <c r="C12" s="205"/>
      <c r="D12" s="208"/>
      <c r="E12" s="209"/>
      <c r="F12" s="45"/>
    </row>
    <row r="13" spans="1:6" ht="38.25" customHeight="1" x14ac:dyDescent="0.3">
      <c r="B13" s="162" t="s">
        <v>21</v>
      </c>
      <c r="C13" s="274"/>
      <c r="D13" s="275"/>
      <c r="E13" s="283"/>
      <c r="F13" s="45"/>
    </row>
    <row r="14" spans="1:6" ht="47.25" customHeight="1" x14ac:dyDescent="0.3">
      <c r="B14" s="162" t="s">
        <v>22</v>
      </c>
      <c r="C14" s="274"/>
      <c r="D14" s="275"/>
      <c r="E14" s="283"/>
      <c r="F14" s="45"/>
    </row>
    <row r="15" spans="1:6" ht="21" customHeight="1" x14ac:dyDescent="0.3">
      <c r="B15" s="161" t="s">
        <v>23</v>
      </c>
      <c r="C15" s="205"/>
      <c r="D15" s="208"/>
      <c r="E15" s="209"/>
      <c r="F15" s="45"/>
    </row>
    <row r="16" spans="1:6" ht="30" customHeight="1" x14ac:dyDescent="0.3">
      <c r="B16" s="47"/>
      <c r="C16" s="48" t="s">
        <v>24</v>
      </c>
      <c r="D16" s="49"/>
      <c r="E16" s="49"/>
      <c r="F16" s="45"/>
    </row>
    <row r="17" spans="2:17" ht="21" customHeight="1" x14ac:dyDescent="0.3">
      <c r="B17" s="50"/>
      <c r="C17" s="51" t="s">
        <v>25</v>
      </c>
      <c r="D17" s="52" t="s">
        <v>26</v>
      </c>
      <c r="E17" s="52" t="s">
        <v>27</v>
      </c>
      <c r="F17" s="45"/>
    </row>
    <row r="18" spans="2:17" ht="18" customHeight="1" x14ac:dyDescent="0.3">
      <c r="B18" s="50"/>
      <c r="C18" s="53" t="s">
        <v>195</v>
      </c>
      <c r="D18" s="201"/>
      <c r="E18" s="202"/>
      <c r="F18" s="45"/>
    </row>
    <row r="19" spans="2:17" ht="18" customHeight="1" x14ac:dyDescent="0.3">
      <c r="B19" s="50"/>
      <c r="C19" s="53" t="s">
        <v>196</v>
      </c>
      <c r="D19" s="201"/>
      <c r="E19" s="202"/>
      <c r="F19" s="45"/>
    </row>
    <row r="20" spans="2:17" ht="18" customHeight="1" x14ac:dyDescent="0.3">
      <c r="B20" s="50"/>
      <c r="C20" s="53" t="s">
        <v>197</v>
      </c>
      <c r="D20" s="201"/>
      <c r="E20" s="202"/>
      <c r="F20" s="45"/>
    </row>
    <row r="21" spans="2:17" ht="18" customHeight="1" x14ac:dyDescent="0.3">
      <c r="B21" s="50"/>
      <c r="C21" s="201"/>
      <c r="D21" s="201"/>
      <c r="E21" s="202"/>
      <c r="F21" s="45"/>
    </row>
    <row r="22" spans="2:17" ht="18" customHeight="1" x14ac:dyDescent="0.3">
      <c r="B22" s="50"/>
      <c r="C22" s="201"/>
      <c r="D22" s="201"/>
      <c r="E22" s="202"/>
      <c r="F22" s="45"/>
    </row>
    <row r="23" spans="2:17" ht="18" customHeight="1" x14ac:dyDescent="0.3">
      <c r="B23" s="50"/>
      <c r="C23" s="201"/>
      <c r="D23" s="201"/>
      <c r="E23" s="202"/>
      <c r="F23" s="45"/>
    </row>
    <row r="24" spans="2:17" ht="34.5" customHeight="1" x14ac:dyDescent="0.3">
      <c r="B24" s="50"/>
      <c r="C24" s="201"/>
      <c r="D24" s="201"/>
      <c r="E24" s="202"/>
      <c r="F24" s="45"/>
    </row>
    <row r="25" spans="2:17" ht="30" customHeight="1" x14ac:dyDescent="0.35">
      <c r="B25" s="50"/>
      <c r="C25" s="54" t="s">
        <v>28</v>
      </c>
      <c r="D25" s="49"/>
      <c r="E25" s="49"/>
      <c r="F25" s="45"/>
      <c r="J25" s="55"/>
      <c r="K25"/>
      <c r="L25"/>
      <c r="M25"/>
      <c r="N25"/>
      <c r="O25"/>
      <c r="P25"/>
      <c r="Q25"/>
    </row>
    <row r="26" spans="2:17" ht="21" customHeight="1" x14ac:dyDescent="0.35">
      <c r="B26" s="50"/>
      <c r="C26" s="51" t="s">
        <v>29</v>
      </c>
      <c r="D26" s="52" t="s">
        <v>30</v>
      </c>
      <c r="E26" s="52" t="s">
        <v>31</v>
      </c>
      <c r="F26" s="45"/>
      <c r="J26" s="55"/>
      <c r="K26"/>
      <c r="L26"/>
      <c r="M26"/>
      <c r="N26"/>
      <c r="O26"/>
      <c r="P26"/>
      <c r="Q26"/>
    </row>
    <row r="27" spans="2:17" ht="21" customHeight="1" x14ac:dyDescent="0.3">
      <c r="B27" s="50"/>
      <c r="C27" s="210"/>
      <c r="D27" s="210"/>
      <c r="E27" s="210"/>
      <c r="F27" s="45"/>
    </row>
    <row r="28" spans="2:17" ht="21" customHeight="1" x14ac:dyDescent="0.3">
      <c r="B28" s="50"/>
      <c r="C28" s="210"/>
      <c r="D28" s="210"/>
      <c r="E28" s="210"/>
      <c r="F28" s="45"/>
    </row>
    <row r="29" spans="2:17" ht="21" customHeight="1" x14ac:dyDescent="0.3">
      <c r="B29" s="50"/>
      <c r="C29" s="210"/>
      <c r="D29" s="210"/>
      <c r="E29" s="210"/>
      <c r="F29" s="45"/>
    </row>
    <row r="30" spans="2:17" ht="30.75" customHeight="1" x14ac:dyDescent="0.3">
      <c r="B30" s="284" t="s">
        <v>32</v>
      </c>
      <c r="C30" s="285"/>
      <c r="D30" s="285"/>
      <c r="E30" s="285"/>
      <c r="F30" s="45"/>
    </row>
    <row r="31" spans="2:17" ht="17.25" customHeight="1" x14ac:dyDescent="0.3">
      <c r="B31" s="50"/>
      <c r="C31" s="286" t="s">
        <v>33</v>
      </c>
      <c r="D31" s="287"/>
      <c r="E31" s="287"/>
      <c r="F31" s="288"/>
    </row>
    <row r="32" spans="2:17" ht="48.75" customHeight="1" x14ac:dyDescent="0.3">
      <c r="B32" s="50"/>
      <c r="C32" s="56" t="s">
        <v>182</v>
      </c>
      <c r="D32" s="277" t="s">
        <v>184</v>
      </c>
      <c r="E32" s="289"/>
      <c r="F32" s="290"/>
    </row>
    <row r="33" spans="2:6" ht="22.5" customHeight="1" x14ac:dyDescent="0.3">
      <c r="B33" s="50"/>
      <c r="C33" s="211"/>
      <c r="D33" s="212"/>
      <c r="E33" s="213"/>
      <c r="F33" s="214"/>
    </row>
    <row r="34" spans="2:6" ht="21" customHeight="1" x14ac:dyDescent="0.3">
      <c r="B34" s="50"/>
      <c r="C34" s="210"/>
      <c r="D34" s="274"/>
      <c r="E34" s="275"/>
      <c r="F34" s="276"/>
    </row>
    <row r="35" spans="2:6" ht="46.5" customHeight="1" x14ac:dyDescent="0.3">
      <c r="B35" s="50"/>
      <c r="C35" s="56" t="s">
        <v>183</v>
      </c>
      <c r="D35" s="277" t="s">
        <v>185</v>
      </c>
      <c r="E35" s="278"/>
      <c r="F35" s="279"/>
    </row>
    <row r="36" spans="2:6" ht="21" customHeight="1" x14ac:dyDescent="0.3">
      <c r="B36" s="50"/>
      <c r="C36" s="210"/>
      <c r="D36" s="274"/>
      <c r="E36" s="275"/>
      <c r="F36" s="276"/>
    </row>
    <row r="37" spans="2:6" ht="13.5" thickBot="1" x14ac:dyDescent="0.35">
      <c r="B37" s="57"/>
      <c r="C37" s="58"/>
      <c r="D37" s="59"/>
      <c r="E37" s="59"/>
      <c r="F37" s="60"/>
    </row>
    <row r="38" spans="2:6" ht="12.75" customHeight="1" x14ac:dyDescent="0.3">
      <c r="B38" s="203"/>
      <c r="C38" s="203"/>
      <c r="D38" s="203"/>
      <c r="E38" s="203"/>
      <c r="F38" s="203"/>
    </row>
    <row r="39" spans="2:6" ht="12.75" customHeight="1" x14ac:dyDescent="0.3">
      <c r="B39" s="203"/>
      <c r="C39" s="203"/>
      <c r="D39" s="203"/>
      <c r="E39" s="203"/>
      <c r="F39" s="203"/>
    </row>
    <row r="40" spans="2:6" x14ac:dyDescent="0.3">
      <c r="B40" s="204"/>
      <c r="C40" s="204"/>
      <c r="D40" s="204"/>
      <c r="E40" s="204"/>
      <c r="F40" s="204"/>
    </row>
    <row r="41" spans="2:6" x14ac:dyDescent="0.3">
      <c r="B41" s="204"/>
      <c r="C41" s="204"/>
      <c r="D41" s="204"/>
      <c r="E41" s="204"/>
      <c r="F41" s="204"/>
    </row>
    <row r="42" spans="2:6" x14ac:dyDescent="0.3">
      <c r="B42" s="204"/>
      <c r="C42" s="204"/>
      <c r="D42" s="204"/>
      <c r="E42" s="204"/>
      <c r="F42" s="204"/>
    </row>
    <row r="43" spans="2:6" x14ac:dyDescent="0.3">
      <c r="B43" s="204"/>
      <c r="C43" s="204"/>
      <c r="D43" s="204"/>
      <c r="E43" s="204"/>
      <c r="F43" s="204"/>
    </row>
    <row r="44" spans="2:6" x14ac:dyDescent="0.3">
      <c r="B44" s="204"/>
      <c r="C44" s="204"/>
      <c r="D44" s="204"/>
      <c r="E44" s="204"/>
      <c r="F44" s="204"/>
    </row>
    <row r="45" spans="2:6" x14ac:dyDescent="0.3">
      <c r="B45" s="204"/>
      <c r="C45" s="204"/>
      <c r="D45" s="204"/>
      <c r="E45" s="204"/>
      <c r="F45" s="204"/>
    </row>
    <row r="46" spans="2:6" x14ac:dyDescent="0.3">
      <c r="B46" s="204"/>
      <c r="C46" s="204"/>
      <c r="D46" s="204"/>
      <c r="E46" s="204"/>
      <c r="F46" s="204"/>
    </row>
    <row r="47" spans="2:6" x14ac:dyDescent="0.3">
      <c r="B47" s="204"/>
      <c r="C47" s="204"/>
      <c r="D47" s="204"/>
      <c r="E47" s="204"/>
      <c r="F47" s="204"/>
    </row>
    <row r="48" spans="2:6" x14ac:dyDescent="0.3">
      <c r="B48" s="204"/>
      <c r="C48" s="204"/>
      <c r="D48" s="204"/>
      <c r="E48" s="204"/>
      <c r="F48" s="204"/>
    </row>
    <row r="49" spans="2:6" x14ac:dyDescent="0.3">
      <c r="B49" s="204"/>
      <c r="C49" s="204"/>
      <c r="D49" s="204"/>
      <c r="E49" s="204"/>
      <c r="F49" s="204"/>
    </row>
    <row r="50" spans="2:6" x14ac:dyDescent="0.3">
      <c r="B50" s="204"/>
      <c r="C50" s="204"/>
      <c r="D50" s="204"/>
      <c r="E50" s="204"/>
      <c r="F50" s="204"/>
    </row>
    <row r="51" spans="2:6" x14ac:dyDescent="0.3">
      <c r="B51" s="61"/>
      <c r="C51" s="61"/>
      <c r="D51" s="61"/>
      <c r="E51" s="61"/>
      <c r="F51" s="61"/>
    </row>
    <row r="52" spans="2:6" x14ac:dyDescent="0.3">
      <c r="B52" s="61"/>
      <c r="C52" s="61"/>
      <c r="D52" s="61"/>
      <c r="E52" s="61"/>
      <c r="F52" s="61"/>
    </row>
    <row r="53" spans="2:6" x14ac:dyDescent="0.3">
      <c r="B53" s="61"/>
      <c r="C53" s="61"/>
      <c r="D53" s="61"/>
      <c r="E53" s="61"/>
      <c r="F53" s="61"/>
    </row>
    <row r="54" spans="2:6" x14ac:dyDescent="0.3">
      <c r="B54" s="61"/>
      <c r="C54" s="61"/>
      <c r="D54" s="61"/>
      <c r="E54" s="61"/>
      <c r="F54" s="61"/>
    </row>
    <row r="55" spans="2:6" x14ac:dyDescent="0.3">
      <c r="B55" s="61"/>
      <c r="C55" s="61"/>
      <c r="D55" s="61"/>
      <c r="E55" s="61"/>
      <c r="F55" s="61"/>
    </row>
    <row r="56" spans="2:6" x14ac:dyDescent="0.3">
      <c r="B56" s="61"/>
      <c r="C56" s="61"/>
      <c r="D56" s="61"/>
      <c r="E56" s="61"/>
      <c r="F56" s="61"/>
    </row>
    <row r="57" spans="2:6" x14ac:dyDescent="0.3">
      <c r="B57" s="61"/>
      <c r="C57" s="61"/>
      <c r="D57" s="61"/>
      <c r="E57" s="61"/>
      <c r="F57" s="61"/>
    </row>
    <row r="58" spans="2:6" x14ac:dyDescent="0.3">
      <c r="B58" s="61"/>
      <c r="C58" s="61"/>
      <c r="D58" s="61"/>
      <c r="E58" s="61"/>
      <c r="F58" s="61"/>
    </row>
    <row r="59" spans="2:6" x14ac:dyDescent="0.3">
      <c r="B59" s="61"/>
      <c r="C59" s="61"/>
      <c r="D59" s="61"/>
      <c r="E59" s="61"/>
      <c r="F59" s="61"/>
    </row>
    <row r="60" spans="2:6" x14ac:dyDescent="0.3">
      <c r="B60" s="61"/>
      <c r="C60" s="61"/>
      <c r="D60" s="61"/>
      <c r="E60" s="61"/>
      <c r="F60" s="61"/>
    </row>
    <row r="61" spans="2:6" x14ac:dyDescent="0.3">
      <c r="B61" s="61"/>
      <c r="C61" s="61"/>
      <c r="D61" s="61"/>
      <c r="E61" s="61"/>
      <c r="F61" s="61"/>
    </row>
    <row r="62" spans="2:6" x14ac:dyDescent="0.3">
      <c r="B62" s="61"/>
      <c r="C62" s="61"/>
      <c r="D62" s="61"/>
      <c r="E62" s="61"/>
      <c r="F62" s="61"/>
    </row>
    <row r="63" spans="2:6" x14ac:dyDescent="0.3">
      <c r="B63" s="61"/>
      <c r="C63" s="61"/>
      <c r="D63" s="61"/>
      <c r="E63" s="61"/>
      <c r="F63" s="61"/>
    </row>
    <row r="64" spans="2:6" x14ac:dyDescent="0.3">
      <c r="B64" s="61"/>
      <c r="C64" s="61"/>
      <c r="D64" s="61"/>
      <c r="E64" s="61"/>
      <c r="F64" s="61"/>
    </row>
  </sheetData>
  <sheetProtection algorithmName="SHA-512" hashValue="/l9u7nf7qQKj6kMYshMI5l2DUnnlP+S5f2uzVwKupWZ0kXy6QFqI4razSH9IsgjlJoFSA3Awc93g71u8ym68jA==" saltValue="HMakwFAETPZ0TB6RfxWz/w==" spinCount="100000" sheet="1" objects="1" scenarios="1"/>
  <mergeCells count="10">
    <mergeCell ref="D34:F34"/>
    <mergeCell ref="D35:F35"/>
    <mergeCell ref="D36:F36"/>
    <mergeCell ref="C4:E4"/>
    <mergeCell ref="C13:E13"/>
    <mergeCell ref="C14:E14"/>
    <mergeCell ref="B30:E30"/>
    <mergeCell ref="C31:F31"/>
    <mergeCell ref="D32:F32"/>
    <mergeCell ref="D8:E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Codes!$I$9:$I$14</xm:f>
          </x14:formula1>
          <xm:sqref>C9</xm:sqref>
        </x14:dataValidation>
        <x14:dataValidation type="list" allowBlank="1" showInputMessage="1" showErrorMessage="1" xr:uid="{00000000-0002-0000-0100-000001000000}">
          <x14:formula1>
            <xm:f>Codes!$I$25:$I$27</xm:f>
          </x14:formula1>
          <xm:sqref>C10</xm:sqref>
        </x14:dataValidation>
        <x14:dataValidation type="list" allowBlank="1" showInputMessage="1" showErrorMessage="1" xr:uid="{00000000-0002-0000-0100-000002000000}">
          <x14:formula1>
            <xm:f>Codes!$I$31:$I$37</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showGridLines="0" zoomScale="80" zoomScaleNormal="80" workbookViewId="0">
      <pane ySplit="3" topLeftCell="A4" activePane="bottomLeft" state="frozen"/>
      <selection pane="bottomLeft" activeCell="D14" sqref="D14"/>
    </sheetView>
  </sheetViews>
  <sheetFormatPr defaultColWidth="9.1796875" defaultRowHeight="14.5" x14ac:dyDescent="0.35"/>
  <cols>
    <col min="1" max="1" width="35.26953125" style="65" customWidth="1"/>
    <col min="2" max="12" width="26.26953125" style="65" customWidth="1"/>
    <col min="13" max="16384" width="9.1796875" style="65"/>
  </cols>
  <sheetData>
    <row r="1" spans="1:12" ht="18.5" x14ac:dyDescent="0.45">
      <c r="A1" s="62" t="s">
        <v>34</v>
      </c>
      <c r="B1" s="63"/>
      <c r="C1" s="64"/>
      <c r="D1" s="64"/>
      <c r="E1" s="64"/>
      <c r="F1" s="64"/>
      <c r="G1" s="64"/>
      <c r="H1" s="64"/>
      <c r="I1" s="64"/>
      <c r="J1" s="64"/>
      <c r="K1" s="64"/>
      <c r="L1" s="64"/>
    </row>
    <row r="2" spans="1:12" ht="15.5" x14ac:dyDescent="0.35">
      <c r="A2" s="66" t="s">
        <v>35</v>
      </c>
      <c r="B2" s="67">
        <f>SUM(Table437[[Premiums Earned Gross ]])</f>
        <v>0</v>
      </c>
      <c r="C2" s="67">
        <f>SUM(Table437[[Outward Reinsurance ]])</f>
        <v>0</v>
      </c>
      <c r="D2" s="67">
        <f>SUM(Table437[Premiums Earned Net])</f>
        <v>0</v>
      </c>
      <c r="E2" s="67">
        <f>SUM(Table437[Claims Paid/Payable Gross ])</f>
        <v>0</v>
      </c>
      <c r="F2" s="67">
        <f>SUM(Table437[[Inward reinsurance ]])</f>
        <v>0</v>
      </c>
      <c r="G2" s="67">
        <f>SUM(Table437[Claims Paid/Payable     Net])</f>
        <v>0</v>
      </c>
      <c r="H2" s="67">
        <f>SUM(Table437[Change in Insurance Reserves
])</f>
        <v>0</v>
      </c>
      <c r="I2" s="67">
        <f>SUM(Table437[Investment Income Attributable to Insurance Reserves])</f>
        <v>0</v>
      </c>
      <c r="J2" s="67">
        <f>SUM(Table437[Fees Receivable (incl. commission, brokerage, fronting fees etc.])</f>
        <v>0</v>
      </c>
      <c r="K2" s="67">
        <f>SUM(Table437[Realised and Unrealised Capital &amp; exchange gains/losses])</f>
        <v>0</v>
      </c>
      <c r="L2" s="67">
        <f>SUM(Table437[Other Income])</f>
        <v>0</v>
      </c>
    </row>
    <row r="3" spans="1:12" ht="47" thickBot="1" x14ac:dyDescent="0.4">
      <c r="A3" s="68" t="s">
        <v>36</v>
      </c>
      <c r="B3" s="68" t="s">
        <v>37</v>
      </c>
      <c r="C3" s="68" t="s">
        <v>193</v>
      </c>
      <c r="D3" s="68" t="s">
        <v>38</v>
      </c>
      <c r="E3" s="68" t="s">
        <v>39</v>
      </c>
      <c r="F3" s="68" t="s">
        <v>194</v>
      </c>
      <c r="G3" s="68" t="s">
        <v>40</v>
      </c>
      <c r="H3" s="68" t="s">
        <v>41</v>
      </c>
      <c r="I3" s="68" t="s">
        <v>42</v>
      </c>
      <c r="J3" s="68" t="s">
        <v>179</v>
      </c>
      <c r="K3" s="69" t="s">
        <v>43</v>
      </c>
      <c r="L3" s="68" t="s">
        <v>44</v>
      </c>
    </row>
    <row r="4" spans="1:12" ht="15" thickTop="1" x14ac:dyDescent="0.35">
      <c r="A4" s="70"/>
      <c r="B4" s="71"/>
      <c r="C4" s="71"/>
      <c r="D4" s="71"/>
      <c r="E4" s="71"/>
      <c r="F4" s="71"/>
      <c r="G4" s="71"/>
      <c r="H4" s="71"/>
      <c r="I4" s="71"/>
      <c r="J4" s="71"/>
      <c r="K4" s="71"/>
      <c r="L4" s="71"/>
    </row>
    <row r="5" spans="1:12" x14ac:dyDescent="0.35">
      <c r="A5" s="70"/>
      <c r="B5" s="71"/>
      <c r="C5" s="71"/>
      <c r="D5" s="71"/>
      <c r="E5" s="71"/>
      <c r="F5" s="71"/>
      <c r="G5" s="71"/>
      <c r="H5" s="71"/>
      <c r="I5" s="71"/>
      <c r="J5" s="71"/>
      <c r="K5" s="71"/>
      <c r="L5" s="71"/>
    </row>
    <row r="6" spans="1:12" x14ac:dyDescent="0.35">
      <c r="A6" s="70"/>
      <c r="B6" s="71"/>
      <c r="C6" s="71"/>
      <c r="D6" s="71"/>
      <c r="E6" s="71"/>
      <c r="F6" s="71"/>
      <c r="G6" s="71"/>
      <c r="H6" s="71"/>
      <c r="I6" s="71"/>
      <c r="J6" s="71"/>
      <c r="K6" s="71"/>
      <c r="L6" s="71"/>
    </row>
    <row r="7" spans="1:12" x14ac:dyDescent="0.35">
      <c r="A7" s="70"/>
      <c r="B7" s="71"/>
      <c r="C7" s="71"/>
      <c r="D7" s="71"/>
      <c r="E7" s="71"/>
      <c r="F7" s="71"/>
      <c r="G7" s="71"/>
      <c r="H7" s="71"/>
      <c r="I7" s="71"/>
      <c r="J7" s="71"/>
      <c r="K7" s="71"/>
      <c r="L7" s="71"/>
    </row>
    <row r="8" spans="1:12" x14ac:dyDescent="0.35">
      <c r="A8" s="70"/>
      <c r="B8" s="71"/>
      <c r="C8" s="71"/>
      <c r="D8" s="71"/>
      <c r="E8" s="71"/>
      <c r="F8" s="71"/>
      <c r="G8" s="71"/>
      <c r="H8" s="71"/>
      <c r="I8" s="71"/>
      <c r="J8" s="71"/>
      <c r="K8" s="71"/>
      <c r="L8" s="71"/>
    </row>
    <row r="9" spans="1:12" x14ac:dyDescent="0.35">
      <c r="A9" s="70"/>
      <c r="B9" s="71"/>
      <c r="C9" s="71"/>
      <c r="D9" s="71"/>
      <c r="E9" s="71"/>
      <c r="F9" s="71"/>
      <c r="G9" s="71"/>
      <c r="H9" s="71"/>
      <c r="I9" s="71"/>
      <c r="J9" s="71"/>
      <c r="K9" s="71"/>
      <c r="L9" s="71"/>
    </row>
    <row r="10" spans="1:12" x14ac:dyDescent="0.35">
      <c r="A10" s="70"/>
      <c r="B10" s="71"/>
      <c r="C10" s="71"/>
      <c r="D10" s="71"/>
      <c r="E10" s="71"/>
      <c r="F10" s="71"/>
      <c r="G10" s="71"/>
      <c r="H10" s="71"/>
      <c r="I10" s="71"/>
      <c r="J10" s="71"/>
      <c r="K10" s="71"/>
      <c r="L10" s="71"/>
    </row>
    <row r="11" spans="1:12" x14ac:dyDescent="0.35">
      <c r="A11" s="70"/>
      <c r="B11" s="71"/>
      <c r="C11" s="71"/>
      <c r="D11" s="71"/>
      <c r="E11" s="71"/>
      <c r="F11" s="71"/>
      <c r="G11" s="71"/>
      <c r="H11" s="71"/>
      <c r="I11" s="71"/>
      <c r="J11" s="71"/>
      <c r="K11" s="71"/>
      <c r="L11" s="71"/>
    </row>
    <row r="12" spans="1:12" x14ac:dyDescent="0.35">
      <c r="A12" s="70"/>
      <c r="B12" s="71"/>
      <c r="C12" s="71"/>
      <c r="D12" s="71"/>
      <c r="E12" s="71"/>
      <c r="F12" s="71"/>
      <c r="G12" s="71"/>
      <c r="H12" s="71"/>
      <c r="I12" s="71"/>
      <c r="J12" s="71"/>
      <c r="K12" s="71"/>
      <c r="L12" s="71"/>
    </row>
    <row r="13" spans="1:12" x14ac:dyDescent="0.35">
      <c r="A13" s="70"/>
      <c r="B13" s="71"/>
      <c r="C13" s="71"/>
      <c r="D13" s="71"/>
      <c r="E13" s="71"/>
      <c r="F13" s="71"/>
      <c r="G13" s="71"/>
      <c r="H13" s="71"/>
      <c r="I13" s="71"/>
      <c r="J13" s="71"/>
      <c r="K13" s="71"/>
      <c r="L13" s="71"/>
    </row>
    <row r="14" spans="1:12" x14ac:dyDescent="0.35">
      <c r="A14" s="70"/>
      <c r="B14" s="71"/>
      <c r="C14" s="71"/>
      <c r="D14" s="71"/>
      <c r="E14" s="71"/>
      <c r="F14" s="71"/>
      <c r="G14" s="71"/>
      <c r="H14" s="71"/>
      <c r="I14" s="71"/>
      <c r="J14" s="71"/>
      <c r="K14" s="71"/>
      <c r="L14" s="71"/>
    </row>
    <row r="15" spans="1:12" x14ac:dyDescent="0.35">
      <c r="A15" s="70"/>
      <c r="B15" s="71"/>
      <c r="C15" s="71"/>
      <c r="D15" s="71"/>
      <c r="E15" s="71"/>
      <c r="F15" s="71"/>
      <c r="G15" s="71"/>
      <c r="H15" s="71"/>
      <c r="I15" s="71"/>
      <c r="J15" s="71"/>
      <c r="K15" s="71"/>
      <c r="L15" s="71"/>
    </row>
    <row r="16" spans="1:12" x14ac:dyDescent="0.35">
      <c r="A16" s="70"/>
      <c r="B16" s="71"/>
      <c r="C16" s="71"/>
      <c r="D16" s="71"/>
      <c r="E16" s="71"/>
      <c r="F16" s="71"/>
      <c r="G16" s="71"/>
      <c r="H16" s="71"/>
      <c r="I16" s="71"/>
      <c r="J16" s="71"/>
      <c r="K16" s="71"/>
      <c r="L16" s="71"/>
    </row>
    <row r="17" spans="1:12" x14ac:dyDescent="0.35">
      <c r="A17" s="70"/>
      <c r="B17" s="71"/>
      <c r="C17" s="71"/>
      <c r="D17" s="71"/>
      <c r="E17" s="71"/>
      <c r="F17" s="71"/>
      <c r="G17" s="71"/>
      <c r="H17" s="71"/>
      <c r="I17" s="71"/>
      <c r="J17" s="71"/>
      <c r="K17" s="71"/>
      <c r="L17" s="71"/>
    </row>
    <row r="18" spans="1:12" x14ac:dyDescent="0.35">
      <c r="A18" s="70"/>
      <c r="B18" s="71"/>
      <c r="C18" s="71"/>
      <c r="D18" s="71"/>
      <c r="E18" s="71"/>
      <c r="F18" s="71"/>
      <c r="G18" s="71"/>
      <c r="H18" s="71"/>
      <c r="I18" s="71"/>
      <c r="J18" s="71"/>
      <c r="K18" s="71"/>
      <c r="L18" s="71"/>
    </row>
    <row r="19" spans="1:12" x14ac:dyDescent="0.35">
      <c r="A19" s="70"/>
      <c r="B19" s="71"/>
      <c r="C19" s="71"/>
      <c r="D19" s="71"/>
      <c r="E19" s="71"/>
      <c r="F19" s="71"/>
      <c r="G19" s="71"/>
      <c r="H19" s="71"/>
      <c r="I19" s="71"/>
      <c r="J19" s="71"/>
      <c r="K19" s="71"/>
      <c r="L19" s="71"/>
    </row>
    <row r="20" spans="1:12" x14ac:dyDescent="0.35">
      <c r="A20" s="70"/>
      <c r="B20" s="71"/>
      <c r="C20" s="71"/>
      <c r="D20" s="71"/>
      <c r="E20" s="71"/>
      <c r="F20" s="71"/>
      <c r="G20" s="71"/>
      <c r="H20" s="71"/>
      <c r="I20" s="71"/>
      <c r="J20" s="71"/>
      <c r="K20" s="71"/>
      <c r="L20" s="71"/>
    </row>
    <row r="21" spans="1:12" x14ac:dyDescent="0.35">
      <c r="A21" s="70"/>
      <c r="B21" s="71"/>
      <c r="C21" s="71"/>
      <c r="D21" s="71"/>
      <c r="E21" s="71"/>
      <c r="F21" s="71"/>
      <c r="G21" s="71"/>
      <c r="H21" s="71"/>
      <c r="I21" s="71"/>
      <c r="J21" s="71"/>
      <c r="K21" s="71"/>
      <c r="L21" s="71"/>
    </row>
    <row r="22" spans="1:12" x14ac:dyDescent="0.35">
      <c r="A22" s="70"/>
      <c r="B22" s="71"/>
      <c r="C22" s="71"/>
      <c r="D22" s="71"/>
      <c r="E22" s="71"/>
      <c r="F22" s="71"/>
      <c r="G22" s="71"/>
      <c r="H22" s="71"/>
      <c r="I22" s="71"/>
      <c r="J22" s="71"/>
      <c r="K22" s="71"/>
      <c r="L22" s="71"/>
    </row>
    <row r="23" spans="1:12" x14ac:dyDescent="0.35">
      <c r="A23" s="70"/>
      <c r="B23" s="71"/>
      <c r="C23" s="71"/>
      <c r="D23" s="71"/>
      <c r="E23" s="71"/>
      <c r="F23" s="71"/>
      <c r="G23" s="71"/>
      <c r="H23" s="71"/>
      <c r="I23" s="71"/>
      <c r="J23" s="71"/>
      <c r="K23" s="71"/>
      <c r="L23" s="71"/>
    </row>
    <row r="24" spans="1:12" x14ac:dyDescent="0.35">
      <c r="A24" s="70"/>
      <c r="B24" s="71"/>
      <c r="C24" s="71"/>
      <c r="D24" s="71"/>
      <c r="E24" s="71"/>
      <c r="F24" s="71"/>
      <c r="G24" s="71"/>
      <c r="H24" s="71"/>
      <c r="I24" s="71"/>
      <c r="J24" s="71"/>
      <c r="K24" s="71"/>
      <c r="L24" s="71"/>
    </row>
    <row r="25" spans="1:12" x14ac:dyDescent="0.35">
      <c r="A25" s="70"/>
      <c r="B25" s="71"/>
      <c r="C25" s="71"/>
      <c r="D25" s="71"/>
      <c r="E25" s="71"/>
      <c r="F25" s="71"/>
      <c r="G25" s="71"/>
      <c r="H25" s="71"/>
      <c r="I25" s="71"/>
      <c r="J25" s="71"/>
      <c r="K25" s="71"/>
      <c r="L25" s="71"/>
    </row>
    <row r="26" spans="1:12" x14ac:dyDescent="0.35">
      <c r="A26" s="70"/>
      <c r="B26" s="71"/>
      <c r="C26" s="71"/>
      <c r="D26" s="71"/>
      <c r="E26" s="71"/>
      <c r="F26" s="71"/>
      <c r="G26" s="71"/>
      <c r="H26" s="71"/>
      <c r="I26" s="71"/>
      <c r="J26" s="71"/>
      <c r="K26" s="71"/>
      <c r="L26" s="71"/>
    </row>
    <row r="27" spans="1:12" x14ac:dyDescent="0.35">
      <c r="A27" s="70"/>
      <c r="B27" s="71"/>
      <c r="C27" s="71"/>
      <c r="D27" s="71"/>
      <c r="E27" s="71"/>
      <c r="F27" s="71"/>
      <c r="G27" s="71"/>
      <c r="H27" s="71"/>
      <c r="I27" s="71"/>
      <c r="J27" s="71"/>
      <c r="K27" s="71"/>
      <c r="L27" s="71"/>
    </row>
    <row r="28" spans="1:12" x14ac:dyDescent="0.35">
      <c r="A28" s="70"/>
      <c r="B28" s="71"/>
      <c r="C28" s="71"/>
      <c r="D28" s="71"/>
      <c r="E28" s="71"/>
      <c r="F28" s="71"/>
      <c r="G28" s="71"/>
      <c r="H28" s="71"/>
      <c r="I28" s="71"/>
      <c r="J28" s="71"/>
      <c r="K28" s="71"/>
      <c r="L28" s="71"/>
    </row>
    <row r="29" spans="1:12" x14ac:dyDescent="0.35">
      <c r="A29" s="70"/>
      <c r="B29" s="71"/>
      <c r="C29" s="71"/>
      <c r="D29" s="71"/>
      <c r="E29" s="71"/>
      <c r="F29" s="71"/>
      <c r="G29" s="71"/>
      <c r="H29" s="71"/>
      <c r="I29" s="71"/>
      <c r="J29" s="71"/>
      <c r="K29" s="71"/>
      <c r="L29" s="71"/>
    </row>
    <row r="30" spans="1:12" x14ac:dyDescent="0.35">
      <c r="A30" s="70"/>
      <c r="B30" s="71"/>
      <c r="C30" s="71"/>
      <c r="D30" s="71"/>
      <c r="E30" s="71"/>
      <c r="F30" s="71"/>
      <c r="G30" s="71"/>
      <c r="H30" s="71"/>
      <c r="I30" s="71"/>
      <c r="J30" s="71"/>
      <c r="K30" s="71"/>
      <c r="L30" s="71"/>
    </row>
    <row r="31" spans="1:12" x14ac:dyDescent="0.35">
      <c r="A31" s="70"/>
      <c r="B31" s="71"/>
      <c r="C31" s="71"/>
      <c r="D31" s="71"/>
      <c r="E31" s="71"/>
      <c r="F31" s="71"/>
      <c r="G31" s="71"/>
      <c r="H31" s="71"/>
      <c r="I31" s="71"/>
      <c r="J31" s="71"/>
      <c r="K31" s="71"/>
      <c r="L31" s="71"/>
    </row>
    <row r="32" spans="1:12" x14ac:dyDescent="0.35">
      <c r="A32" s="70"/>
      <c r="B32" s="71"/>
      <c r="C32" s="71"/>
      <c r="D32" s="71"/>
      <c r="E32" s="71"/>
      <c r="F32" s="71"/>
      <c r="G32" s="71"/>
      <c r="H32" s="71"/>
      <c r="I32" s="71"/>
      <c r="J32" s="71"/>
      <c r="K32" s="71"/>
      <c r="L32" s="71"/>
    </row>
    <row r="33" spans="1:12" x14ac:dyDescent="0.35">
      <c r="A33" s="70"/>
      <c r="B33" s="71"/>
      <c r="C33" s="71"/>
      <c r="D33" s="71"/>
      <c r="E33" s="71"/>
      <c r="F33" s="71"/>
      <c r="G33" s="71"/>
      <c r="H33" s="71"/>
      <c r="I33" s="71"/>
      <c r="J33" s="71"/>
      <c r="K33" s="71"/>
      <c r="L33" s="71"/>
    </row>
    <row r="34" spans="1:12" x14ac:dyDescent="0.35">
      <c r="A34" s="70"/>
      <c r="B34" s="71"/>
      <c r="C34" s="71"/>
      <c r="D34" s="71"/>
      <c r="E34" s="71"/>
      <c r="F34" s="71"/>
      <c r="G34" s="71"/>
      <c r="H34" s="71"/>
      <c r="I34" s="71"/>
      <c r="J34" s="71"/>
      <c r="K34" s="71"/>
      <c r="L34" s="71"/>
    </row>
    <row r="35" spans="1:12" x14ac:dyDescent="0.35">
      <c r="A35" s="70"/>
      <c r="B35" s="71"/>
      <c r="C35" s="71"/>
      <c r="D35" s="71"/>
      <c r="E35" s="71"/>
      <c r="F35" s="71"/>
      <c r="G35" s="71"/>
      <c r="H35" s="71"/>
      <c r="I35" s="71"/>
      <c r="J35" s="71"/>
      <c r="K35" s="71"/>
      <c r="L35" s="71"/>
    </row>
    <row r="36" spans="1:12" x14ac:dyDescent="0.35">
      <c r="A36" s="70"/>
      <c r="B36" s="71"/>
      <c r="C36" s="71"/>
      <c r="D36" s="71"/>
      <c r="E36" s="71"/>
      <c r="F36" s="71"/>
      <c r="G36" s="71"/>
      <c r="H36" s="71"/>
      <c r="I36" s="71"/>
      <c r="J36" s="71"/>
      <c r="K36" s="71"/>
      <c r="L36" s="71"/>
    </row>
    <row r="37" spans="1:12" x14ac:dyDescent="0.35">
      <c r="A37" s="70"/>
      <c r="B37" s="71"/>
      <c r="C37" s="71"/>
      <c r="D37" s="71"/>
      <c r="E37" s="71"/>
      <c r="F37" s="71"/>
      <c r="G37" s="71"/>
      <c r="H37" s="71"/>
      <c r="I37" s="71"/>
      <c r="J37" s="71"/>
      <c r="K37" s="71"/>
      <c r="L37" s="71"/>
    </row>
    <row r="38" spans="1:12" x14ac:dyDescent="0.35">
      <c r="A38" s="70"/>
      <c r="B38" s="71"/>
      <c r="C38" s="71"/>
      <c r="D38" s="71"/>
      <c r="E38" s="71"/>
      <c r="F38" s="71"/>
      <c r="G38" s="71"/>
      <c r="H38" s="71"/>
      <c r="I38" s="71"/>
      <c r="J38" s="71"/>
      <c r="K38" s="71"/>
      <c r="L38" s="71"/>
    </row>
    <row r="39" spans="1:12" x14ac:dyDescent="0.35">
      <c r="A39" s="70"/>
      <c r="B39" s="71"/>
      <c r="C39" s="71"/>
      <c r="D39" s="71"/>
      <c r="E39" s="71"/>
      <c r="F39" s="71"/>
      <c r="G39" s="71"/>
      <c r="H39" s="71"/>
      <c r="I39" s="71"/>
      <c r="J39" s="71"/>
      <c r="K39" s="71"/>
      <c r="L39" s="71"/>
    </row>
    <row r="40" spans="1:12" x14ac:dyDescent="0.35">
      <c r="A40" s="70"/>
      <c r="B40" s="71"/>
      <c r="C40" s="71"/>
      <c r="D40" s="71"/>
      <c r="E40" s="71"/>
      <c r="F40" s="71"/>
      <c r="G40" s="71"/>
      <c r="H40" s="71"/>
      <c r="I40" s="71"/>
      <c r="J40" s="71"/>
      <c r="K40" s="71"/>
      <c r="L40" s="71"/>
    </row>
    <row r="41" spans="1:12" x14ac:dyDescent="0.35">
      <c r="A41" s="70"/>
      <c r="B41" s="71"/>
      <c r="C41" s="71"/>
      <c r="D41" s="71"/>
      <c r="E41" s="71"/>
      <c r="F41" s="71"/>
      <c r="G41" s="71"/>
      <c r="H41" s="71"/>
      <c r="I41" s="71"/>
      <c r="J41" s="71"/>
      <c r="K41" s="71"/>
      <c r="L41" s="71"/>
    </row>
    <row r="42" spans="1:12" x14ac:dyDescent="0.35">
      <c r="A42" s="70"/>
      <c r="B42" s="71"/>
      <c r="C42" s="71"/>
      <c r="D42" s="71"/>
      <c r="E42" s="71"/>
      <c r="F42" s="71"/>
      <c r="G42" s="71"/>
      <c r="H42" s="71"/>
      <c r="I42" s="71"/>
      <c r="J42" s="71"/>
      <c r="K42" s="71"/>
      <c r="L42" s="71"/>
    </row>
    <row r="43" spans="1:12" x14ac:dyDescent="0.35">
      <c r="A43" s="70"/>
      <c r="B43" s="71"/>
      <c r="C43" s="71"/>
      <c r="D43" s="71"/>
      <c r="E43" s="71"/>
      <c r="F43" s="71"/>
      <c r="G43" s="71"/>
      <c r="H43" s="71"/>
      <c r="I43" s="71"/>
      <c r="J43" s="71"/>
      <c r="K43" s="71"/>
      <c r="L43" s="71"/>
    </row>
    <row r="44" spans="1:12" x14ac:dyDescent="0.35">
      <c r="A44" s="70"/>
      <c r="B44" s="71"/>
      <c r="C44" s="71"/>
      <c r="D44" s="71"/>
      <c r="E44" s="71"/>
      <c r="F44" s="71"/>
      <c r="G44" s="71"/>
      <c r="H44" s="71"/>
      <c r="I44" s="71"/>
      <c r="J44" s="71"/>
      <c r="K44" s="71"/>
      <c r="L44" s="71"/>
    </row>
    <row r="45" spans="1:12" x14ac:dyDescent="0.35">
      <c r="A45" s="70"/>
      <c r="B45" s="71"/>
      <c r="C45" s="71"/>
      <c r="D45" s="71"/>
      <c r="E45" s="71"/>
      <c r="F45" s="71"/>
      <c r="G45" s="71"/>
      <c r="H45" s="71"/>
      <c r="I45" s="71"/>
      <c r="J45" s="71"/>
      <c r="K45" s="71"/>
      <c r="L45" s="71"/>
    </row>
    <row r="46" spans="1:12" x14ac:dyDescent="0.35">
      <c r="A46" s="70"/>
      <c r="B46" s="71"/>
      <c r="C46" s="71"/>
      <c r="D46" s="71"/>
      <c r="E46" s="71"/>
      <c r="F46" s="71"/>
      <c r="G46" s="71"/>
      <c r="H46" s="71"/>
      <c r="I46" s="71"/>
      <c r="J46" s="71"/>
      <c r="K46" s="71"/>
      <c r="L46" s="71"/>
    </row>
    <row r="47" spans="1:12" x14ac:dyDescent="0.35">
      <c r="A47" s="70"/>
      <c r="B47" s="71"/>
      <c r="C47" s="71"/>
      <c r="D47" s="71"/>
      <c r="E47" s="71"/>
      <c r="F47" s="71"/>
      <c r="G47" s="71"/>
      <c r="H47" s="71"/>
      <c r="I47" s="71"/>
      <c r="J47" s="71"/>
      <c r="K47" s="71"/>
      <c r="L47" s="71"/>
    </row>
    <row r="48" spans="1:12" x14ac:dyDescent="0.35">
      <c r="A48" s="70"/>
      <c r="B48" s="71"/>
      <c r="C48" s="71"/>
      <c r="D48" s="71"/>
      <c r="E48" s="71"/>
      <c r="F48" s="71"/>
      <c r="G48" s="71"/>
      <c r="H48" s="71"/>
      <c r="I48" s="71"/>
      <c r="J48" s="71"/>
      <c r="K48" s="71"/>
      <c r="L48" s="71"/>
    </row>
    <row r="49" spans="1:12" x14ac:dyDescent="0.35">
      <c r="A49" s="70"/>
      <c r="B49" s="71"/>
      <c r="C49" s="71"/>
      <c r="D49" s="71"/>
      <c r="E49" s="71"/>
      <c r="F49" s="71"/>
      <c r="G49" s="71"/>
      <c r="H49" s="71"/>
      <c r="I49" s="71"/>
      <c r="J49" s="71"/>
      <c r="K49" s="71"/>
      <c r="L49" s="71"/>
    </row>
    <row r="50" spans="1:12" x14ac:dyDescent="0.35">
      <c r="A50" s="70"/>
      <c r="B50" s="71"/>
      <c r="C50" s="71"/>
      <c r="D50" s="71"/>
      <c r="E50" s="71"/>
      <c r="F50" s="71"/>
      <c r="G50" s="71"/>
      <c r="H50" s="71"/>
      <c r="I50" s="71"/>
      <c r="J50" s="71"/>
      <c r="K50" s="71"/>
      <c r="L50" s="71"/>
    </row>
    <row r="51" spans="1:12" x14ac:dyDescent="0.35">
      <c r="A51" s="70"/>
      <c r="B51" s="71"/>
      <c r="C51" s="71"/>
      <c r="D51" s="71"/>
      <c r="E51" s="71"/>
      <c r="F51" s="71"/>
      <c r="G51" s="71"/>
      <c r="H51" s="71"/>
      <c r="I51" s="71"/>
      <c r="J51" s="71"/>
      <c r="K51" s="71"/>
      <c r="L51" s="71"/>
    </row>
    <row r="52" spans="1:12" x14ac:dyDescent="0.35">
      <c r="A52" s="70"/>
      <c r="B52" s="71"/>
      <c r="C52" s="71"/>
      <c r="D52" s="71"/>
      <c r="E52" s="71"/>
      <c r="F52" s="71"/>
      <c r="G52" s="71"/>
      <c r="H52" s="71"/>
      <c r="I52" s="71"/>
      <c r="J52" s="71"/>
      <c r="K52" s="71"/>
      <c r="L52" s="71"/>
    </row>
    <row r="53" spans="1:12" x14ac:dyDescent="0.35">
      <c r="A53" s="70"/>
      <c r="B53" s="71"/>
      <c r="C53" s="71"/>
      <c r="D53" s="71"/>
      <c r="E53" s="71"/>
      <c r="F53" s="71"/>
      <c r="G53" s="71"/>
      <c r="H53" s="71"/>
      <c r="I53" s="71"/>
      <c r="J53" s="71"/>
      <c r="K53" s="71"/>
      <c r="L53" s="71"/>
    </row>
    <row r="54" spans="1:12" x14ac:dyDescent="0.35">
      <c r="A54" s="70"/>
      <c r="B54" s="71"/>
      <c r="C54" s="71"/>
      <c r="D54" s="71"/>
      <c r="E54" s="71"/>
      <c r="F54" s="71"/>
      <c r="G54" s="71"/>
      <c r="H54" s="71"/>
      <c r="I54" s="71"/>
      <c r="J54" s="71"/>
      <c r="K54" s="71"/>
      <c r="L54" s="71"/>
    </row>
    <row r="55" spans="1:12" x14ac:dyDescent="0.35">
      <c r="A55" s="70"/>
      <c r="B55" s="71"/>
      <c r="C55" s="71"/>
      <c r="D55" s="71"/>
      <c r="E55" s="71"/>
      <c r="F55" s="71"/>
      <c r="G55" s="71"/>
      <c r="H55" s="71"/>
      <c r="I55" s="71"/>
      <c r="J55" s="71"/>
      <c r="K55" s="71"/>
      <c r="L55" s="71"/>
    </row>
    <row r="56" spans="1:12" x14ac:dyDescent="0.35">
      <c r="A56" s="70"/>
      <c r="B56" s="71"/>
      <c r="C56" s="71"/>
      <c r="D56" s="71"/>
      <c r="E56" s="71"/>
      <c r="F56" s="71"/>
      <c r="G56" s="71"/>
      <c r="H56" s="71"/>
      <c r="I56" s="71"/>
      <c r="J56" s="71"/>
      <c r="K56" s="71"/>
      <c r="L56" s="71"/>
    </row>
    <row r="57" spans="1:12" x14ac:dyDescent="0.35">
      <c r="A57" s="70"/>
      <c r="B57" s="71"/>
      <c r="C57" s="71"/>
      <c r="D57" s="71"/>
      <c r="E57" s="71"/>
      <c r="F57" s="71"/>
      <c r="G57" s="71"/>
      <c r="H57" s="71"/>
      <c r="I57" s="71"/>
      <c r="J57" s="71"/>
      <c r="K57" s="71"/>
      <c r="L57" s="71"/>
    </row>
    <row r="58" spans="1:12" x14ac:dyDescent="0.35">
      <c r="A58" s="70"/>
      <c r="B58" s="71"/>
      <c r="C58" s="71"/>
      <c r="D58" s="71"/>
      <c r="E58" s="71"/>
      <c r="F58" s="71"/>
      <c r="G58" s="71"/>
      <c r="H58" s="71"/>
      <c r="I58" s="71"/>
      <c r="J58" s="71"/>
      <c r="K58" s="71"/>
      <c r="L58" s="71"/>
    </row>
    <row r="59" spans="1:12" x14ac:dyDescent="0.35">
      <c r="A59" s="70"/>
      <c r="B59" s="71"/>
      <c r="C59" s="71"/>
      <c r="D59" s="71"/>
      <c r="E59" s="71"/>
      <c r="F59" s="71"/>
      <c r="G59" s="71"/>
      <c r="H59" s="71"/>
      <c r="I59" s="71"/>
      <c r="J59" s="71"/>
      <c r="K59" s="71"/>
      <c r="L59" s="71"/>
    </row>
    <row r="60" spans="1:12" x14ac:dyDescent="0.35">
      <c r="A60" s="70"/>
      <c r="B60" s="71"/>
      <c r="C60" s="71"/>
      <c r="D60" s="71"/>
      <c r="E60" s="71"/>
      <c r="F60" s="71"/>
      <c r="G60" s="71"/>
      <c r="H60" s="71"/>
      <c r="I60" s="71"/>
      <c r="J60" s="71"/>
      <c r="K60" s="71"/>
      <c r="L60" s="71"/>
    </row>
    <row r="61" spans="1:12" x14ac:dyDescent="0.35">
      <c r="A61" s="70"/>
      <c r="B61" s="71"/>
      <c r="C61" s="71"/>
      <c r="D61" s="71"/>
      <c r="E61" s="71"/>
      <c r="F61" s="71"/>
      <c r="G61" s="71"/>
      <c r="H61" s="71"/>
      <c r="I61" s="71"/>
      <c r="J61" s="71"/>
      <c r="K61" s="71"/>
      <c r="L61" s="71"/>
    </row>
    <row r="62" spans="1:12" x14ac:dyDescent="0.35">
      <c r="A62" s="70"/>
      <c r="B62" s="71"/>
      <c r="C62" s="71"/>
      <c r="D62" s="71"/>
      <c r="E62" s="71"/>
      <c r="F62" s="71"/>
      <c r="G62" s="71"/>
      <c r="H62" s="71"/>
      <c r="I62" s="71"/>
      <c r="J62" s="71"/>
      <c r="K62" s="71"/>
      <c r="L62" s="71"/>
    </row>
    <row r="63" spans="1:12" x14ac:dyDescent="0.35">
      <c r="A63" s="70"/>
      <c r="B63" s="71"/>
      <c r="C63" s="71"/>
      <c r="D63" s="71"/>
      <c r="E63" s="71"/>
      <c r="F63" s="71"/>
      <c r="G63" s="71"/>
      <c r="H63" s="71"/>
      <c r="I63" s="71"/>
      <c r="J63" s="71"/>
      <c r="K63" s="71"/>
      <c r="L63" s="71"/>
    </row>
    <row r="64" spans="1:12" x14ac:dyDescent="0.35">
      <c r="A64" s="70"/>
      <c r="B64" s="71"/>
      <c r="C64" s="71"/>
      <c r="D64" s="71"/>
      <c r="E64" s="71"/>
      <c r="F64" s="71"/>
      <c r="G64" s="71"/>
      <c r="H64" s="71"/>
      <c r="I64" s="71"/>
      <c r="J64" s="71"/>
      <c r="K64" s="71"/>
      <c r="L64" s="71"/>
    </row>
    <row r="65" spans="1:12" x14ac:dyDescent="0.35">
      <c r="A65" s="70"/>
      <c r="B65" s="71"/>
      <c r="C65" s="71"/>
      <c r="D65" s="71"/>
      <c r="E65" s="71"/>
      <c r="F65" s="71"/>
      <c r="G65" s="71"/>
      <c r="H65" s="71"/>
      <c r="I65" s="71"/>
      <c r="J65" s="71"/>
      <c r="K65" s="71"/>
      <c r="L65" s="71"/>
    </row>
    <row r="66" spans="1:12" x14ac:dyDescent="0.35">
      <c r="A66" s="70"/>
      <c r="B66" s="71"/>
      <c r="C66" s="71"/>
      <c r="D66" s="71"/>
      <c r="E66" s="71"/>
      <c r="F66" s="71"/>
      <c r="G66" s="71"/>
      <c r="H66" s="71"/>
      <c r="I66" s="71"/>
      <c r="J66" s="71"/>
      <c r="K66" s="71"/>
      <c r="L66" s="71"/>
    </row>
    <row r="67" spans="1:12" x14ac:dyDescent="0.35">
      <c r="A67" s="70"/>
      <c r="B67" s="71"/>
      <c r="C67" s="71"/>
      <c r="D67" s="71"/>
      <c r="E67" s="71"/>
      <c r="F67" s="71"/>
      <c r="G67" s="71"/>
      <c r="H67" s="71"/>
      <c r="I67" s="71"/>
      <c r="J67" s="71"/>
      <c r="K67" s="71"/>
      <c r="L67" s="71"/>
    </row>
    <row r="68" spans="1:12" x14ac:dyDescent="0.35">
      <c r="A68" s="70"/>
      <c r="B68" s="71"/>
      <c r="C68" s="71"/>
      <c r="D68" s="71"/>
      <c r="E68" s="71"/>
      <c r="F68" s="71"/>
      <c r="G68" s="71"/>
      <c r="H68" s="71"/>
      <c r="I68" s="71"/>
      <c r="J68" s="71"/>
      <c r="K68" s="71"/>
      <c r="L68" s="71"/>
    </row>
    <row r="69" spans="1:12" x14ac:dyDescent="0.35">
      <c r="A69" s="70"/>
      <c r="B69" s="71"/>
      <c r="C69" s="71"/>
      <c r="D69" s="71"/>
      <c r="E69" s="71"/>
      <c r="F69" s="71"/>
      <c r="G69" s="71"/>
      <c r="H69" s="71"/>
      <c r="I69" s="71"/>
      <c r="J69" s="71"/>
      <c r="K69" s="71"/>
      <c r="L69" s="71"/>
    </row>
    <row r="70" spans="1:12" x14ac:dyDescent="0.35">
      <c r="A70" s="70"/>
      <c r="B70" s="71"/>
      <c r="C70" s="71"/>
      <c r="D70" s="71"/>
      <c r="E70" s="71"/>
      <c r="F70" s="71"/>
      <c r="G70" s="71"/>
      <c r="H70" s="71"/>
      <c r="I70" s="71"/>
      <c r="J70" s="71"/>
      <c r="K70" s="71"/>
      <c r="L70" s="71"/>
    </row>
    <row r="71" spans="1:12" x14ac:dyDescent="0.35">
      <c r="A71" s="70"/>
      <c r="B71" s="71"/>
      <c r="C71" s="71"/>
      <c r="D71" s="71"/>
      <c r="E71" s="71"/>
      <c r="F71" s="71"/>
      <c r="G71" s="71"/>
      <c r="H71" s="71"/>
      <c r="I71" s="71"/>
      <c r="J71" s="71"/>
      <c r="K71" s="71"/>
      <c r="L71" s="71"/>
    </row>
    <row r="72" spans="1:12" x14ac:dyDescent="0.35">
      <c r="A72" s="70"/>
      <c r="B72" s="71"/>
      <c r="C72" s="71"/>
      <c r="D72" s="71"/>
      <c r="E72" s="71"/>
      <c r="F72" s="71"/>
      <c r="G72" s="71"/>
      <c r="H72" s="71"/>
      <c r="I72" s="71"/>
      <c r="J72" s="71"/>
      <c r="K72" s="71"/>
      <c r="L72" s="71"/>
    </row>
    <row r="73" spans="1:12" x14ac:dyDescent="0.35">
      <c r="A73" s="70"/>
      <c r="B73" s="71"/>
      <c r="C73" s="71"/>
      <c r="D73" s="71"/>
      <c r="E73" s="71"/>
      <c r="F73" s="71"/>
      <c r="G73" s="71"/>
      <c r="H73" s="71"/>
      <c r="I73" s="71"/>
      <c r="J73" s="71"/>
      <c r="K73" s="71"/>
      <c r="L73" s="71"/>
    </row>
    <row r="74" spans="1:12" x14ac:dyDescent="0.35">
      <c r="A74" s="70"/>
      <c r="B74" s="71"/>
      <c r="C74" s="71"/>
      <c r="D74" s="71"/>
      <c r="E74" s="71"/>
      <c r="F74" s="71"/>
      <c r="G74" s="71"/>
      <c r="H74" s="71"/>
      <c r="I74" s="71"/>
      <c r="J74" s="71"/>
      <c r="K74" s="71"/>
      <c r="L74" s="71"/>
    </row>
    <row r="75" spans="1:12" x14ac:dyDescent="0.35">
      <c r="A75" s="70"/>
      <c r="B75" s="71"/>
      <c r="C75" s="71"/>
      <c r="D75" s="71"/>
      <c r="E75" s="71"/>
      <c r="F75" s="71"/>
      <c r="G75" s="71"/>
      <c r="H75" s="71"/>
      <c r="I75" s="71"/>
      <c r="J75" s="71"/>
      <c r="K75" s="71"/>
      <c r="L75" s="71"/>
    </row>
    <row r="76" spans="1:12" x14ac:dyDescent="0.35">
      <c r="A76" s="70"/>
      <c r="B76" s="71"/>
      <c r="C76" s="71"/>
      <c r="D76" s="71"/>
      <c r="E76" s="71"/>
      <c r="F76" s="71"/>
      <c r="G76" s="71"/>
      <c r="H76" s="71"/>
      <c r="I76" s="71"/>
      <c r="J76" s="71"/>
      <c r="K76" s="71"/>
      <c r="L76" s="71"/>
    </row>
    <row r="77" spans="1:12" x14ac:dyDescent="0.35">
      <c r="A77" s="70"/>
      <c r="B77" s="71"/>
      <c r="C77" s="71"/>
      <c r="D77" s="71"/>
      <c r="E77" s="71"/>
      <c r="F77" s="71"/>
      <c r="G77" s="71"/>
      <c r="H77" s="71"/>
      <c r="I77" s="71"/>
      <c r="J77" s="71"/>
      <c r="K77" s="71"/>
      <c r="L77" s="71"/>
    </row>
    <row r="78" spans="1:12" x14ac:dyDescent="0.35">
      <c r="A78" s="70"/>
      <c r="B78" s="71"/>
      <c r="C78" s="71"/>
      <c r="D78" s="71"/>
      <c r="E78" s="71"/>
      <c r="F78" s="71"/>
      <c r="G78" s="71"/>
      <c r="H78" s="71"/>
      <c r="I78" s="71"/>
      <c r="J78" s="71"/>
      <c r="K78" s="71"/>
      <c r="L78" s="71"/>
    </row>
    <row r="79" spans="1:12" x14ac:dyDescent="0.35">
      <c r="A79" s="70"/>
      <c r="B79" s="71"/>
      <c r="C79" s="71"/>
      <c r="D79" s="71"/>
      <c r="E79" s="71"/>
      <c r="F79" s="71"/>
      <c r="G79" s="71"/>
      <c r="H79" s="71"/>
      <c r="I79" s="71"/>
      <c r="J79" s="71"/>
      <c r="K79" s="71"/>
      <c r="L79" s="71"/>
    </row>
    <row r="80" spans="1:12" x14ac:dyDescent="0.35">
      <c r="A80" s="70"/>
      <c r="B80" s="71"/>
      <c r="C80" s="71"/>
      <c r="D80" s="71"/>
      <c r="E80" s="71"/>
      <c r="F80" s="71"/>
      <c r="G80" s="71"/>
      <c r="H80" s="71"/>
      <c r="I80" s="71"/>
      <c r="J80" s="71"/>
      <c r="K80" s="71"/>
      <c r="L80" s="71"/>
    </row>
    <row r="81" spans="1:12" x14ac:dyDescent="0.35">
      <c r="A81" s="70"/>
      <c r="B81" s="71"/>
      <c r="C81" s="71"/>
      <c r="D81" s="71"/>
      <c r="E81" s="71"/>
      <c r="F81" s="71"/>
      <c r="G81" s="71"/>
      <c r="H81" s="71"/>
      <c r="I81" s="71"/>
      <c r="J81" s="71"/>
      <c r="K81" s="71"/>
      <c r="L81" s="71"/>
    </row>
    <row r="82" spans="1:12" x14ac:dyDescent="0.35">
      <c r="A82" s="70"/>
      <c r="B82" s="71"/>
      <c r="C82" s="71"/>
      <c r="D82" s="71"/>
      <c r="E82" s="71"/>
      <c r="F82" s="71"/>
      <c r="G82" s="71"/>
      <c r="H82" s="71"/>
      <c r="I82" s="71"/>
      <c r="J82" s="71"/>
      <c r="K82" s="71"/>
      <c r="L82" s="71"/>
    </row>
    <row r="83" spans="1:12" x14ac:dyDescent="0.35">
      <c r="A83" s="70"/>
      <c r="B83" s="71"/>
      <c r="C83" s="71"/>
      <c r="D83" s="71"/>
      <c r="E83" s="71"/>
      <c r="F83" s="71"/>
      <c r="G83" s="71"/>
      <c r="H83" s="71"/>
      <c r="I83" s="71"/>
      <c r="J83" s="71"/>
      <c r="K83" s="71"/>
      <c r="L83" s="71"/>
    </row>
    <row r="84" spans="1:12" x14ac:dyDescent="0.35">
      <c r="A84" s="70"/>
      <c r="B84" s="71"/>
      <c r="C84" s="71"/>
      <c r="D84" s="71"/>
      <c r="E84" s="71"/>
      <c r="F84" s="71"/>
      <c r="G84" s="71"/>
      <c r="H84" s="71"/>
      <c r="I84" s="71"/>
      <c r="J84" s="71"/>
      <c r="K84" s="71"/>
      <c r="L84" s="71"/>
    </row>
    <row r="85" spans="1:12" x14ac:dyDescent="0.35">
      <c r="A85" s="70"/>
      <c r="B85" s="71"/>
      <c r="C85" s="71"/>
      <c r="D85" s="71"/>
      <c r="E85" s="71"/>
      <c r="F85" s="71"/>
      <c r="G85" s="71"/>
      <c r="H85" s="71"/>
      <c r="I85" s="71"/>
      <c r="J85" s="71"/>
      <c r="K85" s="71"/>
      <c r="L85" s="71"/>
    </row>
    <row r="86" spans="1:12" x14ac:dyDescent="0.35">
      <c r="A86" s="70"/>
      <c r="B86" s="71"/>
      <c r="C86" s="71"/>
      <c r="D86" s="71"/>
      <c r="E86" s="71"/>
      <c r="F86" s="71"/>
      <c r="G86" s="71"/>
      <c r="H86" s="71"/>
      <c r="I86" s="71"/>
      <c r="J86" s="71"/>
      <c r="K86" s="71"/>
      <c r="L86" s="71"/>
    </row>
    <row r="87" spans="1:12" x14ac:dyDescent="0.35">
      <c r="A87" s="70"/>
      <c r="B87" s="71"/>
      <c r="C87" s="71"/>
      <c r="D87" s="71"/>
      <c r="E87" s="71"/>
      <c r="F87" s="71"/>
      <c r="G87" s="71"/>
      <c r="H87" s="71"/>
      <c r="I87" s="71"/>
      <c r="J87" s="71"/>
      <c r="K87" s="71"/>
      <c r="L87" s="71"/>
    </row>
    <row r="88" spans="1:12" x14ac:dyDescent="0.35">
      <c r="A88" s="70"/>
      <c r="B88" s="71"/>
      <c r="C88" s="71"/>
      <c r="D88" s="71"/>
      <c r="E88" s="71"/>
      <c r="F88" s="71"/>
      <c r="G88" s="71"/>
      <c r="H88" s="71"/>
      <c r="I88" s="71"/>
      <c r="J88" s="71"/>
      <c r="K88" s="71"/>
      <c r="L88" s="71"/>
    </row>
    <row r="89" spans="1:12" x14ac:dyDescent="0.35">
      <c r="A89" s="70"/>
      <c r="B89" s="71"/>
      <c r="C89" s="71"/>
      <c r="D89" s="71"/>
      <c r="E89" s="71"/>
      <c r="F89" s="71"/>
      <c r="G89" s="71"/>
      <c r="H89" s="71"/>
      <c r="I89" s="71"/>
      <c r="J89" s="71"/>
      <c r="K89" s="71"/>
      <c r="L89" s="71"/>
    </row>
    <row r="90" spans="1:12" x14ac:dyDescent="0.35">
      <c r="A90" s="70"/>
      <c r="B90" s="71"/>
      <c r="C90" s="71"/>
      <c r="D90" s="71"/>
      <c r="E90" s="71"/>
      <c r="F90" s="71"/>
      <c r="G90" s="71"/>
      <c r="H90" s="71"/>
      <c r="I90" s="71"/>
      <c r="J90" s="71"/>
      <c r="K90" s="71"/>
      <c r="L90" s="71"/>
    </row>
    <row r="91" spans="1:12" x14ac:dyDescent="0.35">
      <c r="A91" s="70"/>
      <c r="B91" s="71"/>
      <c r="C91" s="71"/>
      <c r="D91" s="71"/>
      <c r="E91" s="71"/>
      <c r="F91" s="71"/>
      <c r="G91" s="71"/>
      <c r="H91" s="71"/>
      <c r="I91" s="71"/>
      <c r="J91" s="71"/>
      <c r="K91" s="71"/>
      <c r="L91" s="71"/>
    </row>
    <row r="92" spans="1:12" x14ac:dyDescent="0.35">
      <c r="A92" s="70"/>
      <c r="B92" s="71"/>
      <c r="C92" s="71"/>
      <c r="D92" s="71"/>
      <c r="E92" s="71"/>
      <c r="F92" s="71"/>
      <c r="G92" s="71"/>
      <c r="H92" s="71"/>
      <c r="I92" s="71"/>
      <c r="J92" s="71"/>
      <c r="K92" s="71"/>
      <c r="L92" s="71"/>
    </row>
    <row r="93" spans="1:12" x14ac:dyDescent="0.35">
      <c r="A93" s="70"/>
      <c r="B93" s="71"/>
      <c r="C93" s="71"/>
      <c r="D93" s="71"/>
      <c r="E93" s="71"/>
      <c r="F93" s="71"/>
      <c r="G93" s="71"/>
      <c r="H93" s="71"/>
      <c r="I93" s="71"/>
      <c r="J93" s="71"/>
      <c r="K93" s="71"/>
      <c r="L93" s="71"/>
    </row>
    <row r="94" spans="1:12" x14ac:dyDescent="0.35">
      <c r="A94" s="70"/>
      <c r="B94" s="71"/>
      <c r="C94" s="71"/>
      <c r="D94" s="71"/>
      <c r="E94" s="71"/>
      <c r="F94" s="71"/>
      <c r="G94" s="71"/>
      <c r="H94" s="71"/>
      <c r="I94" s="71"/>
      <c r="J94" s="71"/>
      <c r="K94" s="71"/>
      <c r="L94" s="71"/>
    </row>
    <row r="95" spans="1:12" x14ac:dyDescent="0.35">
      <c r="A95" s="70"/>
      <c r="B95" s="71"/>
      <c r="C95" s="71"/>
      <c r="D95" s="71"/>
      <c r="E95" s="71"/>
      <c r="F95" s="71"/>
      <c r="G95" s="71"/>
      <c r="H95" s="71"/>
      <c r="I95" s="71"/>
      <c r="J95" s="71"/>
      <c r="K95" s="71"/>
      <c r="L95" s="71"/>
    </row>
    <row r="96" spans="1:12" x14ac:dyDescent="0.35">
      <c r="A96" s="70"/>
      <c r="B96" s="71"/>
      <c r="C96" s="71"/>
      <c r="D96" s="71"/>
      <c r="E96" s="71"/>
      <c r="F96" s="71"/>
      <c r="G96" s="71"/>
      <c r="H96" s="71"/>
      <c r="I96" s="71"/>
      <c r="J96" s="71"/>
      <c r="K96" s="71"/>
      <c r="L96" s="71"/>
    </row>
    <row r="97" spans="1:12" x14ac:dyDescent="0.35">
      <c r="A97" s="70"/>
      <c r="B97" s="71"/>
      <c r="C97" s="71"/>
      <c r="D97" s="71"/>
      <c r="E97" s="71"/>
      <c r="F97" s="71"/>
      <c r="G97" s="71"/>
      <c r="H97" s="71"/>
      <c r="I97" s="71"/>
      <c r="J97" s="71"/>
      <c r="K97" s="71"/>
      <c r="L97" s="71"/>
    </row>
    <row r="98" spans="1:12" x14ac:dyDescent="0.35">
      <c r="A98" s="70"/>
      <c r="B98" s="71"/>
      <c r="C98" s="71"/>
      <c r="D98" s="71"/>
      <c r="E98" s="71"/>
      <c r="F98" s="71"/>
      <c r="G98" s="71"/>
      <c r="H98" s="71"/>
      <c r="I98" s="71"/>
      <c r="J98" s="71"/>
      <c r="K98" s="71"/>
      <c r="L98" s="71"/>
    </row>
    <row r="99" spans="1:12" x14ac:dyDescent="0.35">
      <c r="A99" s="70"/>
      <c r="B99" s="71"/>
      <c r="C99" s="71"/>
      <c r="D99" s="71"/>
      <c r="E99" s="71"/>
      <c r="F99" s="71"/>
      <c r="G99" s="71"/>
      <c r="H99" s="71"/>
      <c r="I99" s="71"/>
      <c r="J99" s="71"/>
      <c r="K99" s="71"/>
      <c r="L99" s="71"/>
    </row>
    <row r="100" spans="1:12" x14ac:dyDescent="0.35">
      <c r="A100" s="70"/>
      <c r="B100" s="71"/>
      <c r="C100" s="71"/>
      <c r="D100" s="71"/>
      <c r="E100" s="71"/>
      <c r="F100" s="71"/>
      <c r="G100" s="71"/>
      <c r="H100" s="71"/>
      <c r="I100" s="71"/>
      <c r="J100" s="71"/>
      <c r="K100" s="71"/>
      <c r="L100" s="71"/>
    </row>
    <row r="101" spans="1:12" x14ac:dyDescent="0.35">
      <c r="A101" s="70"/>
      <c r="B101" s="71"/>
      <c r="C101" s="71"/>
      <c r="D101" s="71"/>
      <c r="E101" s="71"/>
      <c r="F101" s="71"/>
      <c r="G101" s="71"/>
      <c r="H101" s="71"/>
      <c r="I101" s="71"/>
      <c r="J101" s="71"/>
      <c r="K101" s="71"/>
      <c r="L101" s="71"/>
    </row>
    <row r="102" spans="1:12" x14ac:dyDescent="0.35">
      <c r="A102" s="70"/>
      <c r="B102" s="71"/>
      <c r="C102" s="71"/>
      <c r="D102" s="71"/>
      <c r="E102" s="71"/>
      <c r="F102" s="71"/>
      <c r="G102" s="71"/>
      <c r="H102" s="71"/>
      <c r="I102" s="71"/>
      <c r="J102" s="71"/>
      <c r="K102" s="71"/>
      <c r="L102" s="71"/>
    </row>
    <row r="103" spans="1:12" x14ac:dyDescent="0.35">
      <c r="A103" s="70"/>
      <c r="B103" s="71"/>
      <c r="C103" s="71"/>
      <c r="D103" s="71"/>
      <c r="E103" s="71"/>
      <c r="F103" s="71"/>
      <c r="G103" s="71"/>
      <c r="H103" s="71"/>
      <c r="I103" s="71"/>
      <c r="J103" s="71"/>
      <c r="K103" s="71"/>
      <c r="L103" s="71"/>
    </row>
    <row r="104" spans="1:12" x14ac:dyDescent="0.35">
      <c r="A104" s="70"/>
      <c r="B104" s="71"/>
      <c r="C104" s="71"/>
      <c r="D104" s="71"/>
      <c r="E104" s="71"/>
      <c r="F104" s="71"/>
      <c r="G104" s="71"/>
      <c r="H104" s="71"/>
      <c r="I104" s="71"/>
      <c r="J104" s="71"/>
      <c r="K104" s="71"/>
      <c r="L104" s="71"/>
    </row>
    <row r="105" spans="1:12" x14ac:dyDescent="0.35">
      <c r="A105" s="70"/>
      <c r="B105" s="71"/>
      <c r="C105" s="71"/>
      <c r="D105" s="71"/>
      <c r="E105" s="71"/>
      <c r="F105" s="71"/>
      <c r="G105" s="71"/>
      <c r="H105" s="71"/>
      <c r="I105" s="71"/>
      <c r="J105" s="71"/>
      <c r="K105" s="71"/>
      <c r="L105" s="71"/>
    </row>
    <row r="106" spans="1:12" x14ac:dyDescent="0.35">
      <c r="A106" s="70"/>
      <c r="B106" s="71"/>
      <c r="C106" s="71"/>
      <c r="D106" s="71"/>
      <c r="E106" s="71"/>
      <c r="F106" s="71"/>
      <c r="G106" s="71"/>
      <c r="H106" s="71"/>
      <c r="I106" s="71"/>
      <c r="J106" s="71"/>
      <c r="K106" s="71"/>
      <c r="L106" s="71"/>
    </row>
    <row r="107" spans="1:12" x14ac:dyDescent="0.35">
      <c r="A107" s="70"/>
      <c r="B107" s="71"/>
      <c r="C107" s="71"/>
      <c r="D107" s="71"/>
      <c r="E107" s="71"/>
      <c r="F107" s="71"/>
      <c r="G107" s="71"/>
      <c r="H107" s="71"/>
      <c r="I107" s="71"/>
      <c r="J107" s="71"/>
      <c r="K107" s="71"/>
      <c r="L107" s="71"/>
    </row>
    <row r="108" spans="1:12" x14ac:dyDescent="0.35">
      <c r="A108" s="70"/>
      <c r="B108" s="71"/>
      <c r="C108" s="71"/>
      <c r="D108" s="71"/>
      <c r="E108" s="71"/>
      <c r="F108" s="71"/>
      <c r="G108" s="71"/>
      <c r="H108" s="71"/>
      <c r="I108" s="71"/>
      <c r="J108" s="71"/>
      <c r="K108" s="71"/>
      <c r="L108" s="71"/>
    </row>
    <row r="109" spans="1:12" x14ac:dyDescent="0.35">
      <c r="A109" s="70"/>
      <c r="B109" s="71"/>
      <c r="C109" s="71"/>
      <c r="D109" s="71"/>
      <c r="E109" s="71"/>
      <c r="F109" s="71"/>
      <c r="G109" s="71"/>
      <c r="H109" s="71"/>
      <c r="I109" s="71"/>
      <c r="J109" s="71"/>
      <c r="K109" s="71"/>
      <c r="L109" s="71"/>
    </row>
    <row r="110" spans="1:12" x14ac:dyDescent="0.35">
      <c r="A110" s="70"/>
      <c r="B110" s="71"/>
      <c r="C110" s="71"/>
      <c r="D110" s="71"/>
      <c r="E110" s="71"/>
      <c r="F110" s="71"/>
      <c r="G110" s="71"/>
      <c r="H110" s="71"/>
      <c r="I110" s="71"/>
      <c r="J110" s="71"/>
      <c r="K110" s="71"/>
      <c r="L110" s="71"/>
    </row>
    <row r="111" spans="1:12" x14ac:dyDescent="0.35">
      <c r="A111" s="70"/>
      <c r="B111" s="71"/>
      <c r="C111" s="71"/>
      <c r="D111" s="71"/>
      <c r="E111" s="71"/>
      <c r="F111" s="71"/>
      <c r="G111" s="71"/>
      <c r="H111" s="71"/>
      <c r="I111" s="71"/>
      <c r="J111" s="71"/>
      <c r="K111" s="71"/>
      <c r="L111" s="71"/>
    </row>
    <row r="112" spans="1:12" x14ac:dyDescent="0.35">
      <c r="A112" s="70"/>
      <c r="B112" s="71"/>
      <c r="C112" s="71"/>
      <c r="D112" s="71"/>
      <c r="E112" s="71"/>
      <c r="F112" s="71"/>
      <c r="G112" s="71"/>
      <c r="H112" s="71"/>
      <c r="I112" s="71"/>
      <c r="J112" s="71"/>
      <c r="K112" s="71"/>
      <c r="L112" s="71"/>
    </row>
    <row r="113" spans="1:12" x14ac:dyDescent="0.35">
      <c r="A113" s="70"/>
      <c r="B113" s="71"/>
      <c r="C113" s="71"/>
      <c r="D113" s="71"/>
      <c r="E113" s="71"/>
      <c r="F113" s="71"/>
      <c r="G113" s="71"/>
      <c r="H113" s="71"/>
      <c r="I113" s="71"/>
      <c r="J113" s="71"/>
      <c r="K113" s="71"/>
      <c r="L113" s="71"/>
    </row>
    <row r="114" spans="1:12" x14ac:dyDescent="0.35">
      <c r="A114" s="70"/>
      <c r="B114" s="71"/>
      <c r="C114" s="71"/>
      <c r="D114" s="71"/>
      <c r="E114" s="71"/>
      <c r="F114" s="71"/>
      <c r="G114" s="71"/>
      <c r="H114" s="71"/>
      <c r="I114" s="71"/>
      <c r="J114" s="71"/>
      <c r="K114" s="71"/>
      <c r="L114" s="71"/>
    </row>
    <row r="115" spans="1:12" x14ac:dyDescent="0.35">
      <c r="A115" s="70"/>
      <c r="B115" s="71"/>
      <c r="C115" s="71"/>
      <c r="D115" s="71"/>
      <c r="E115" s="71"/>
      <c r="F115" s="71"/>
      <c r="G115" s="71"/>
      <c r="H115" s="71"/>
      <c r="I115" s="71"/>
      <c r="J115" s="71"/>
      <c r="K115" s="71"/>
      <c r="L115" s="71"/>
    </row>
    <row r="116" spans="1:12" x14ac:dyDescent="0.35">
      <c r="A116" s="70"/>
      <c r="B116" s="71"/>
      <c r="C116" s="71"/>
      <c r="D116" s="71"/>
      <c r="E116" s="71"/>
      <c r="F116" s="71"/>
      <c r="G116" s="71"/>
      <c r="H116" s="71"/>
      <c r="I116" s="71"/>
      <c r="J116" s="71"/>
      <c r="K116" s="71"/>
      <c r="L116" s="71"/>
    </row>
    <row r="117" spans="1:12" x14ac:dyDescent="0.35">
      <c r="A117" s="70"/>
      <c r="B117" s="71"/>
      <c r="C117" s="71"/>
      <c r="D117" s="71"/>
      <c r="E117" s="71"/>
      <c r="F117" s="71"/>
      <c r="G117" s="71"/>
      <c r="H117" s="71"/>
      <c r="I117" s="71"/>
      <c r="J117" s="71"/>
      <c r="K117" s="71"/>
      <c r="L117" s="71"/>
    </row>
    <row r="118" spans="1:12" x14ac:dyDescent="0.35">
      <c r="A118" s="70"/>
      <c r="B118" s="71"/>
      <c r="C118" s="71"/>
      <c r="D118" s="71"/>
      <c r="E118" s="71"/>
      <c r="F118" s="71"/>
      <c r="G118" s="71"/>
      <c r="H118" s="71"/>
      <c r="I118" s="71"/>
      <c r="J118" s="71"/>
      <c r="K118" s="71"/>
      <c r="L118" s="71"/>
    </row>
    <row r="119" spans="1:12" x14ac:dyDescent="0.35">
      <c r="A119" s="70"/>
      <c r="B119" s="71"/>
      <c r="C119" s="71"/>
      <c r="D119" s="71"/>
      <c r="E119" s="71"/>
      <c r="F119" s="71"/>
      <c r="G119" s="71"/>
      <c r="H119" s="71"/>
      <c r="I119" s="71"/>
      <c r="J119" s="71"/>
      <c r="K119" s="71"/>
      <c r="L119" s="71"/>
    </row>
    <row r="120" spans="1:12" x14ac:dyDescent="0.35">
      <c r="A120" s="70"/>
      <c r="B120" s="71"/>
      <c r="C120" s="71"/>
      <c r="D120" s="71"/>
      <c r="E120" s="71"/>
      <c r="F120" s="71"/>
      <c r="G120" s="71"/>
      <c r="H120" s="71"/>
      <c r="I120" s="71"/>
      <c r="J120" s="71"/>
      <c r="K120" s="71"/>
      <c r="L120" s="71"/>
    </row>
    <row r="121" spans="1:12" x14ac:dyDescent="0.35">
      <c r="A121" s="70"/>
      <c r="B121" s="71"/>
      <c r="C121" s="71"/>
      <c r="D121" s="71"/>
      <c r="E121" s="71"/>
      <c r="F121" s="71"/>
      <c r="G121" s="71"/>
      <c r="H121" s="71"/>
      <c r="I121" s="71"/>
      <c r="J121" s="71"/>
      <c r="K121" s="71"/>
      <c r="L121" s="71"/>
    </row>
    <row r="122" spans="1:12" x14ac:dyDescent="0.35">
      <c r="A122" s="70"/>
      <c r="B122" s="71"/>
      <c r="C122" s="71"/>
      <c r="D122" s="71"/>
      <c r="E122" s="71"/>
      <c r="F122" s="71"/>
      <c r="G122" s="71"/>
      <c r="H122" s="71"/>
      <c r="I122" s="71"/>
      <c r="J122" s="71"/>
      <c r="K122" s="71"/>
      <c r="L122" s="71"/>
    </row>
    <row r="123" spans="1:12" x14ac:dyDescent="0.35">
      <c r="A123" s="70"/>
      <c r="B123" s="71"/>
      <c r="C123" s="71"/>
      <c r="D123" s="71"/>
      <c r="E123" s="71"/>
      <c r="F123" s="71"/>
      <c r="G123" s="71"/>
      <c r="H123" s="71"/>
      <c r="I123" s="71"/>
      <c r="J123" s="71"/>
      <c r="K123" s="71"/>
      <c r="L123" s="71"/>
    </row>
    <row r="124" spans="1:12" x14ac:dyDescent="0.35">
      <c r="A124" s="70"/>
      <c r="B124" s="71"/>
      <c r="C124" s="71"/>
      <c r="D124" s="71"/>
      <c r="E124" s="71"/>
      <c r="F124" s="71"/>
      <c r="G124" s="71"/>
      <c r="H124" s="71"/>
      <c r="I124" s="71"/>
      <c r="J124" s="71"/>
      <c r="K124" s="71"/>
      <c r="L124" s="71"/>
    </row>
    <row r="125" spans="1:12" x14ac:dyDescent="0.35">
      <c r="A125" s="70"/>
      <c r="B125" s="71"/>
      <c r="C125" s="71"/>
      <c r="D125" s="71"/>
      <c r="E125" s="71"/>
      <c r="F125" s="71"/>
      <c r="G125" s="71"/>
      <c r="H125" s="71"/>
      <c r="I125" s="71"/>
      <c r="J125" s="71"/>
      <c r="K125" s="71"/>
      <c r="L125" s="71"/>
    </row>
    <row r="126" spans="1:12" x14ac:dyDescent="0.35">
      <c r="A126" s="70"/>
      <c r="B126" s="71"/>
      <c r="C126" s="71"/>
      <c r="D126" s="71"/>
      <c r="E126" s="71"/>
      <c r="F126" s="71"/>
      <c r="G126" s="71"/>
      <c r="H126" s="71"/>
      <c r="I126" s="71"/>
      <c r="J126" s="71"/>
      <c r="K126" s="71"/>
      <c r="L126" s="71"/>
    </row>
    <row r="127" spans="1:12" x14ac:dyDescent="0.35">
      <c r="A127" s="70"/>
      <c r="B127" s="71"/>
      <c r="C127" s="71"/>
      <c r="D127" s="71"/>
      <c r="E127" s="71"/>
      <c r="F127" s="71"/>
      <c r="G127" s="71"/>
      <c r="H127" s="71"/>
      <c r="I127" s="71"/>
      <c r="J127" s="71"/>
      <c r="K127" s="71"/>
      <c r="L127" s="71"/>
    </row>
    <row r="128" spans="1:12" x14ac:dyDescent="0.35">
      <c r="A128" s="70"/>
      <c r="B128" s="71"/>
      <c r="C128" s="71"/>
      <c r="D128" s="71"/>
      <c r="E128" s="71"/>
      <c r="F128" s="71"/>
      <c r="G128" s="71"/>
      <c r="H128" s="71"/>
      <c r="I128" s="71"/>
      <c r="J128" s="71"/>
      <c r="K128" s="71"/>
      <c r="L128" s="71"/>
    </row>
    <row r="129" spans="1:12" x14ac:dyDescent="0.35">
      <c r="A129" s="70"/>
      <c r="B129" s="71"/>
      <c r="C129" s="71"/>
      <c r="D129" s="71"/>
      <c r="E129" s="71"/>
      <c r="F129" s="71"/>
      <c r="G129" s="71"/>
      <c r="H129" s="71"/>
      <c r="I129" s="71"/>
      <c r="J129" s="71"/>
      <c r="K129" s="71"/>
      <c r="L129" s="71"/>
    </row>
    <row r="130" spans="1:12" x14ac:dyDescent="0.35">
      <c r="A130" s="70"/>
      <c r="B130" s="71"/>
      <c r="C130" s="71"/>
      <c r="D130" s="71"/>
      <c r="E130" s="71"/>
      <c r="F130" s="71"/>
      <c r="G130" s="71"/>
      <c r="H130" s="71"/>
      <c r="I130" s="71"/>
      <c r="J130" s="71"/>
      <c r="K130" s="71"/>
      <c r="L130" s="71"/>
    </row>
    <row r="131" spans="1:12" x14ac:dyDescent="0.35">
      <c r="A131" s="70"/>
      <c r="B131" s="71"/>
      <c r="C131" s="71"/>
      <c r="D131" s="71"/>
      <c r="E131" s="71"/>
      <c r="F131" s="71"/>
      <c r="G131" s="71"/>
      <c r="H131" s="71"/>
      <c r="I131" s="71"/>
      <c r="J131" s="71"/>
      <c r="K131" s="71"/>
      <c r="L131" s="71"/>
    </row>
    <row r="132" spans="1:12" x14ac:dyDescent="0.35">
      <c r="A132" s="70"/>
      <c r="B132" s="71"/>
      <c r="C132" s="71"/>
      <c r="D132" s="71"/>
      <c r="E132" s="71"/>
      <c r="F132" s="71"/>
      <c r="G132" s="71"/>
      <c r="H132" s="71"/>
      <c r="I132" s="71"/>
      <c r="J132" s="71"/>
      <c r="K132" s="71"/>
      <c r="L132" s="71"/>
    </row>
    <row r="133" spans="1:12" x14ac:dyDescent="0.35">
      <c r="A133" s="70"/>
      <c r="B133" s="71"/>
      <c r="C133" s="71"/>
      <c r="D133" s="71"/>
      <c r="E133" s="71"/>
      <c r="F133" s="71"/>
      <c r="G133" s="71"/>
      <c r="H133" s="71"/>
      <c r="I133" s="71"/>
      <c r="J133" s="71"/>
      <c r="K133" s="71"/>
      <c r="L133" s="71"/>
    </row>
    <row r="134" spans="1:12" x14ac:dyDescent="0.35">
      <c r="A134" s="70"/>
      <c r="B134" s="71"/>
      <c r="C134" s="71"/>
      <c r="D134" s="71"/>
      <c r="E134" s="71"/>
      <c r="F134" s="71"/>
      <c r="G134" s="71"/>
      <c r="H134" s="71"/>
      <c r="I134" s="71"/>
      <c r="J134" s="71"/>
      <c r="K134" s="71"/>
      <c r="L134" s="71"/>
    </row>
    <row r="135" spans="1:12" x14ac:dyDescent="0.35">
      <c r="A135" s="70"/>
      <c r="B135" s="71"/>
      <c r="C135" s="71"/>
      <c r="D135" s="71"/>
      <c r="E135" s="71"/>
      <c r="F135" s="71"/>
      <c r="G135" s="71"/>
      <c r="H135" s="71"/>
      <c r="I135" s="71"/>
      <c r="J135" s="71"/>
      <c r="K135" s="71"/>
      <c r="L135" s="71"/>
    </row>
    <row r="136" spans="1:12" x14ac:dyDescent="0.35">
      <c r="A136" s="70"/>
      <c r="B136" s="71"/>
      <c r="C136" s="71"/>
      <c r="D136" s="71"/>
      <c r="E136" s="71"/>
      <c r="F136" s="71"/>
      <c r="G136" s="71"/>
      <c r="H136" s="71"/>
      <c r="I136" s="71"/>
      <c r="J136" s="71"/>
      <c r="K136" s="71"/>
      <c r="L136" s="71"/>
    </row>
    <row r="137" spans="1:12" x14ac:dyDescent="0.35">
      <c r="A137" s="70"/>
      <c r="B137" s="71"/>
      <c r="C137" s="71"/>
      <c r="D137" s="71"/>
      <c r="E137" s="71"/>
      <c r="F137" s="71"/>
      <c r="G137" s="71"/>
      <c r="H137" s="71"/>
      <c r="I137" s="71"/>
      <c r="J137" s="71"/>
      <c r="K137" s="71"/>
      <c r="L137" s="71"/>
    </row>
    <row r="138" spans="1:12" x14ac:dyDescent="0.35">
      <c r="A138" s="70"/>
      <c r="B138" s="71"/>
      <c r="C138" s="71"/>
      <c r="D138" s="71"/>
      <c r="E138" s="71"/>
      <c r="F138" s="71"/>
      <c r="G138" s="71"/>
      <c r="H138" s="71"/>
      <c r="I138" s="71"/>
      <c r="J138" s="71"/>
      <c r="K138" s="71"/>
      <c r="L138" s="71"/>
    </row>
    <row r="139" spans="1:12" x14ac:dyDescent="0.35">
      <c r="A139" s="70"/>
      <c r="B139" s="71"/>
      <c r="C139" s="71"/>
      <c r="D139" s="71"/>
      <c r="E139" s="71"/>
      <c r="F139" s="71"/>
      <c r="G139" s="71"/>
      <c r="H139" s="71"/>
      <c r="I139" s="71"/>
      <c r="J139" s="71"/>
      <c r="K139" s="71"/>
      <c r="L139" s="71"/>
    </row>
    <row r="140" spans="1:12" x14ac:dyDescent="0.35">
      <c r="A140" s="70"/>
      <c r="B140" s="71"/>
      <c r="C140" s="71"/>
      <c r="D140" s="71"/>
      <c r="E140" s="71"/>
      <c r="F140" s="71"/>
      <c r="G140" s="71"/>
      <c r="H140" s="71"/>
      <c r="I140" s="71"/>
      <c r="J140" s="71"/>
      <c r="K140" s="71"/>
      <c r="L140" s="71"/>
    </row>
    <row r="141" spans="1:12" x14ac:dyDescent="0.35">
      <c r="A141" s="70"/>
      <c r="B141" s="71"/>
      <c r="C141" s="71"/>
      <c r="D141" s="71"/>
      <c r="E141" s="71"/>
      <c r="F141" s="71"/>
      <c r="G141" s="71"/>
      <c r="H141" s="71"/>
      <c r="I141" s="71"/>
      <c r="J141" s="71"/>
      <c r="K141" s="71"/>
      <c r="L141" s="71"/>
    </row>
    <row r="142" spans="1:12" x14ac:dyDescent="0.35">
      <c r="A142" s="70"/>
      <c r="B142" s="71"/>
      <c r="C142" s="71"/>
      <c r="D142" s="71"/>
      <c r="E142" s="71"/>
      <c r="F142" s="71"/>
      <c r="G142" s="71"/>
      <c r="H142" s="71"/>
      <c r="I142" s="71"/>
      <c r="J142" s="71"/>
      <c r="K142" s="71"/>
      <c r="L142" s="71"/>
    </row>
    <row r="143" spans="1:12" x14ac:dyDescent="0.35">
      <c r="A143" s="70"/>
      <c r="B143" s="71"/>
      <c r="C143" s="71"/>
      <c r="D143" s="71"/>
      <c r="E143" s="71"/>
      <c r="F143" s="71"/>
      <c r="G143" s="71"/>
      <c r="H143" s="71"/>
      <c r="I143" s="71"/>
      <c r="J143" s="71"/>
      <c r="K143" s="71"/>
      <c r="L143" s="71"/>
    </row>
    <row r="144" spans="1:12" x14ac:dyDescent="0.35">
      <c r="A144" s="70"/>
      <c r="B144" s="71"/>
      <c r="C144" s="71"/>
      <c r="D144" s="71"/>
      <c r="E144" s="71"/>
      <c r="F144" s="71"/>
      <c r="G144" s="71"/>
      <c r="H144" s="71"/>
      <c r="I144" s="71"/>
      <c r="J144" s="71"/>
      <c r="K144" s="71"/>
      <c r="L144" s="71"/>
    </row>
    <row r="145" spans="1:12" x14ac:dyDescent="0.35">
      <c r="A145" s="70"/>
      <c r="B145" s="71"/>
      <c r="C145" s="71"/>
      <c r="D145" s="71"/>
      <c r="E145" s="71"/>
      <c r="F145" s="71"/>
      <c r="G145" s="71"/>
      <c r="H145" s="71"/>
      <c r="I145" s="71"/>
      <c r="J145" s="71"/>
      <c r="K145" s="71"/>
      <c r="L145" s="71"/>
    </row>
    <row r="146" spans="1:12" x14ac:dyDescent="0.35">
      <c r="A146" s="70"/>
      <c r="B146" s="71"/>
      <c r="C146" s="71"/>
      <c r="D146" s="71"/>
      <c r="E146" s="71"/>
      <c r="F146" s="71"/>
      <c r="G146" s="71"/>
      <c r="H146" s="71"/>
      <c r="I146" s="71"/>
      <c r="J146" s="71"/>
      <c r="K146" s="71"/>
      <c r="L146" s="71"/>
    </row>
    <row r="147" spans="1:12" x14ac:dyDescent="0.35">
      <c r="A147" s="70"/>
      <c r="B147" s="71"/>
      <c r="C147" s="71"/>
      <c r="D147" s="71"/>
      <c r="E147" s="71"/>
      <c r="F147" s="71"/>
      <c r="G147" s="71"/>
      <c r="H147" s="71"/>
      <c r="I147" s="71"/>
      <c r="J147" s="71"/>
      <c r="K147" s="71"/>
      <c r="L147" s="71"/>
    </row>
    <row r="148" spans="1:12" x14ac:dyDescent="0.35">
      <c r="A148" s="70"/>
      <c r="B148" s="71"/>
      <c r="C148" s="71"/>
      <c r="D148" s="71"/>
      <c r="E148" s="71"/>
      <c r="F148" s="71"/>
      <c r="G148" s="71"/>
      <c r="H148" s="71"/>
      <c r="I148" s="71"/>
      <c r="J148" s="71"/>
      <c r="K148" s="71"/>
      <c r="L148" s="71"/>
    </row>
    <row r="149" spans="1:12" x14ac:dyDescent="0.35">
      <c r="A149" s="70"/>
      <c r="B149" s="71"/>
      <c r="C149" s="71"/>
      <c r="D149" s="71"/>
      <c r="E149" s="71"/>
      <c r="F149" s="71"/>
      <c r="G149" s="71"/>
      <c r="H149" s="71"/>
      <c r="I149" s="71"/>
      <c r="J149" s="71"/>
      <c r="K149" s="71"/>
      <c r="L149" s="71"/>
    </row>
    <row r="150" spans="1:12" x14ac:dyDescent="0.35">
      <c r="A150" s="70"/>
      <c r="B150" s="71"/>
      <c r="C150" s="71"/>
      <c r="D150" s="71"/>
      <c r="E150" s="71"/>
      <c r="F150" s="71"/>
      <c r="G150" s="71"/>
      <c r="H150" s="71"/>
      <c r="I150" s="71"/>
      <c r="J150" s="71"/>
      <c r="K150" s="71"/>
      <c r="L150" s="71"/>
    </row>
    <row r="151" spans="1:12" x14ac:dyDescent="0.35">
      <c r="A151" s="70"/>
      <c r="B151" s="71"/>
      <c r="C151" s="71"/>
      <c r="D151" s="71"/>
      <c r="E151" s="71"/>
      <c r="F151" s="71"/>
      <c r="G151" s="71"/>
      <c r="H151" s="71"/>
      <c r="I151" s="71"/>
      <c r="J151" s="71"/>
      <c r="K151" s="71"/>
      <c r="L151" s="71"/>
    </row>
    <row r="152" spans="1:12" x14ac:dyDescent="0.35">
      <c r="A152" s="70"/>
      <c r="B152" s="71"/>
      <c r="C152" s="71"/>
      <c r="D152" s="71"/>
      <c r="E152" s="71"/>
      <c r="F152" s="71"/>
      <c r="G152" s="71"/>
      <c r="H152" s="71"/>
      <c r="I152" s="71"/>
      <c r="J152" s="71"/>
      <c r="K152" s="71"/>
      <c r="L152" s="71"/>
    </row>
    <row r="153" spans="1:12" x14ac:dyDescent="0.35">
      <c r="A153" s="70"/>
      <c r="B153" s="71"/>
      <c r="C153" s="71"/>
      <c r="D153" s="71"/>
      <c r="E153" s="71"/>
      <c r="F153" s="71"/>
      <c r="G153" s="71"/>
      <c r="H153" s="71"/>
      <c r="I153" s="71"/>
      <c r="J153" s="71"/>
      <c r="K153" s="71"/>
      <c r="L153" s="71"/>
    </row>
    <row r="154" spans="1:12" x14ac:dyDescent="0.35">
      <c r="A154" s="70"/>
      <c r="B154" s="71"/>
      <c r="C154" s="71"/>
      <c r="D154" s="71"/>
      <c r="E154" s="71"/>
      <c r="F154" s="71"/>
      <c r="G154" s="71"/>
      <c r="H154" s="71"/>
      <c r="I154" s="71"/>
      <c r="J154" s="71"/>
      <c r="K154" s="71"/>
      <c r="L154" s="71"/>
    </row>
    <row r="155" spans="1:12" x14ac:dyDescent="0.35">
      <c r="A155" s="70"/>
      <c r="B155" s="71"/>
      <c r="C155" s="71"/>
      <c r="D155" s="71"/>
      <c r="E155" s="71"/>
      <c r="F155" s="71"/>
      <c r="G155" s="71"/>
      <c r="H155" s="71"/>
      <c r="I155" s="71"/>
      <c r="J155" s="71"/>
      <c r="K155" s="71"/>
      <c r="L155" s="71"/>
    </row>
    <row r="156" spans="1:12" x14ac:dyDescent="0.35">
      <c r="A156" s="70"/>
      <c r="B156" s="71"/>
      <c r="C156" s="71"/>
      <c r="D156" s="71"/>
      <c r="E156" s="71"/>
      <c r="F156" s="71"/>
      <c r="G156" s="71"/>
      <c r="H156" s="71"/>
      <c r="I156" s="71"/>
      <c r="J156" s="71"/>
      <c r="K156" s="71"/>
      <c r="L156" s="71"/>
    </row>
    <row r="157" spans="1:12" x14ac:dyDescent="0.35">
      <c r="A157" s="70"/>
      <c r="B157" s="71"/>
      <c r="C157" s="71"/>
      <c r="D157" s="71"/>
      <c r="E157" s="71"/>
      <c r="F157" s="71"/>
      <c r="G157" s="71"/>
      <c r="H157" s="71"/>
      <c r="I157" s="71"/>
      <c r="J157" s="71"/>
      <c r="K157" s="71"/>
      <c r="L157" s="71"/>
    </row>
    <row r="158" spans="1:12" x14ac:dyDescent="0.35">
      <c r="A158" s="70"/>
      <c r="B158" s="71"/>
      <c r="C158" s="71"/>
      <c r="D158" s="71"/>
      <c r="E158" s="71"/>
      <c r="F158" s="71"/>
      <c r="G158" s="71"/>
      <c r="H158" s="71"/>
      <c r="I158" s="71"/>
      <c r="J158" s="71"/>
      <c r="K158" s="71"/>
      <c r="L158" s="71"/>
    </row>
    <row r="159" spans="1:12" x14ac:dyDescent="0.35">
      <c r="A159" s="70"/>
      <c r="B159" s="71"/>
      <c r="C159" s="71"/>
      <c r="D159" s="71"/>
      <c r="E159" s="71"/>
      <c r="F159" s="71"/>
      <c r="G159" s="71"/>
      <c r="H159" s="71"/>
      <c r="I159" s="71"/>
      <c r="J159" s="71"/>
      <c r="K159" s="71"/>
      <c r="L159" s="71"/>
    </row>
    <row r="160" spans="1:12" x14ac:dyDescent="0.35">
      <c r="A160" s="70"/>
      <c r="B160" s="71"/>
      <c r="C160" s="71"/>
      <c r="D160" s="71"/>
      <c r="E160" s="71"/>
      <c r="F160" s="71"/>
      <c r="G160" s="71"/>
      <c r="H160" s="71"/>
      <c r="I160" s="71"/>
      <c r="J160" s="71"/>
      <c r="K160" s="71"/>
      <c r="L160" s="71"/>
    </row>
    <row r="161" spans="1:12" x14ac:dyDescent="0.35">
      <c r="A161" s="70"/>
      <c r="B161" s="71"/>
      <c r="C161" s="71"/>
      <c r="D161" s="71"/>
      <c r="E161" s="71"/>
      <c r="F161" s="71"/>
      <c r="G161" s="71"/>
      <c r="H161" s="71"/>
      <c r="I161" s="71"/>
      <c r="J161" s="71"/>
      <c r="K161" s="71"/>
      <c r="L161" s="71"/>
    </row>
    <row r="162" spans="1:12" x14ac:dyDescent="0.35">
      <c r="A162" s="70"/>
      <c r="B162" s="71"/>
      <c r="C162" s="71"/>
      <c r="D162" s="71"/>
      <c r="E162" s="71"/>
      <c r="F162" s="71"/>
      <c r="G162" s="71"/>
      <c r="H162" s="71"/>
      <c r="I162" s="71"/>
      <c r="J162" s="71"/>
      <c r="K162" s="71"/>
      <c r="L162" s="71"/>
    </row>
    <row r="163" spans="1:12" x14ac:dyDescent="0.35">
      <c r="A163" s="70"/>
      <c r="B163" s="71"/>
      <c r="C163" s="71"/>
      <c r="D163" s="71"/>
      <c r="E163" s="71"/>
      <c r="F163" s="71"/>
      <c r="G163" s="71"/>
      <c r="H163" s="71"/>
      <c r="I163" s="71"/>
      <c r="J163" s="71"/>
      <c r="K163" s="71"/>
      <c r="L163" s="71"/>
    </row>
    <row r="164" spans="1:12" x14ac:dyDescent="0.35">
      <c r="A164" s="70"/>
      <c r="B164" s="71"/>
      <c r="C164" s="71"/>
      <c r="D164" s="71"/>
      <c r="E164" s="71"/>
      <c r="F164" s="71"/>
      <c r="G164" s="71"/>
      <c r="H164" s="71"/>
      <c r="I164" s="71"/>
      <c r="J164" s="71"/>
      <c r="K164" s="71"/>
      <c r="L164" s="71"/>
    </row>
    <row r="165" spans="1:12" x14ac:dyDescent="0.35">
      <c r="A165" s="70"/>
      <c r="B165" s="71"/>
      <c r="C165" s="71"/>
      <c r="D165" s="71"/>
      <c r="E165" s="71"/>
      <c r="F165" s="71"/>
      <c r="G165" s="71"/>
      <c r="H165" s="71"/>
      <c r="I165" s="71"/>
      <c r="J165" s="71"/>
      <c r="K165" s="71"/>
      <c r="L165" s="71"/>
    </row>
    <row r="166" spans="1:12" x14ac:dyDescent="0.35">
      <c r="A166" s="70"/>
      <c r="B166" s="71"/>
      <c r="C166" s="71"/>
      <c r="D166" s="71"/>
      <c r="E166" s="71"/>
      <c r="F166" s="71"/>
      <c r="G166" s="71"/>
      <c r="H166" s="71"/>
      <c r="I166" s="71"/>
      <c r="J166" s="71"/>
      <c r="K166" s="71"/>
      <c r="L166" s="71"/>
    </row>
    <row r="167" spans="1:12" x14ac:dyDescent="0.35">
      <c r="A167" s="70"/>
      <c r="B167" s="71"/>
      <c r="C167" s="71"/>
      <c r="D167" s="71"/>
      <c r="E167" s="71"/>
      <c r="F167" s="71"/>
      <c r="G167" s="71"/>
      <c r="H167" s="71"/>
      <c r="I167" s="71"/>
      <c r="J167" s="71"/>
      <c r="K167" s="71"/>
      <c r="L167" s="71"/>
    </row>
    <row r="168" spans="1:12" x14ac:dyDescent="0.35">
      <c r="A168" s="70"/>
      <c r="B168" s="71"/>
      <c r="C168" s="71"/>
      <c r="D168" s="71"/>
      <c r="E168" s="71"/>
      <c r="F168" s="71"/>
      <c r="G168" s="71"/>
      <c r="H168" s="71"/>
      <c r="I168" s="71"/>
      <c r="J168" s="71"/>
      <c r="K168" s="71"/>
      <c r="L168" s="71"/>
    </row>
    <row r="169" spans="1:12" x14ac:dyDescent="0.35">
      <c r="A169" s="70"/>
      <c r="B169" s="71"/>
      <c r="C169" s="71"/>
      <c r="D169" s="71"/>
      <c r="E169" s="71"/>
      <c r="F169" s="71"/>
      <c r="G169" s="71"/>
      <c r="H169" s="71"/>
      <c r="I169" s="71"/>
      <c r="J169" s="71"/>
      <c r="K169" s="71"/>
      <c r="L169" s="71"/>
    </row>
    <row r="170" spans="1:12" x14ac:dyDescent="0.35">
      <c r="A170" s="70"/>
      <c r="B170" s="71"/>
      <c r="C170" s="71"/>
      <c r="D170" s="71"/>
      <c r="E170" s="71"/>
      <c r="F170" s="71"/>
      <c r="G170" s="71"/>
      <c r="H170" s="71"/>
      <c r="I170" s="71"/>
      <c r="J170" s="71"/>
      <c r="K170" s="71"/>
      <c r="L170" s="71"/>
    </row>
    <row r="171" spans="1:12" x14ac:dyDescent="0.35">
      <c r="A171" s="70"/>
      <c r="B171" s="71"/>
      <c r="C171" s="71"/>
      <c r="D171" s="71"/>
      <c r="E171" s="71"/>
      <c r="F171" s="71"/>
      <c r="G171" s="71"/>
      <c r="H171" s="71"/>
      <c r="I171" s="71"/>
      <c r="J171" s="71"/>
      <c r="K171" s="71"/>
      <c r="L171" s="71"/>
    </row>
    <row r="172" spans="1:12" x14ac:dyDescent="0.35">
      <c r="A172" s="70"/>
      <c r="B172" s="71"/>
      <c r="C172" s="71"/>
      <c r="D172" s="71"/>
      <c r="E172" s="71"/>
      <c r="F172" s="71"/>
      <c r="G172" s="71"/>
      <c r="H172" s="71"/>
      <c r="I172" s="71"/>
      <c r="J172" s="71"/>
      <c r="K172" s="71"/>
      <c r="L172" s="71"/>
    </row>
    <row r="173" spans="1:12" x14ac:dyDescent="0.35">
      <c r="A173" s="70"/>
      <c r="B173" s="71"/>
      <c r="C173" s="71"/>
      <c r="D173" s="71"/>
      <c r="E173" s="71"/>
      <c r="F173" s="71"/>
      <c r="G173" s="71"/>
      <c r="H173" s="71"/>
      <c r="I173" s="71"/>
      <c r="J173" s="71"/>
      <c r="K173" s="71"/>
      <c r="L173" s="71"/>
    </row>
    <row r="174" spans="1:12" x14ac:dyDescent="0.35">
      <c r="A174" s="70"/>
      <c r="B174" s="71"/>
      <c r="C174" s="71"/>
      <c r="D174" s="71"/>
      <c r="E174" s="71"/>
      <c r="F174" s="71"/>
      <c r="G174" s="71"/>
      <c r="H174" s="71"/>
      <c r="I174" s="71"/>
      <c r="J174" s="71"/>
      <c r="K174" s="71"/>
      <c r="L174" s="71"/>
    </row>
    <row r="175" spans="1:12" x14ac:dyDescent="0.35">
      <c r="A175" s="70"/>
      <c r="B175" s="71"/>
      <c r="C175" s="71"/>
      <c r="D175" s="71"/>
      <c r="E175" s="71"/>
      <c r="F175" s="71"/>
      <c r="G175" s="71"/>
      <c r="H175" s="71"/>
      <c r="I175" s="71"/>
      <c r="J175" s="71"/>
      <c r="K175" s="71"/>
      <c r="L175" s="71"/>
    </row>
    <row r="176" spans="1:12" x14ac:dyDescent="0.35">
      <c r="A176" s="70"/>
      <c r="B176" s="71"/>
      <c r="C176" s="71"/>
      <c r="D176" s="71"/>
      <c r="E176" s="71"/>
      <c r="F176" s="71"/>
      <c r="G176" s="71"/>
      <c r="H176" s="71"/>
      <c r="I176" s="71"/>
      <c r="J176" s="71"/>
      <c r="K176" s="71"/>
      <c r="L176" s="71"/>
    </row>
    <row r="177" spans="1:12" x14ac:dyDescent="0.35">
      <c r="A177" s="70"/>
      <c r="B177" s="71"/>
      <c r="C177" s="71"/>
      <c r="D177" s="71"/>
      <c r="E177" s="71"/>
      <c r="F177" s="71"/>
      <c r="G177" s="71"/>
      <c r="H177" s="71"/>
      <c r="I177" s="71"/>
      <c r="J177" s="71"/>
      <c r="K177" s="71"/>
      <c r="L177" s="71"/>
    </row>
    <row r="178" spans="1:12" x14ac:dyDescent="0.35">
      <c r="A178" s="70"/>
      <c r="B178" s="71"/>
      <c r="C178" s="71"/>
      <c r="D178" s="71"/>
      <c r="E178" s="71"/>
      <c r="F178" s="71"/>
      <c r="G178" s="71"/>
      <c r="H178" s="71"/>
      <c r="I178" s="71"/>
      <c r="J178" s="71"/>
      <c r="K178" s="71"/>
      <c r="L178" s="71"/>
    </row>
    <row r="179" spans="1:12" x14ac:dyDescent="0.35">
      <c r="A179" s="70"/>
      <c r="B179" s="71"/>
      <c r="C179" s="71"/>
      <c r="D179" s="71"/>
      <c r="E179" s="71"/>
      <c r="F179" s="71"/>
      <c r="G179" s="71"/>
      <c r="H179" s="71"/>
      <c r="I179" s="71"/>
      <c r="J179" s="71"/>
      <c r="K179" s="71"/>
      <c r="L179" s="71"/>
    </row>
    <row r="180" spans="1:12" x14ac:dyDescent="0.35">
      <c r="A180" s="70"/>
      <c r="B180" s="71"/>
      <c r="C180" s="71"/>
      <c r="D180" s="71"/>
      <c r="E180" s="71"/>
      <c r="F180" s="71"/>
      <c r="G180" s="71"/>
      <c r="H180" s="71"/>
      <c r="I180" s="71"/>
      <c r="J180" s="71"/>
      <c r="K180" s="71"/>
      <c r="L180" s="71"/>
    </row>
    <row r="181" spans="1:12" x14ac:dyDescent="0.35">
      <c r="A181" s="70"/>
      <c r="B181" s="71"/>
      <c r="C181" s="71"/>
      <c r="D181" s="71"/>
      <c r="E181" s="71"/>
      <c r="F181" s="71"/>
      <c r="G181" s="71"/>
      <c r="H181" s="71"/>
      <c r="I181" s="71"/>
      <c r="J181" s="71"/>
      <c r="K181" s="71"/>
      <c r="L181" s="71"/>
    </row>
    <row r="182" spans="1:12" x14ac:dyDescent="0.35">
      <c r="A182" s="70"/>
      <c r="B182" s="71"/>
      <c r="C182" s="71"/>
      <c r="D182" s="71"/>
      <c r="E182" s="71"/>
      <c r="F182" s="71"/>
      <c r="G182" s="71"/>
      <c r="H182" s="71"/>
      <c r="I182" s="71"/>
      <c r="J182" s="71"/>
      <c r="K182" s="71"/>
      <c r="L182" s="71"/>
    </row>
    <row r="183" spans="1:12" x14ac:dyDescent="0.35">
      <c r="A183" s="70"/>
      <c r="B183" s="71"/>
      <c r="C183" s="71"/>
      <c r="D183" s="71"/>
      <c r="E183" s="71"/>
      <c r="F183" s="71"/>
      <c r="G183" s="71"/>
      <c r="H183" s="71"/>
      <c r="I183" s="71"/>
      <c r="J183" s="71"/>
      <c r="K183" s="71"/>
      <c r="L183" s="71"/>
    </row>
    <row r="184" spans="1:12" x14ac:dyDescent="0.35">
      <c r="A184" s="70"/>
      <c r="B184" s="71"/>
      <c r="C184" s="71"/>
      <c r="D184" s="71"/>
      <c r="E184" s="71"/>
      <c r="F184" s="71"/>
      <c r="G184" s="71"/>
      <c r="H184" s="71"/>
      <c r="I184" s="71"/>
      <c r="J184" s="71"/>
      <c r="K184" s="71"/>
      <c r="L184" s="71"/>
    </row>
    <row r="185" spans="1:12" x14ac:dyDescent="0.35">
      <c r="A185" s="70"/>
      <c r="B185" s="71"/>
      <c r="C185" s="71"/>
      <c r="D185" s="71"/>
      <c r="E185" s="71"/>
      <c r="F185" s="71"/>
      <c r="G185" s="71"/>
      <c r="H185" s="71"/>
      <c r="I185" s="71"/>
      <c r="J185" s="71"/>
      <c r="K185" s="71"/>
      <c r="L185" s="71"/>
    </row>
    <row r="186" spans="1:12" x14ac:dyDescent="0.35">
      <c r="A186" s="70"/>
      <c r="B186" s="71"/>
      <c r="C186" s="71"/>
      <c r="D186" s="71"/>
      <c r="E186" s="71"/>
      <c r="F186" s="71"/>
      <c r="G186" s="71"/>
      <c r="H186" s="71"/>
      <c r="I186" s="71"/>
      <c r="J186" s="71"/>
      <c r="K186" s="71"/>
      <c r="L186" s="71"/>
    </row>
    <row r="187" spans="1:12" x14ac:dyDescent="0.35">
      <c r="A187" s="70"/>
      <c r="B187" s="71"/>
      <c r="C187" s="71"/>
      <c r="D187" s="71"/>
      <c r="E187" s="71"/>
      <c r="F187" s="71"/>
      <c r="G187" s="71"/>
      <c r="H187" s="71"/>
      <c r="I187" s="71"/>
      <c r="J187" s="71"/>
      <c r="K187" s="71"/>
      <c r="L187" s="71"/>
    </row>
    <row r="188" spans="1:12" x14ac:dyDescent="0.35">
      <c r="A188" s="70"/>
      <c r="B188" s="71"/>
      <c r="C188" s="71"/>
      <c r="D188" s="71"/>
      <c r="E188" s="71"/>
      <c r="F188" s="71"/>
      <c r="G188" s="71"/>
      <c r="H188" s="71"/>
      <c r="I188" s="71"/>
      <c r="J188" s="71"/>
      <c r="K188" s="71"/>
      <c r="L188" s="71"/>
    </row>
    <row r="189" spans="1:12" x14ac:dyDescent="0.35">
      <c r="A189" s="70"/>
      <c r="B189" s="71"/>
      <c r="C189" s="71"/>
      <c r="D189" s="71"/>
      <c r="E189" s="71"/>
      <c r="F189" s="71"/>
      <c r="G189" s="71"/>
      <c r="H189" s="71"/>
      <c r="I189" s="71"/>
      <c r="J189" s="71"/>
      <c r="K189" s="71"/>
      <c r="L189" s="71"/>
    </row>
    <row r="190" spans="1:12" x14ac:dyDescent="0.35">
      <c r="A190" s="70"/>
      <c r="B190" s="71"/>
      <c r="C190" s="71"/>
      <c r="D190" s="71"/>
      <c r="E190" s="71"/>
      <c r="F190" s="71"/>
      <c r="G190" s="71"/>
      <c r="H190" s="71"/>
      <c r="I190" s="71"/>
      <c r="J190" s="71"/>
      <c r="K190" s="71"/>
      <c r="L190" s="71"/>
    </row>
    <row r="191" spans="1:12" x14ac:dyDescent="0.35">
      <c r="A191" s="70"/>
      <c r="B191" s="71"/>
      <c r="C191" s="71"/>
      <c r="D191" s="71"/>
      <c r="E191" s="71"/>
      <c r="F191" s="71"/>
      <c r="G191" s="71"/>
      <c r="H191" s="71"/>
      <c r="I191" s="71"/>
      <c r="J191" s="71"/>
      <c r="K191" s="71"/>
      <c r="L191" s="71"/>
    </row>
    <row r="192" spans="1:12" x14ac:dyDescent="0.35">
      <c r="A192" s="70"/>
      <c r="B192" s="71"/>
      <c r="C192" s="71"/>
      <c r="D192" s="71"/>
      <c r="E192" s="71"/>
      <c r="F192" s="71"/>
      <c r="G192" s="71"/>
      <c r="H192" s="71"/>
      <c r="I192" s="71"/>
      <c r="J192" s="71"/>
      <c r="K192" s="71"/>
      <c r="L192" s="71"/>
    </row>
    <row r="193" spans="1:12" x14ac:dyDescent="0.35">
      <c r="A193" s="70"/>
      <c r="B193" s="71"/>
      <c r="C193" s="71"/>
      <c r="D193" s="71"/>
      <c r="E193" s="71"/>
      <c r="F193" s="71"/>
      <c r="G193" s="71"/>
      <c r="H193" s="71"/>
      <c r="I193" s="71"/>
      <c r="J193" s="71"/>
      <c r="K193" s="71"/>
      <c r="L193" s="71"/>
    </row>
    <row r="194" spans="1:12" x14ac:dyDescent="0.35">
      <c r="A194" s="70"/>
      <c r="B194" s="71"/>
      <c r="C194" s="71"/>
      <c r="D194" s="71"/>
      <c r="E194" s="71"/>
      <c r="F194" s="71"/>
      <c r="G194" s="71"/>
      <c r="H194" s="71"/>
      <c r="I194" s="71"/>
      <c r="J194" s="71"/>
      <c r="K194" s="71"/>
      <c r="L194" s="71"/>
    </row>
    <row r="195" spans="1:12" x14ac:dyDescent="0.35">
      <c r="A195" s="70"/>
      <c r="B195" s="71"/>
      <c r="C195" s="71"/>
      <c r="D195" s="71"/>
      <c r="E195" s="71"/>
      <c r="F195" s="71"/>
      <c r="G195" s="71"/>
      <c r="H195" s="71"/>
      <c r="I195" s="71"/>
      <c r="J195" s="71"/>
      <c r="K195" s="71"/>
      <c r="L195" s="71"/>
    </row>
    <row r="196" spans="1:12" x14ac:dyDescent="0.35">
      <c r="A196" s="70"/>
      <c r="B196" s="71"/>
      <c r="C196" s="71"/>
      <c r="D196" s="71"/>
      <c r="E196" s="71"/>
      <c r="F196" s="71"/>
      <c r="G196" s="71"/>
      <c r="H196" s="71"/>
      <c r="I196" s="71"/>
      <c r="J196" s="71"/>
      <c r="K196" s="71"/>
      <c r="L196" s="71"/>
    </row>
    <row r="197" spans="1:12" x14ac:dyDescent="0.35">
      <c r="A197" s="70"/>
      <c r="B197" s="71"/>
      <c r="C197" s="71"/>
      <c r="D197" s="71"/>
      <c r="E197" s="71"/>
      <c r="F197" s="71"/>
      <c r="G197" s="71"/>
      <c r="H197" s="71"/>
      <c r="I197" s="71"/>
      <c r="J197" s="71"/>
      <c r="K197" s="71"/>
      <c r="L197" s="71"/>
    </row>
    <row r="198" spans="1:12" x14ac:dyDescent="0.35">
      <c r="A198" s="70"/>
      <c r="B198" s="71"/>
      <c r="C198" s="71"/>
      <c r="D198" s="71"/>
      <c r="E198" s="71"/>
      <c r="F198" s="71"/>
      <c r="G198" s="71"/>
      <c r="H198" s="71"/>
      <c r="I198" s="71"/>
      <c r="J198" s="71"/>
      <c r="K198" s="71"/>
      <c r="L198" s="71"/>
    </row>
    <row r="199" spans="1:12" x14ac:dyDescent="0.35">
      <c r="A199" s="70"/>
      <c r="B199" s="71"/>
      <c r="C199" s="71"/>
      <c r="D199" s="71"/>
      <c r="E199" s="71"/>
      <c r="F199" s="71"/>
      <c r="G199" s="71"/>
      <c r="H199" s="71"/>
      <c r="I199" s="71"/>
      <c r="J199" s="71"/>
      <c r="K199" s="71"/>
      <c r="L199" s="71"/>
    </row>
    <row r="200" spans="1:12" x14ac:dyDescent="0.35">
      <c r="A200" s="70"/>
      <c r="B200" s="71"/>
      <c r="C200" s="71"/>
      <c r="D200" s="71"/>
      <c r="E200" s="71"/>
      <c r="F200" s="71"/>
      <c r="G200" s="71"/>
      <c r="H200" s="71"/>
      <c r="I200" s="71"/>
      <c r="J200" s="71"/>
      <c r="K200" s="71"/>
      <c r="L200" s="71"/>
    </row>
    <row r="201" spans="1:12" x14ac:dyDescent="0.35">
      <c r="A201" s="70"/>
      <c r="B201" s="71"/>
      <c r="C201" s="71"/>
      <c r="D201" s="71"/>
      <c r="E201" s="71"/>
      <c r="F201" s="71"/>
      <c r="G201" s="71"/>
      <c r="H201" s="71"/>
      <c r="I201" s="71"/>
      <c r="J201" s="71"/>
      <c r="K201" s="71"/>
      <c r="L201" s="71"/>
    </row>
    <row r="202" spans="1:12" x14ac:dyDescent="0.35">
      <c r="A202" s="70"/>
      <c r="B202" s="71"/>
      <c r="C202" s="71"/>
      <c r="D202" s="71"/>
      <c r="E202" s="71"/>
      <c r="F202" s="71"/>
      <c r="G202" s="71"/>
      <c r="H202" s="71"/>
      <c r="I202" s="71"/>
      <c r="J202" s="71"/>
      <c r="K202" s="71"/>
      <c r="L202" s="71"/>
    </row>
    <row r="203" spans="1:12" x14ac:dyDescent="0.35">
      <c r="A203" s="70"/>
      <c r="B203" s="71"/>
      <c r="C203" s="71"/>
      <c r="D203" s="71"/>
      <c r="E203" s="71"/>
      <c r="F203" s="71"/>
      <c r="G203" s="71"/>
      <c r="H203" s="71"/>
      <c r="I203" s="71"/>
      <c r="J203" s="71"/>
      <c r="K203" s="71"/>
      <c r="L203" s="71"/>
    </row>
    <row r="204" spans="1:12" x14ac:dyDescent="0.35">
      <c r="A204" s="70"/>
      <c r="B204" s="71"/>
      <c r="C204" s="71"/>
      <c r="D204" s="71"/>
      <c r="E204" s="71"/>
      <c r="F204" s="71"/>
      <c r="G204" s="71"/>
      <c r="H204" s="71"/>
      <c r="I204" s="71"/>
      <c r="J204" s="71"/>
      <c r="K204" s="71"/>
      <c r="L204" s="71"/>
    </row>
    <row r="205" spans="1:12" x14ac:dyDescent="0.35">
      <c r="A205" s="70"/>
      <c r="B205" s="71"/>
      <c r="C205" s="71"/>
      <c r="D205" s="71"/>
      <c r="E205" s="71"/>
      <c r="F205" s="71"/>
      <c r="G205" s="71"/>
      <c r="H205" s="71"/>
      <c r="I205" s="71"/>
      <c r="J205" s="71"/>
      <c r="K205" s="71"/>
      <c r="L205" s="71"/>
    </row>
    <row r="206" spans="1:12" x14ac:dyDescent="0.35">
      <c r="A206" s="70"/>
      <c r="B206" s="71"/>
      <c r="C206" s="71"/>
      <c r="D206" s="71"/>
      <c r="E206" s="71"/>
      <c r="F206" s="71"/>
      <c r="G206" s="71"/>
      <c r="H206" s="71"/>
      <c r="I206" s="71"/>
      <c r="J206" s="71"/>
      <c r="K206" s="71"/>
      <c r="L206" s="71"/>
    </row>
    <row r="207" spans="1:12" x14ac:dyDescent="0.35">
      <c r="A207" s="70"/>
      <c r="B207" s="71"/>
      <c r="C207" s="71"/>
      <c r="D207" s="71"/>
      <c r="E207" s="71"/>
      <c r="F207" s="71"/>
      <c r="G207" s="71"/>
      <c r="H207" s="71"/>
      <c r="I207" s="71"/>
      <c r="J207" s="71"/>
      <c r="K207" s="71"/>
      <c r="L207" s="71"/>
    </row>
    <row r="208" spans="1:12" x14ac:dyDescent="0.35">
      <c r="A208" s="70"/>
      <c r="B208" s="71"/>
      <c r="C208" s="71"/>
      <c r="D208" s="71"/>
      <c r="E208" s="71"/>
      <c r="F208" s="71"/>
      <c r="G208" s="71"/>
      <c r="H208" s="71"/>
      <c r="I208" s="71"/>
      <c r="J208" s="71"/>
      <c r="K208" s="71"/>
      <c r="L208" s="71"/>
    </row>
    <row r="209" spans="1:12" x14ac:dyDescent="0.35">
      <c r="A209" s="70"/>
      <c r="B209" s="71"/>
      <c r="C209" s="71"/>
      <c r="D209" s="71"/>
      <c r="E209" s="71"/>
      <c r="F209" s="71"/>
      <c r="G209" s="71"/>
      <c r="H209" s="71"/>
      <c r="I209" s="71"/>
      <c r="J209" s="71"/>
      <c r="K209" s="71"/>
      <c r="L209" s="71"/>
    </row>
    <row r="210" spans="1:12" x14ac:dyDescent="0.35">
      <c r="A210" s="70"/>
      <c r="B210" s="71"/>
      <c r="C210" s="71"/>
      <c r="D210" s="71"/>
      <c r="E210" s="71"/>
      <c r="F210" s="71"/>
      <c r="G210" s="71"/>
      <c r="H210" s="71"/>
      <c r="I210" s="71"/>
      <c r="J210" s="71"/>
      <c r="K210" s="71"/>
      <c r="L210" s="71"/>
    </row>
    <row r="211" spans="1:12" x14ac:dyDescent="0.35">
      <c r="A211" s="70"/>
      <c r="B211" s="71"/>
      <c r="C211" s="71"/>
      <c r="D211" s="71"/>
      <c r="E211" s="71"/>
      <c r="F211" s="71"/>
      <c r="G211" s="71"/>
      <c r="H211" s="71"/>
      <c r="I211" s="71"/>
      <c r="J211" s="71"/>
      <c r="K211" s="71"/>
      <c r="L211" s="71"/>
    </row>
    <row r="212" spans="1:12" x14ac:dyDescent="0.35">
      <c r="A212" s="70"/>
      <c r="B212" s="71"/>
      <c r="C212" s="71"/>
      <c r="D212" s="71"/>
      <c r="E212" s="71"/>
      <c r="F212" s="71"/>
      <c r="G212" s="71"/>
      <c r="H212" s="71"/>
      <c r="I212" s="71"/>
      <c r="J212" s="71"/>
      <c r="K212" s="71"/>
      <c r="L212" s="71"/>
    </row>
    <row r="213" spans="1:12" x14ac:dyDescent="0.35">
      <c r="A213" s="70"/>
      <c r="B213" s="71"/>
      <c r="C213" s="71"/>
      <c r="D213" s="71"/>
      <c r="E213" s="71"/>
      <c r="F213" s="71"/>
      <c r="G213" s="71"/>
      <c r="H213" s="71"/>
      <c r="I213" s="71"/>
      <c r="J213" s="71"/>
      <c r="K213" s="71"/>
      <c r="L213" s="71"/>
    </row>
    <row r="214" spans="1:12" x14ac:dyDescent="0.35">
      <c r="A214" s="70"/>
      <c r="B214" s="71"/>
      <c r="C214" s="71"/>
      <c r="D214" s="71"/>
      <c r="E214" s="71"/>
      <c r="F214" s="71"/>
      <c r="G214" s="71"/>
      <c r="H214" s="71"/>
      <c r="I214" s="71"/>
      <c r="J214" s="71"/>
      <c r="K214" s="71"/>
      <c r="L214" s="71"/>
    </row>
    <row r="215" spans="1:12" x14ac:dyDescent="0.35">
      <c r="A215" s="70"/>
      <c r="B215" s="71"/>
      <c r="C215" s="71"/>
      <c r="D215" s="71"/>
      <c r="E215" s="71"/>
      <c r="F215" s="71"/>
      <c r="G215" s="71"/>
      <c r="H215" s="71"/>
      <c r="I215" s="71"/>
      <c r="J215" s="71"/>
      <c r="K215" s="71"/>
      <c r="L215" s="71"/>
    </row>
    <row r="216" spans="1:12" x14ac:dyDescent="0.35">
      <c r="A216" s="70"/>
      <c r="B216" s="71"/>
      <c r="C216" s="71"/>
      <c r="D216" s="71"/>
      <c r="E216" s="71"/>
      <c r="F216" s="71"/>
      <c r="G216" s="71"/>
      <c r="H216" s="71"/>
      <c r="I216" s="71"/>
      <c r="J216" s="71"/>
      <c r="K216" s="71"/>
      <c r="L216" s="71"/>
    </row>
    <row r="217" spans="1:12" x14ac:dyDescent="0.35">
      <c r="A217" s="70"/>
      <c r="B217" s="71"/>
      <c r="C217" s="71"/>
      <c r="D217" s="71"/>
      <c r="E217" s="71"/>
      <c r="F217" s="71"/>
      <c r="G217" s="71"/>
      <c r="H217" s="71"/>
      <c r="I217" s="71"/>
      <c r="J217" s="71"/>
      <c r="K217" s="71"/>
      <c r="L217" s="71"/>
    </row>
    <row r="218" spans="1:12" x14ac:dyDescent="0.35">
      <c r="A218" s="70"/>
      <c r="B218" s="71"/>
      <c r="C218" s="71"/>
      <c r="D218" s="71"/>
      <c r="E218" s="71"/>
      <c r="F218" s="71"/>
      <c r="G218" s="71"/>
      <c r="H218" s="71"/>
      <c r="I218" s="71"/>
      <c r="J218" s="71"/>
      <c r="K218" s="71"/>
      <c r="L218" s="71"/>
    </row>
    <row r="219" spans="1:12" x14ac:dyDescent="0.35">
      <c r="A219" s="70"/>
      <c r="B219" s="71"/>
      <c r="C219" s="71"/>
      <c r="D219" s="71"/>
      <c r="E219" s="71"/>
      <c r="F219" s="71"/>
      <c r="G219" s="71"/>
      <c r="H219" s="71"/>
      <c r="I219" s="71"/>
      <c r="J219" s="71"/>
      <c r="K219" s="71"/>
      <c r="L219" s="71"/>
    </row>
    <row r="220" spans="1:12" x14ac:dyDescent="0.35">
      <c r="A220" s="70"/>
      <c r="B220" s="71"/>
      <c r="C220" s="71"/>
      <c r="D220" s="71"/>
      <c r="E220" s="71"/>
      <c r="F220" s="71"/>
      <c r="G220" s="71"/>
      <c r="H220" s="71"/>
      <c r="I220" s="71"/>
      <c r="J220" s="71"/>
      <c r="K220" s="71"/>
      <c r="L220" s="71"/>
    </row>
    <row r="221" spans="1:12" x14ac:dyDescent="0.35">
      <c r="A221" s="70"/>
      <c r="B221" s="71"/>
      <c r="C221" s="71"/>
      <c r="D221" s="71"/>
      <c r="E221" s="71"/>
      <c r="F221" s="71"/>
      <c r="G221" s="71"/>
      <c r="H221" s="71"/>
      <c r="I221" s="71"/>
      <c r="J221" s="71"/>
      <c r="K221" s="71"/>
      <c r="L221" s="71"/>
    </row>
    <row r="222" spans="1:12" x14ac:dyDescent="0.35">
      <c r="A222" s="70"/>
      <c r="B222" s="71"/>
      <c r="C222" s="71"/>
      <c r="D222" s="71"/>
      <c r="E222" s="71"/>
      <c r="F222" s="71"/>
      <c r="G222" s="71"/>
      <c r="H222" s="71"/>
      <c r="I222" s="71"/>
      <c r="J222" s="71"/>
      <c r="K222" s="71"/>
      <c r="L222" s="71"/>
    </row>
    <row r="223" spans="1:12" x14ac:dyDescent="0.35">
      <c r="A223" s="70"/>
      <c r="B223" s="71"/>
      <c r="C223" s="71"/>
      <c r="D223" s="71"/>
      <c r="E223" s="71"/>
      <c r="F223" s="71"/>
      <c r="G223" s="71"/>
      <c r="H223" s="71"/>
      <c r="I223" s="71"/>
      <c r="J223" s="71"/>
      <c r="K223" s="71"/>
      <c r="L223" s="71"/>
    </row>
    <row r="224" spans="1:12" x14ac:dyDescent="0.35">
      <c r="A224" s="70"/>
      <c r="B224" s="71"/>
      <c r="C224" s="71"/>
      <c r="D224" s="71"/>
      <c r="E224" s="71"/>
      <c r="F224" s="71"/>
      <c r="G224" s="71"/>
      <c r="H224" s="71"/>
      <c r="I224" s="71"/>
      <c r="J224" s="71"/>
      <c r="K224" s="71"/>
      <c r="L224" s="71"/>
    </row>
    <row r="225" spans="1:12" x14ac:dyDescent="0.35">
      <c r="A225" s="70"/>
      <c r="B225" s="71"/>
      <c r="C225" s="71"/>
      <c r="D225" s="71"/>
      <c r="E225" s="71"/>
      <c r="F225" s="71"/>
      <c r="G225" s="71"/>
      <c r="H225" s="71"/>
      <c r="I225" s="71"/>
      <c r="J225" s="71"/>
      <c r="K225" s="71"/>
      <c r="L225" s="71"/>
    </row>
    <row r="226" spans="1:12" x14ac:dyDescent="0.35">
      <c r="A226" s="70"/>
      <c r="B226" s="71"/>
      <c r="C226" s="71"/>
      <c r="D226" s="71"/>
      <c r="E226" s="71"/>
      <c r="F226" s="71"/>
      <c r="G226" s="71"/>
      <c r="H226" s="71"/>
      <c r="I226" s="71"/>
      <c r="J226" s="71"/>
      <c r="K226" s="71"/>
      <c r="L226" s="71"/>
    </row>
    <row r="227" spans="1:12" x14ac:dyDescent="0.35">
      <c r="A227" s="70"/>
      <c r="B227" s="71"/>
      <c r="C227" s="71"/>
      <c r="D227" s="71"/>
      <c r="E227" s="71"/>
      <c r="F227" s="71"/>
      <c r="G227" s="71"/>
      <c r="H227" s="71"/>
      <c r="I227" s="71"/>
      <c r="J227" s="71"/>
      <c r="K227" s="71"/>
      <c r="L227" s="71"/>
    </row>
    <row r="228" spans="1:12" x14ac:dyDescent="0.35">
      <c r="A228" s="70"/>
      <c r="B228" s="71"/>
      <c r="C228" s="71"/>
      <c r="D228" s="71"/>
      <c r="E228" s="71"/>
      <c r="F228" s="71"/>
      <c r="G228" s="71"/>
      <c r="H228" s="71"/>
      <c r="I228" s="71"/>
      <c r="J228" s="71"/>
      <c r="K228" s="71"/>
      <c r="L228" s="71"/>
    </row>
    <row r="229" spans="1:12" x14ac:dyDescent="0.35">
      <c r="A229" s="70"/>
      <c r="B229" s="71"/>
      <c r="C229" s="71"/>
      <c r="D229" s="71"/>
      <c r="E229" s="71"/>
      <c r="F229" s="71"/>
      <c r="G229" s="71"/>
      <c r="H229" s="71"/>
      <c r="I229" s="71"/>
      <c r="J229" s="71"/>
      <c r="K229" s="71"/>
      <c r="L229" s="71"/>
    </row>
    <row r="230" spans="1:12" x14ac:dyDescent="0.35">
      <c r="A230" s="70"/>
      <c r="B230" s="71"/>
      <c r="C230" s="71"/>
      <c r="D230" s="71"/>
      <c r="E230" s="71"/>
      <c r="F230" s="71"/>
      <c r="G230" s="71"/>
      <c r="H230" s="71"/>
      <c r="I230" s="71"/>
      <c r="J230" s="71"/>
      <c r="K230" s="71"/>
      <c r="L230" s="71"/>
    </row>
    <row r="231" spans="1:12" x14ac:dyDescent="0.35">
      <c r="A231" s="70"/>
      <c r="B231" s="71"/>
      <c r="C231" s="71"/>
      <c r="D231" s="71"/>
      <c r="E231" s="71"/>
      <c r="F231" s="71"/>
      <c r="G231" s="71"/>
      <c r="H231" s="71"/>
      <c r="I231" s="71"/>
      <c r="J231" s="71"/>
      <c r="K231" s="71"/>
      <c r="L231" s="71"/>
    </row>
    <row r="232" spans="1:12" x14ac:dyDescent="0.35">
      <c r="A232" s="70"/>
      <c r="B232" s="71"/>
      <c r="C232" s="71"/>
      <c r="D232" s="71"/>
      <c r="E232" s="71"/>
      <c r="F232" s="71"/>
      <c r="G232" s="71"/>
      <c r="H232" s="71"/>
      <c r="I232" s="71"/>
      <c r="J232" s="71"/>
      <c r="K232" s="71"/>
      <c r="L232" s="71"/>
    </row>
    <row r="233" spans="1:12" x14ac:dyDescent="0.35">
      <c r="A233" s="70"/>
      <c r="B233" s="71"/>
      <c r="C233" s="71"/>
      <c r="D233" s="71"/>
      <c r="E233" s="71"/>
      <c r="F233" s="71"/>
      <c r="G233" s="71"/>
      <c r="H233" s="71"/>
      <c r="I233" s="71"/>
      <c r="J233" s="71"/>
      <c r="K233" s="71"/>
      <c r="L233" s="71"/>
    </row>
    <row r="234" spans="1:12" x14ac:dyDescent="0.35">
      <c r="A234" s="70"/>
      <c r="B234" s="71"/>
      <c r="C234" s="71"/>
      <c r="D234" s="71"/>
      <c r="E234" s="71"/>
      <c r="F234" s="71"/>
      <c r="G234" s="71"/>
      <c r="H234" s="71"/>
      <c r="I234" s="71"/>
      <c r="J234" s="71"/>
      <c r="K234" s="71"/>
      <c r="L234" s="71"/>
    </row>
    <row r="235" spans="1:12" x14ac:dyDescent="0.35">
      <c r="A235" s="70"/>
      <c r="B235" s="71"/>
      <c r="C235" s="71"/>
      <c r="D235" s="71"/>
      <c r="E235" s="71"/>
      <c r="F235" s="71"/>
      <c r="G235" s="71"/>
      <c r="H235" s="71"/>
      <c r="I235" s="71"/>
      <c r="J235" s="71"/>
      <c r="K235" s="71"/>
      <c r="L235" s="71"/>
    </row>
    <row r="236" spans="1:12" x14ac:dyDescent="0.35">
      <c r="A236" s="70"/>
      <c r="B236" s="71"/>
      <c r="C236" s="71"/>
      <c r="D236" s="71"/>
      <c r="E236" s="71"/>
      <c r="F236" s="71"/>
      <c r="G236" s="71"/>
      <c r="H236" s="71"/>
      <c r="I236" s="71"/>
      <c r="J236" s="71"/>
      <c r="K236" s="71"/>
      <c r="L236" s="71"/>
    </row>
    <row r="237" spans="1:12" x14ac:dyDescent="0.35">
      <c r="A237" s="70"/>
      <c r="B237" s="71"/>
      <c r="C237" s="71"/>
      <c r="D237" s="71"/>
      <c r="E237" s="71"/>
      <c r="F237" s="71"/>
      <c r="G237" s="71"/>
      <c r="H237" s="71"/>
      <c r="I237" s="71"/>
      <c r="J237" s="71"/>
      <c r="K237" s="71"/>
      <c r="L237" s="71"/>
    </row>
    <row r="238" spans="1:12" x14ac:dyDescent="0.35">
      <c r="A238" s="70"/>
      <c r="B238" s="71"/>
      <c r="C238" s="71"/>
      <c r="D238" s="71"/>
      <c r="E238" s="71"/>
      <c r="F238" s="71"/>
      <c r="G238" s="71"/>
      <c r="H238" s="71"/>
      <c r="I238" s="71"/>
      <c r="J238" s="71"/>
      <c r="K238" s="71"/>
      <c r="L238" s="71"/>
    </row>
    <row r="239" spans="1:12" x14ac:dyDescent="0.35">
      <c r="A239" s="70"/>
      <c r="B239" s="71"/>
      <c r="C239" s="71"/>
      <c r="D239" s="71"/>
      <c r="E239" s="71"/>
      <c r="F239" s="71"/>
      <c r="G239" s="71"/>
      <c r="H239" s="71"/>
      <c r="I239" s="71"/>
      <c r="J239" s="71"/>
      <c r="K239" s="71"/>
      <c r="L239" s="71"/>
    </row>
    <row r="240" spans="1:12" x14ac:dyDescent="0.35">
      <c r="A240" s="70"/>
      <c r="B240" s="71"/>
      <c r="C240" s="71"/>
      <c r="D240" s="71"/>
      <c r="E240" s="71"/>
      <c r="F240" s="71"/>
      <c r="G240" s="71"/>
      <c r="H240" s="71"/>
      <c r="I240" s="71"/>
      <c r="J240" s="71"/>
      <c r="K240" s="71"/>
      <c r="L240" s="71"/>
    </row>
    <row r="241" spans="1:12" x14ac:dyDescent="0.35">
      <c r="A241" s="70"/>
      <c r="B241" s="71"/>
      <c r="C241" s="71"/>
      <c r="D241" s="71"/>
      <c r="E241" s="71"/>
      <c r="F241" s="71"/>
      <c r="G241" s="71"/>
      <c r="H241" s="71"/>
      <c r="I241" s="71"/>
      <c r="J241" s="71"/>
      <c r="K241" s="71"/>
      <c r="L241" s="71"/>
    </row>
    <row r="242" spans="1:12" x14ac:dyDescent="0.35">
      <c r="A242" s="70"/>
      <c r="B242" s="71"/>
      <c r="C242" s="71"/>
      <c r="D242" s="71"/>
      <c r="E242" s="71"/>
      <c r="F242" s="71"/>
      <c r="G242" s="71"/>
      <c r="H242" s="71"/>
      <c r="I242" s="71"/>
      <c r="J242" s="71"/>
      <c r="K242" s="71"/>
      <c r="L242" s="71"/>
    </row>
    <row r="243" spans="1:12" x14ac:dyDescent="0.35">
      <c r="A243" s="70"/>
      <c r="B243" s="71"/>
      <c r="C243" s="71"/>
      <c r="D243" s="71"/>
      <c r="E243" s="71"/>
      <c r="F243" s="71"/>
      <c r="G243" s="71"/>
      <c r="H243" s="71"/>
      <c r="I243" s="71"/>
      <c r="J243" s="71"/>
      <c r="K243" s="71"/>
      <c r="L243" s="71"/>
    </row>
    <row r="244" spans="1:12" x14ac:dyDescent="0.35">
      <c r="A244" s="70"/>
      <c r="B244" s="71"/>
      <c r="C244" s="71"/>
      <c r="D244" s="71"/>
      <c r="E244" s="71"/>
      <c r="F244" s="71"/>
      <c r="G244" s="71"/>
      <c r="H244" s="71"/>
      <c r="I244" s="71"/>
      <c r="J244" s="71"/>
      <c r="K244" s="71"/>
      <c r="L244" s="71"/>
    </row>
    <row r="245" spans="1:12" x14ac:dyDescent="0.35">
      <c r="A245" s="70"/>
      <c r="B245" s="71"/>
      <c r="C245" s="71"/>
      <c r="D245" s="71"/>
      <c r="E245" s="71"/>
      <c r="F245" s="71"/>
      <c r="G245" s="71"/>
      <c r="H245" s="71"/>
      <c r="I245" s="71"/>
      <c r="J245" s="71"/>
      <c r="K245" s="71"/>
      <c r="L245" s="71"/>
    </row>
    <row r="246" spans="1:12" x14ac:dyDescent="0.35">
      <c r="A246" s="70"/>
      <c r="B246" s="71"/>
      <c r="C246" s="71"/>
      <c r="D246" s="71"/>
      <c r="E246" s="71"/>
      <c r="F246" s="71"/>
      <c r="G246" s="71"/>
      <c r="H246" s="71"/>
      <c r="I246" s="71"/>
      <c r="J246" s="71"/>
      <c r="K246" s="71"/>
      <c r="L246" s="71"/>
    </row>
    <row r="247" spans="1:12" x14ac:dyDescent="0.35">
      <c r="A247" s="70"/>
      <c r="B247" s="71"/>
      <c r="C247" s="71"/>
      <c r="D247" s="71"/>
      <c r="E247" s="71"/>
      <c r="F247" s="71"/>
      <c r="G247" s="71"/>
      <c r="H247" s="71"/>
      <c r="I247" s="71"/>
      <c r="J247" s="71"/>
      <c r="K247" s="71"/>
      <c r="L247" s="71"/>
    </row>
    <row r="248" spans="1:12" x14ac:dyDescent="0.35">
      <c r="A248" s="70"/>
      <c r="B248" s="71"/>
      <c r="C248" s="71"/>
      <c r="D248" s="71"/>
      <c r="E248" s="71"/>
      <c r="F248" s="71"/>
      <c r="G248" s="71"/>
      <c r="H248" s="71"/>
      <c r="I248" s="71"/>
      <c r="J248" s="71"/>
      <c r="K248" s="71"/>
      <c r="L248" s="71"/>
    </row>
    <row r="249" spans="1:12" x14ac:dyDescent="0.35">
      <c r="A249" s="70"/>
      <c r="B249" s="71"/>
      <c r="C249" s="71"/>
      <c r="D249" s="71"/>
      <c r="E249" s="71"/>
      <c r="F249" s="71"/>
      <c r="G249" s="71"/>
      <c r="H249" s="71"/>
      <c r="I249" s="71"/>
      <c r="J249" s="71"/>
      <c r="K249" s="71"/>
      <c r="L249" s="71"/>
    </row>
    <row r="250" spans="1:12" x14ac:dyDescent="0.35">
      <c r="A250" s="70"/>
      <c r="B250" s="71"/>
      <c r="C250" s="71"/>
      <c r="D250" s="71"/>
      <c r="E250" s="71"/>
      <c r="F250" s="71"/>
      <c r="G250" s="71"/>
      <c r="H250" s="71"/>
      <c r="I250" s="71"/>
      <c r="J250" s="71"/>
      <c r="K250" s="71"/>
      <c r="L250" s="71"/>
    </row>
    <row r="251" spans="1:12" x14ac:dyDescent="0.35">
      <c r="A251" s="70"/>
      <c r="B251" s="71"/>
      <c r="C251" s="71"/>
      <c r="D251" s="71"/>
      <c r="E251" s="71"/>
      <c r="F251" s="71"/>
      <c r="G251" s="71"/>
      <c r="H251" s="71"/>
      <c r="I251" s="71"/>
      <c r="J251" s="71"/>
      <c r="K251" s="71"/>
      <c r="L251" s="71"/>
    </row>
    <row r="252" spans="1:12" x14ac:dyDescent="0.35">
      <c r="A252" s="70"/>
      <c r="B252" s="71"/>
      <c r="C252" s="71"/>
      <c r="D252" s="71"/>
      <c r="E252" s="71"/>
      <c r="F252" s="71"/>
      <c r="G252" s="71"/>
      <c r="H252" s="71"/>
      <c r="I252" s="71"/>
      <c r="J252" s="71"/>
      <c r="K252" s="71"/>
      <c r="L252" s="71"/>
    </row>
    <row r="253" spans="1:12" x14ac:dyDescent="0.35">
      <c r="A253" s="70"/>
      <c r="B253" s="71"/>
      <c r="C253" s="71"/>
      <c r="D253" s="71"/>
      <c r="E253" s="71"/>
      <c r="F253" s="71"/>
      <c r="G253" s="71"/>
      <c r="H253" s="71"/>
      <c r="I253" s="71"/>
      <c r="J253" s="71"/>
      <c r="K253" s="71"/>
      <c r="L253" s="71"/>
    </row>
    <row r="254" spans="1:12" x14ac:dyDescent="0.35">
      <c r="A254" s="70"/>
      <c r="B254" s="71"/>
      <c r="C254" s="71"/>
      <c r="D254" s="71"/>
      <c r="E254" s="71"/>
      <c r="F254" s="71"/>
      <c r="G254" s="71"/>
      <c r="H254" s="71"/>
      <c r="I254" s="71"/>
      <c r="J254" s="71"/>
      <c r="K254" s="71"/>
      <c r="L254" s="71"/>
    </row>
    <row r="255" spans="1:12" x14ac:dyDescent="0.35">
      <c r="A255" s="70"/>
      <c r="B255" s="71"/>
      <c r="C255" s="71"/>
      <c r="D255" s="71"/>
      <c r="E255" s="71"/>
      <c r="F255" s="71"/>
      <c r="G255" s="71"/>
      <c r="H255" s="71"/>
      <c r="I255" s="71"/>
      <c r="J255" s="71"/>
      <c r="K255" s="71"/>
      <c r="L255" s="71"/>
    </row>
    <row r="256" spans="1:12" x14ac:dyDescent="0.35">
      <c r="A256" s="70"/>
      <c r="B256" s="71"/>
      <c r="C256" s="71"/>
      <c r="D256" s="71"/>
      <c r="E256" s="71"/>
      <c r="F256" s="71"/>
      <c r="G256" s="71"/>
      <c r="H256" s="71"/>
      <c r="I256" s="71"/>
      <c r="J256" s="71"/>
      <c r="K256" s="71"/>
      <c r="L256" s="71"/>
    </row>
    <row r="257" spans="1:12" x14ac:dyDescent="0.35">
      <c r="A257" s="70"/>
      <c r="B257" s="71"/>
      <c r="C257" s="71"/>
      <c r="D257" s="71"/>
      <c r="E257" s="71"/>
      <c r="F257" s="71"/>
      <c r="G257" s="71"/>
      <c r="H257" s="71"/>
      <c r="I257" s="71"/>
      <c r="J257" s="71"/>
      <c r="K257" s="71"/>
      <c r="L257" s="71"/>
    </row>
    <row r="258" spans="1:12" x14ac:dyDescent="0.35">
      <c r="A258" s="70"/>
      <c r="B258" s="71"/>
      <c r="C258" s="71"/>
      <c r="D258" s="71"/>
      <c r="E258" s="71"/>
      <c r="F258" s="71"/>
      <c r="G258" s="71"/>
      <c r="H258" s="71"/>
      <c r="I258" s="71"/>
      <c r="J258" s="71"/>
      <c r="K258" s="71"/>
      <c r="L258" s="71"/>
    </row>
    <row r="259" spans="1:12" x14ac:dyDescent="0.35">
      <c r="A259" s="70"/>
      <c r="B259" s="71"/>
      <c r="C259" s="71"/>
      <c r="D259" s="71"/>
      <c r="E259" s="71"/>
      <c r="F259" s="71"/>
      <c r="G259" s="71"/>
      <c r="H259" s="71"/>
      <c r="I259" s="71"/>
      <c r="J259" s="71"/>
      <c r="K259" s="71"/>
      <c r="L259" s="71"/>
    </row>
    <row r="260" spans="1:12" x14ac:dyDescent="0.35">
      <c r="A260" s="70"/>
      <c r="B260" s="71"/>
      <c r="C260" s="71"/>
      <c r="D260" s="71"/>
      <c r="E260" s="71"/>
      <c r="F260" s="71"/>
      <c r="G260" s="71"/>
      <c r="H260" s="71"/>
      <c r="I260" s="71"/>
      <c r="J260" s="71"/>
      <c r="K260" s="71"/>
      <c r="L260" s="71"/>
    </row>
    <row r="261" spans="1:12" x14ac:dyDescent="0.35">
      <c r="A261" s="70"/>
      <c r="B261" s="71"/>
      <c r="C261" s="71"/>
      <c r="D261" s="71"/>
      <c r="E261" s="71"/>
      <c r="F261" s="71"/>
      <c r="G261" s="71"/>
      <c r="H261" s="71"/>
      <c r="I261" s="71"/>
      <c r="J261" s="71"/>
      <c r="K261" s="71"/>
      <c r="L261" s="71"/>
    </row>
    <row r="262" spans="1:12" x14ac:dyDescent="0.35">
      <c r="A262" s="70"/>
      <c r="B262" s="71"/>
      <c r="C262" s="71"/>
      <c r="D262" s="71"/>
      <c r="E262" s="71"/>
      <c r="F262" s="71"/>
      <c r="G262" s="71"/>
      <c r="H262" s="71"/>
      <c r="I262" s="71"/>
      <c r="J262" s="71"/>
      <c r="K262" s="71"/>
      <c r="L262" s="71"/>
    </row>
    <row r="263" spans="1:12" x14ac:dyDescent="0.35">
      <c r="A263" s="70"/>
      <c r="B263" s="71"/>
      <c r="C263" s="71"/>
      <c r="D263" s="71"/>
      <c r="E263" s="71"/>
      <c r="F263" s="71"/>
      <c r="G263" s="71"/>
      <c r="H263" s="71"/>
      <c r="I263" s="71"/>
      <c r="J263" s="71"/>
      <c r="K263" s="71"/>
      <c r="L263" s="71"/>
    </row>
    <row r="264" spans="1:12" x14ac:dyDescent="0.35">
      <c r="A264" s="70"/>
      <c r="B264" s="71"/>
      <c r="C264" s="71"/>
      <c r="D264" s="71"/>
      <c r="E264" s="71"/>
      <c r="F264" s="71"/>
      <c r="G264" s="71"/>
      <c r="H264" s="71"/>
      <c r="I264" s="71"/>
      <c r="J264" s="71"/>
      <c r="K264" s="71"/>
      <c r="L264" s="71"/>
    </row>
    <row r="265" spans="1:12" x14ac:dyDescent="0.35">
      <c r="A265" s="70"/>
      <c r="B265" s="71"/>
      <c r="C265" s="71"/>
      <c r="D265" s="71"/>
      <c r="E265" s="71"/>
      <c r="F265" s="71"/>
      <c r="G265" s="71"/>
      <c r="H265" s="71"/>
      <c r="I265" s="71"/>
      <c r="J265" s="71"/>
      <c r="K265" s="71"/>
      <c r="L265" s="71"/>
    </row>
    <row r="266" spans="1:12" x14ac:dyDescent="0.35">
      <c r="A266" s="70"/>
      <c r="B266" s="71"/>
      <c r="C266" s="71"/>
      <c r="D266" s="71"/>
      <c r="E266" s="71"/>
      <c r="F266" s="71"/>
      <c r="G266" s="71"/>
      <c r="H266" s="71"/>
      <c r="I266" s="71"/>
      <c r="J266" s="71"/>
      <c r="K266" s="71"/>
      <c r="L266" s="71"/>
    </row>
    <row r="267" spans="1:12" x14ac:dyDescent="0.35">
      <c r="A267" s="70"/>
      <c r="B267" s="71"/>
      <c r="C267" s="71"/>
      <c r="D267" s="71"/>
      <c r="E267" s="71"/>
      <c r="F267" s="71"/>
      <c r="G267" s="71"/>
      <c r="H267" s="71"/>
      <c r="I267" s="71"/>
      <c r="J267" s="71"/>
      <c r="K267" s="71"/>
      <c r="L267" s="71"/>
    </row>
    <row r="268" spans="1:12" x14ac:dyDescent="0.35">
      <c r="A268" s="70"/>
      <c r="B268" s="71"/>
      <c r="C268" s="71"/>
      <c r="D268" s="71"/>
      <c r="E268" s="71"/>
      <c r="F268" s="71"/>
      <c r="G268" s="71"/>
      <c r="H268" s="71"/>
      <c r="I268" s="71"/>
      <c r="J268" s="71"/>
      <c r="K268" s="71"/>
      <c r="L268" s="71"/>
    </row>
    <row r="269" spans="1:12" x14ac:dyDescent="0.35">
      <c r="A269" s="70"/>
      <c r="B269" s="71"/>
      <c r="C269" s="71"/>
      <c r="D269" s="71"/>
      <c r="E269" s="71"/>
      <c r="F269" s="71"/>
      <c r="G269" s="71"/>
      <c r="H269" s="71"/>
      <c r="I269" s="71"/>
      <c r="J269" s="71"/>
      <c r="K269" s="71"/>
      <c r="L269" s="71"/>
    </row>
    <row r="270" spans="1:12" x14ac:dyDescent="0.35">
      <c r="A270" s="70"/>
      <c r="B270" s="71"/>
      <c r="C270" s="71"/>
      <c r="D270" s="71"/>
      <c r="E270" s="71"/>
      <c r="F270" s="71"/>
      <c r="G270" s="71"/>
      <c r="H270" s="71"/>
      <c r="I270" s="71"/>
      <c r="J270" s="71"/>
      <c r="K270" s="71"/>
      <c r="L270" s="71"/>
    </row>
    <row r="271" spans="1:12" x14ac:dyDescent="0.35">
      <c r="A271" s="70"/>
      <c r="B271" s="71"/>
      <c r="C271" s="71"/>
      <c r="D271" s="71"/>
      <c r="E271" s="71"/>
      <c r="F271" s="71"/>
      <c r="G271" s="71"/>
      <c r="H271" s="71"/>
      <c r="I271" s="71"/>
      <c r="J271" s="71"/>
      <c r="K271" s="71"/>
      <c r="L271" s="71"/>
    </row>
    <row r="272" spans="1:12" x14ac:dyDescent="0.35">
      <c r="A272" s="70"/>
      <c r="B272" s="71"/>
      <c r="C272" s="71"/>
      <c r="D272" s="71"/>
      <c r="E272" s="71"/>
      <c r="F272" s="71"/>
      <c r="G272" s="71"/>
      <c r="H272" s="71"/>
      <c r="I272" s="71"/>
      <c r="J272" s="71"/>
      <c r="K272" s="71"/>
      <c r="L272" s="71"/>
    </row>
    <row r="273" spans="1:12" x14ac:dyDescent="0.35">
      <c r="A273" s="70"/>
      <c r="B273" s="71"/>
      <c r="C273" s="71"/>
      <c r="D273" s="71"/>
      <c r="E273" s="71"/>
      <c r="F273" s="71"/>
      <c r="G273" s="71"/>
      <c r="H273" s="71"/>
      <c r="I273" s="71"/>
      <c r="J273" s="71"/>
      <c r="K273" s="71"/>
      <c r="L273" s="71"/>
    </row>
    <row r="274" spans="1:12" x14ac:dyDescent="0.35">
      <c r="A274" s="70"/>
      <c r="B274" s="71"/>
      <c r="C274" s="71"/>
      <c r="D274" s="71"/>
      <c r="E274" s="71"/>
      <c r="F274" s="71"/>
      <c r="G274" s="71"/>
      <c r="H274" s="71"/>
      <c r="I274" s="71"/>
      <c r="J274" s="71"/>
      <c r="K274" s="71"/>
      <c r="L274" s="71"/>
    </row>
    <row r="275" spans="1:12" x14ac:dyDescent="0.35">
      <c r="A275" s="70"/>
      <c r="B275" s="71"/>
      <c r="C275" s="71"/>
      <c r="D275" s="71"/>
      <c r="E275" s="71"/>
      <c r="F275" s="71"/>
      <c r="G275" s="71"/>
      <c r="H275" s="71"/>
      <c r="I275" s="71"/>
      <c r="J275" s="71"/>
      <c r="K275" s="71"/>
      <c r="L275" s="71"/>
    </row>
    <row r="276" spans="1:12" x14ac:dyDescent="0.35">
      <c r="A276" s="70"/>
      <c r="B276" s="71"/>
      <c r="C276" s="71"/>
      <c r="D276" s="71"/>
      <c r="E276" s="71"/>
      <c r="F276" s="71"/>
      <c r="G276" s="71"/>
      <c r="H276" s="71"/>
      <c r="I276" s="71"/>
      <c r="J276" s="71"/>
      <c r="K276" s="71"/>
      <c r="L276" s="71"/>
    </row>
    <row r="277" spans="1:12" x14ac:dyDescent="0.35">
      <c r="A277" s="70"/>
      <c r="B277" s="71"/>
      <c r="C277" s="71"/>
      <c r="D277" s="71"/>
      <c r="E277" s="71"/>
      <c r="F277" s="71"/>
      <c r="G277" s="71"/>
      <c r="H277" s="71"/>
      <c r="I277" s="71"/>
      <c r="J277" s="71"/>
      <c r="K277" s="71"/>
      <c r="L277" s="71"/>
    </row>
    <row r="278" spans="1:12" x14ac:dyDescent="0.35">
      <c r="A278" s="70"/>
      <c r="B278" s="71"/>
      <c r="C278" s="71"/>
      <c r="D278" s="71"/>
      <c r="E278" s="71"/>
      <c r="F278" s="71"/>
      <c r="G278" s="71"/>
      <c r="H278" s="71"/>
      <c r="I278" s="71"/>
      <c r="J278" s="71"/>
      <c r="K278" s="71"/>
      <c r="L278" s="71"/>
    </row>
    <row r="279" spans="1:12" x14ac:dyDescent="0.35">
      <c r="A279" s="70"/>
      <c r="B279" s="71"/>
      <c r="C279" s="71"/>
      <c r="D279" s="71"/>
      <c r="E279" s="71"/>
      <c r="F279" s="71"/>
      <c r="G279" s="71"/>
      <c r="H279" s="71"/>
      <c r="I279" s="71"/>
      <c r="J279" s="71"/>
      <c r="K279" s="71"/>
      <c r="L279" s="71"/>
    </row>
    <row r="280" spans="1:12" x14ac:dyDescent="0.35">
      <c r="A280" s="70"/>
      <c r="B280" s="71"/>
      <c r="C280" s="71"/>
      <c r="D280" s="71"/>
      <c r="E280" s="71"/>
      <c r="F280" s="71"/>
      <c r="G280" s="71"/>
      <c r="H280" s="71"/>
      <c r="I280" s="71"/>
      <c r="J280" s="71"/>
      <c r="K280" s="71"/>
      <c r="L280" s="71"/>
    </row>
    <row r="281" spans="1:12" x14ac:dyDescent="0.35">
      <c r="A281" s="70"/>
      <c r="B281" s="71"/>
      <c r="C281" s="71"/>
      <c r="D281" s="71"/>
      <c r="E281" s="71"/>
      <c r="F281" s="71"/>
      <c r="G281" s="71"/>
      <c r="H281" s="71"/>
      <c r="I281" s="71"/>
      <c r="J281" s="71"/>
      <c r="K281" s="71"/>
      <c r="L281" s="71"/>
    </row>
    <row r="282" spans="1:12" x14ac:dyDescent="0.35">
      <c r="A282" s="70"/>
      <c r="B282" s="71"/>
      <c r="C282" s="71"/>
      <c r="D282" s="71"/>
      <c r="E282" s="71"/>
      <c r="F282" s="71"/>
      <c r="G282" s="71"/>
      <c r="H282" s="71"/>
      <c r="I282" s="71"/>
      <c r="J282" s="71"/>
      <c r="K282" s="71"/>
      <c r="L282" s="71"/>
    </row>
    <row r="283" spans="1:12" x14ac:dyDescent="0.35">
      <c r="A283" s="70"/>
      <c r="B283" s="71"/>
      <c r="C283" s="71"/>
      <c r="D283" s="71"/>
      <c r="E283" s="71"/>
      <c r="F283" s="71"/>
      <c r="G283" s="71"/>
      <c r="H283" s="71"/>
      <c r="I283" s="71"/>
      <c r="J283" s="71"/>
      <c r="K283" s="71"/>
      <c r="L283" s="71"/>
    </row>
    <row r="284" spans="1:12" x14ac:dyDescent="0.35">
      <c r="A284" s="70"/>
      <c r="B284" s="71"/>
      <c r="C284" s="71"/>
      <c r="D284" s="71"/>
      <c r="E284" s="71"/>
      <c r="F284" s="71"/>
      <c r="G284" s="71"/>
      <c r="H284" s="71"/>
      <c r="I284" s="71"/>
      <c r="J284" s="71"/>
      <c r="K284" s="71"/>
      <c r="L284" s="71"/>
    </row>
    <row r="285" spans="1:12" x14ac:dyDescent="0.35">
      <c r="A285" s="70"/>
      <c r="B285" s="71"/>
      <c r="C285" s="71"/>
      <c r="D285" s="71"/>
      <c r="E285" s="71"/>
      <c r="F285" s="71"/>
      <c r="G285" s="71"/>
      <c r="H285" s="71"/>
      <c r="I285" s="71"/>
      <c r="J285" s="71"/>
      <c r="K285" s="71"/>
      <c r="L285" s="71"/>
    </row>
    <row r="286" spans="1:12" x14ac:dyDescent="0.35">
      <c r="A286" s="70"/>
      <c r="B286" s="71"/>
      <c r="C286" s="71"/>
      <c r="D286" s="71"/>
      <c r="E286" s="71"/>
      <c r="F286" s="71"/>
      <c r="G286" s="71"/>
      <c r="H286" s="71"/>
      <c r="I286" s="71"/>
      <c r="J286" s="71"/>
      <c r="K286" s="71"/>
      <c r="L286" s="71"/>
    </row>
    <row r="287" spans="1:12" x14ac:dyDescent="0.35">
      <c r="A287" s="70"/>
      <c r="B287" s="71"/>
      <c r="C287" s="71"/>
      <c r="D287" s="71"/>
      <c r="E287" s="71"/>
      <c r="F287" s="71"/>
      <c r="G287" s="71"/>
      <c r="H287" s="71"/>
      <c r="I287" s="71"/>
      <c r="J287" s="71"/>
      <c r="K287" s="71"/>
      <c r="L287" s="71"/>
    </row>
    <row r="288" spans="1:12" x14ac:dyDescent="0.35">
      <c r="A288" s="70"/>
      <c r="B288" s="71"/>
      <c r="C288" s="71"/>
      <c r="D288" s="71"/>
      <c r="E288" s="71"/>
      <c r="F288" s="71"/>
      <c r="G288" s="71"/>
      <c r="H288" s="71"/>
      <c r="I288" s="71"/>
      <c r="J288" s="71"/>
      <c r="K288" s="71"/>
      <c r="L288" s="71"/>
    </row>
    <row r="289" spans="1:12" x14ac:dyDescent="0.35">
      <c r="A289" s="70"/>
      <c r="B289" s="71"/>
      <c r="C289" s="71"/>
      <c r="D289" s="71"/>
      <c r="E289" s="71"/>
      <c r="F289" s="71"/>
      <c r="G289" s="71"/>
      <c r="H289" s="71"/>
      <c r="I289" s="71"/>
      <c r="J289" s="71"/>
      <c r="K289" s="71"/>
      <c r="L289" s="71"/>
    </row>
    <row r="290" spans="1:12" x14ac:dyDescent="0.35">
      <c r="A290" s="70"/>
      <c r="B290" s="71"/>
      <c r="C290" s="71"/>
      <c r="D290" s="71"/>
      <c r="E290" s="71"/>
      <c r="F290" s="71"/>
      <c r="G290" s="71"/>
      <c r="H290" s="71"/>
      <c r="I290" s="71"/>
      <c r="J290" s="71"/>
      <c r="K290" s="71"/>
      <c r="L290" s="71"/>
    </row>
    <row r="291" spans="1:12" x14ac:dyDescent="0.35">
      <c r="A291" s="70"/>
      <c r="B291" s="71"/>
      <c r="C291" s="71"/>
      <c r="D291" s="71"/>
      <c r="E291" s="71"/>
      <c r="F291" s="71"/>
      <c r="G291" s="71"/>
      <c r="H291" s="71"/>
      <c r="I291" s="71"/>
      <c r="J291" s="71"/>
      <c r="K291" s="71"/>
      <c r="L291" s="71"/>
    </row>
    <row r="292" spans="1:12" x14ac:dyDescent="0.35">
      <c r="A292" s="70"/>
      <c r="B292" s="71"/>
      <c r="C292" s="71"/>
      <c r="D292" s="71"/>
      <c r="E292" s="71"/>
      <c r="F292" s="71"/>
      <c r="G292" s="71"/>
      <c r="H292" s="71"/>
      <c r="I292" s="71"/>
      <c r="J292" s="71"/>
      <c r="K292" s="71"/>
      <c r="L292" s="71"/>
    </row>
    <row r="293" spans="1:12" x14ac:dyDescent="0.35">
      <c r="A293" s="70"/>
      <c r="B293" s="71"/>
      <c r="C293" s="71"/>
      <c r="D293" s="71"/>
      <c r="E293" s="71"/>
      <c r="F293" s="71"/>
      <c r="G293" s="71"/>
      <c r="H293" s="71"/>
      <c r="I293" s="71"/>
      <c r="J293" s="71"/>
      <c r="K293" s="71"/>
      <c r="L293" s="71"/>
    </row>
    <row r="294" spans="1:12" x14ac:dyDescent="0.35">
      <c r="A294" s="70"/>
      <c r="B294" s="71"/>
      <c r="C294" s="71"/>
      <c r="D294" s="71"/>
      <c r="E294" s="71"/>
      <c r="F294" s="71"/>
      <c r="G294" s="71"/>
      <c r="H294" s="71"/>
      <c r="I294" s="71"/>
      <c r="J294" s="71"/>
      <c r="K294" s="71"/>
      <c r="L294" s="71"/>
    </row>
    <row r="295" spans="1:12" x14ac:dyDescent="0.35">
      <c r="A295" s="70"/>
      <c r="B295" s="71"/>
      <c r="C295" s="71"/>
      <c r="D295" s="71"/>
      <c r="E295" s="71"/>
      <c r="F295" s="71"/>
      <c r="G295" s="71"/>
      <c r="H295" s="71"/>
      <c r="I295" s="71"/>
      <c r="J295" s="71"/>
      <c r="K295" s="71"/>
      <c r="L295" s="71"/>
    </row>
    <row r="296" spans="1:12" s="70" customFormat="1" x14ac:dyDescent="0.35">
      <c r="B296" s="71"/>
      <c r="C296" s="71"/>
      <c r="D296" s="71"/>
      <c r="E296" s="71"/>
      <c r="F296" s="71"/>
      <c r="G296" s="71"/>
      <c r="H296" s="71"/>
      <c r="I296" s="71"/>
      <c r="J296" s="71"/>
      <c r="K296" s="71"/>
      <c r="L296" s="71"/>
    </row>
    <row r="297" spans="1:12" x14ac:dyDescent="0.35">
      <c r="A297" s="70"/>
      <c r="B297" s="71"/>
      <c r="C297" s="71"/>
      <c r="D297" s="71"/>
      <c r="E297" s="71"/>
      <c r="F297" s="71"/>
      <c r="G297" s="71"/>
      <c r="H297" s="71"/>
      <c r="I297" s="71"/>
      <c r="J297" s="71"/>
      <c r="K297" s="71"/>
      <c r="L297" s="71"/>
    </row>
    <row r="298" spans="1:12" s="70" customFormat="1" x14ac:dyDescent="0.35">
      <c r="B298" s="71"/>
      <c r="C298" s="71"/>
      <c r="D298" s="71"/>
      <c r="E298" s="71"/>
      <c r="F298" s="71"/>
      <c r="G298" s="71"/>
      <c r="H298" s="71"/>
      <c r="I298" s="71"/>
      <c r="J298" s="71"/>
      <c r="K298" s="71"/>
      <c r="L298" s="71"/>
    </row>
    <row r="299" spans="1:12" x14ac:dyDescent="0.35">
      <c r="A299" s="70"/>
      <c r="B299" s="71"/>
      <c r="C299" s="71"/>
      <c r="D299" s="71"/>
      <c r="E299" s="71"/>
      <c r="F299" s="71"/>
      <c r="G299" s="71"/>
      <c r="H299" s="71"/>
      <c r="I299" s="71"/>
      <c r="J299" s="71"/>
      <c r="K299" s="71"/>
      <c r="L299" s="71"/>
    </row>
    <row r="300" spans="1:12" x14ac:dyDescent="0.35">
      <c r="A300" s="70"/>
      <c r="B300" s="71"/>
      <c r="C300" s="71"/>
      <c r="D300" s="71"/>
      <c r="E300" s="71"/>
      <c r="F300" s="71"/>
      <c r="G300" s="71"/>
      <c r="H300" s="71"/>
      <c r="I300" s="71"/>
      <c r="J300" s="71"/>
      <c r="K300" s="71"/>
      <c r="L300" s="71"/>
    </row>
    <row r="301" spans="1:12" x14ac:dyDescent="0.35">
      <c r="A301" s="70"/>
      <c r="B301" s="70"/>
      <c r="C301" s="70"/>
      <c r="D301" s="70"/>
      <c r="E301" s="70"/>
      <c r="F301" s="70"/>
      <c r="G301" s="70"/>
      <c r="H301" s="70"/>
      <c r="I301" s="70"/>
      <c r="J301" s="70"/>
      <c r="K301" s="70"/>
      <c r="L301" s="70"/>
    </row>
    <row r="302" spans="1:12" x14ac:dyDescent="0.35">
      <c r="A302" s="70"/>
      <c r="B302" s="70"/>
      <c r="C302" s="70"/>
      <c r="D302" s="70"/>
      <c r="E302" s="70"/>
      <c r="F302" s="70"/>
      <c r="G302" s="70"/>
      <c r="H302" s="70"/>
      <c r="I302" s="70"/>
      <c r="J302" s="70"/>
      <c r="K302" s="70"/>
      <c r="L302" s="70"/>
    </row>
    <row r="303" spans="1:12" x14ac:dyDescent="0.35">
      <c r="A303" s="72"/>
      <c r="B303" s="72"/>
      <c r="C303" s="72"/>
      <c r="D303" s="72"/>
      <c r="E303" s="72"/>
      <c r="F303" s="72"/>
      <c r="G303" s="72"/>
      <c r="H303" s="72"/>
      <c r="I303" s="72"/>
      <c r="J303" s="72"/>
      <c r="K303" s="72"/>
      <c r="L303" s="72"/>
    </row>
    <row r="304" spans="1:12" x14ac:dyDescent="0.35">
      <c r="A304" s="70"/>
      <c r="B304" s="70"/>
      <c r="C304" s="70"/>
      <c r="D304" s="70"/>
      <c r="E304" s="70"/>
      <c r="F304" s="70"/>
      <c r="G304" s="70"/>
      <c r="H304" s="70"/>
      <c r="I304" s="70"/>
      <c r="J304" s="70"/>
      <c r="K304" s="70"/>
      <c r="L304" s="70"/>
    </row>
    <row r="305" spans="1:12" x14ac:dyDescent="0.35">
      <c r="A305" s="72"/>
      <c r="B305" s="72"/>
      <c r="C305" s="72"/>
      <c r="D305" s="72"/>
      <c r="E305" s="72"/>
      <c r="F305" s="72"/>
      <c r="G305" s="72"/>
      <c r="H305" s="72"/>
      <c r="I305" s="72"/>
      <c r="J305" s="72"/>
      <c r="K305" s="72"/>
      <c r="L305" s="72"/>
    </row>
    <row r="306" spans="1:12" x14ac:dyDescent="0.35">
      <c r="A306" s="70"/>
      <c r="B306" s="70"/>
      <c r="C306" s="70"/>
      <c r="D306" s="70"/>
      <c r="E306" s="70"/>
      <c r="F306" s="70"/>
      <c r="G306" s="70"/>
      <c r="H306" s="70"/>
      <c r="I306" s="70"/>
      <c r="J306" s="70"/>
      <c r="K306" s="70"/>
      <c r="L306" s="70"/>
    </row>
    <row r="307" spans="1:12" x14ac:dyDescent="0.35">
      <c r="A307" s="72"/>
      <c r="B307" s="72"/>
      <c r="C307" s="72"/>
      <c r="D307" s="72"/>
      <c r="E307" s="72"/>
      <c r="F307" s="72"/>
      <c r="G307" s="72"/>
      <c r="H307" s="72"/>
      <c r="I307" s="72"/>
      <c r="J307" s="72"/>
      <c r="K307" s="72"/>
      <c r="L307" s="72"/>
    </row>
    <row r="308" spans="1:12" x14ac:dyDescent="0.35">
      <c r="A308" s="70"/>
      <c r="B308" s="70"/>
      <c r="C308" s="70"/>
      <c r="D308" s="70"/>
      <c r="E308" s="70"/>
      <c r="F308" s="70"/>
      <c r="G308" s="70"/>
      <c r="H308" s="70"/>
      <c r="I308" s="70"/>
      <c r="J308" s="70"/>
      <c r="K308" s="70"/>
      <c r="L308" s="70"/>
    </row>
    <row r="309" spans="1:12" x14ac:dyDescent="0.35">
      <c r="A309" s="72"/>
      <c r="B309" s="72"/>
      <c r="C309" s="72"/>
      <c r="D309" s="72"/>
      <c r="E309" s="72"/>
      <c r="F309" s="72"/>
      <c r="G309" s="72"/>
      <c r="H309" s="72"/>
      <c r="I309" s="72"/>
      <c r="J309" s="72"/>
      <c r="K309" s="72"/>
      <c r="L309" s="72"/>
    </row>
    <row r="310" spans="1:12" x14ac:dyDescent="0.35">
      <c r="A310" s="70"/>
      <c r="B310" s="70"/>
      <c r="C310" s="70"/>
      <c r="D310" s="70"/>
      <c r="E310" s="70"/>
      <c r="F310" s="70"/>
      <c r="G310" s="70"/>
      <c r="H310" s="70"/>
      <c r="I310" s="70"/>
      <c r="J310" s="70"/>
      <c r="K310" s="70"/>
      <c r="L310" s="70"/>
    </row>
    <row r="311" spans="1:12" x14ac:dyDescent="0.35">
      <c r="A311" s="72"/>
      <c r="B311" s="72"/>
      <c r="C311" s="72"/>
      <c r="D311" s="72"/>
      <c r="E311" s="72"/>
      <c r="F311" s="72"/>
      <c r="G311" s="72"/>
      <c r="H311" s="72"/>
      <c r="I311" s="72"/>
      <c r="J311" s="72"/>
      <c r="K311" s="72"/>
      <c r="L311" s="72"/>
    </row>
    <row r="312" spans="1:12" x14ac:dyDescent="0.35">
      <c r="A312" s="70"/>
      <c r="B312" s="70"/>
      <c r="C312" s="70"/>
      <c r="D312" s="70"/>
      <c r="E312" s="70"/>
      <c r="F312" s="70"/>
      <c r="G312" s="70"/>
      <c r="H312" s="70"/>
      <c r="I312" s="70"/>
      <c r="J312" s="70"/>
      <c r="K312" s="70"/>
      <c r="L312" s="70"/>
    </row>
    <row r="313" spans="1:12" x14ac:dyDescent="0.35">
      <c r="A313" s="72"/>
      <c r="B313" s="72"/>
      <c r="C313" s="72"/>
      <c r="D313" s="72"/>
      <c r="E313" s="72"/>
      <c r="F313" s="72"/>
      <c r="G313" s="72"/>
      <c r="H313" s="72"/>
      <c r="I313" s="72"/>
      <c r="J313" s="72"/>
      <c r="K313" s="72"/>
      <c r="L313" s="72"/>
    </row>
    <row r="314" spans="1:12" x14ac:dyDescent="0.35">
      <c r="A314" s="70"/>
      <c r="B314" s="70"/>
      <c r="C314" s="70"/>
      <c r="D314" s="70"/>
      <c r="E314" s="70"/>
      <c r="F314" s="70"/>
      <c r="G314" s="70"/>
      <c r="H314" s="70"/>
      <c r="I314" s="70"/>
      <c r="J314" s="70"/>
      <c r="K314" s="70"/>
      <c r="L314" s="70"/>
    </row>
    <row r="315" spans="1:12" x14ac:dyDescent="0.35">
      <c r="A315" s="72"/>
      <c r="B315" s="72"/>
      <c r="C315" s="72"/>
      <c r="D315" s="72"/>
      <c r="E315" s="72"/>
      <c r="F315" s="72"/>
      <c r="G315" s="72"/>
      <c r="H315" s="72"/>
      <c r="I315" s="72"/>
      <c r="J315" s="72"/>
      <c r="K315" s="72"/>
      <c r="L315" s="72"/>
    </row>
    <row r="316" spans="1:12" x14ac:dyDescent="0.35">
      <c r="A316" s="70"/>
      <c r="B316" s="70"/>
      <c r="C316" s="70"/>
      <c r="D316" s="70"/>
      <c r="E316" s="70"/>
      <c r="F316" s="70"/>
      <c r="G316" s="70"/>
      <c r="H316" s="70"/>
      <c r="I316" s="70"/>
      <c r="J316" s="70"/>
      <c r="K316" s="70"/>
      <c r="L316" s="70"/>
    </row>
    <row r="317" spans="1:12" x14ac:dyDescent="0.35">
      <c r="A317" s="72"/>
      <c r="B317" s="72"/>
      <c r="C317" s="72"/>
      <c r="D317" s="72"/>
      <c r="E317" s="72"/>
      <c r="F317" s="72"/>
      <c r="G317" s="72"/>
      <c r="H317" s="72"/>
      <c r="I317" s="72"/>
      <c r="J317" s="72"/>
      <c r="K317" s="72"/>
      <c r="L317" s="72"/>
    </row>
    <row r="318" spans="1:12" x14ac:dyDescent="0.35">
      <c r="A318" s="70"/>
      <c r="B318" s="70"/>
      <c r="C318" s="70"/>
      <c r="D318" s="70"/>
      <c r="E318" s="70"/>
      <c r="F318" s="70"/>
      <c r="G318" s="70"/>
      <c r="H318" s="70"/>
      <c r="I318" s="70"/>
      <c r="J318" s="70"/>
      <c r="K318" s="70"/>
      <c r="L318" s="70"/>
    </row>
    <row r="319" spans="1:12" x14ac:dyDescent="0.35">
      <c r="A319" s="72"/>
      <c r="B319" s="72"/>
      <c r="C319" s="72"/>
      <c r="D319" s="72"/>
      <c r="E319" s="72"/>
      <c r="F319" s="72"/>
      <c r="G319" s="72"/>
      <c r="H319" s="72"/>
      <c r="I319" s="72"/>
      <c r="J319" s="72"/>
      <c r="K319" s="72"/>
      <c r="L319" s="72"/>
    </row>
    <row r="320" spans="1:12" x14ac:dyDescent="0.35">
      <c r="A320" s="70"/>
      <c r="B320" s="70"/>
      <c r="C320" s="70"/>
      <c r="D320" s="70"/>
      <c r="E320" s="70"/>
      <c r="F320" s="70"/>
      <c r="G320" s="70"/>
      <c r="H320" s="70"/>
      <c r="I320" s="70"/>
      <c r="J320" s="70"/>
      <c r="K320" s="70"/>
      <c r="L320" s="70"/>
    </row>
    <row r="321" spans="1:12" x14ac:dyDescent="0.35">
      <c r="A321" s="72"/>
      <c r="B321" s="72"/>
      <c r="C321" s="72"/>
      <c r="D321" s="72"/>
      <c r="E321" s="72"/>
      <c r="F321" s="72"/>
      <c r="G321" s="72"/>
      <c r="H321" s="72"/>
      <c r="I321" s="72"/>
      <c r="J321" s="72"/>
      <c r="K321" s="72"/>
      <c r="L321" s="72"/>
    </row>
    <row r="322" spans="1:12" x14ac:dyDescent="0.35">
      <c r="A322" s="70"/>
      <c r="B322" s="70"/>
      <c r="C322" s="70"/>
      <c r="D322" s="70"/>
      <c r="E322" s="70"/>
      <c r="F322" s="70"/>
      <c r="G322" s="70"/>
      <c r="H322" s="70"/>
      <c r="I322" s="70"/>
      <c r="J322" s="70"/>
      <c r="K322" s="70"/>
      <c r="L322" s="70"/>
    </row>
    <row r="323" spans="1:12" x14ac:dyDescent="0.35">
      <c r="A323" s="72"/>
      <c r="B323" s="72"/>
      <c r="C323" s="72"/>
      <c r="D323" s="72"/>
      <c r="E323" s="72"/>
      <c r="F323" s="72"/>
      <c r="G323" s="72"/>
      <c r="H323" s="72"/>
      <c r="I323" s="72"/>
      <c r="J323" s="72"/>
      <c r="K323" s="72"/>
      <c r="L323" s="72"/>
    </row>
    <row r="324" spans="1:12" x14ac:dyDescent="0.35">
      <c r="A324" s="70"/>
      <c r="B324" s="70"/>
      <c r="C324" s="70"/>
      <c r="D324" s="70"/>
      <c r="E324" s="70"/>
      <c r="F324" s="70"/>
      <c r="G324" s="70"/>
      <c r="H324" s="70"/>
      <c r="I324" s="70"/>
      <c r="J324" s="70"/>
      <c r="K324" s="70"/>
      <c r="L324" s="70"/>
    </row>
    <row r="325" spans="1:12" x14ac:dyDescent="0.35">
      <c r="A325" s="72"/>
      <c r="B325" s="72"/>
      <c r="C325" s="72"/>
      <c r="D325" s="72"/>
      <c r="E325" s="72"/>
      <c r="F325" s="72"/>
      <c r="G325" s="72"/>
      <c r="H325" s="72"/>
      <c r="I325" s="72"/>
      <c r="J325" s="72"/>
      <c r="K325" s="72"/>
      <c r="L325" s="72"/>
    </row>
    <row r="326" spans="1:12" x14ac:dyDescent="0.35">
      <c r="A326" s="70"/>
      <c r="B326" s="70"/>
      <c r="C326" s="70"/>
      <c r="D326" s="70"/>
      <c r="E326" s="70"/>
      <c r="F326" s="70"/>
      <c r="G326" s="70"/>
      <c r="H326" s="70"/>
      <c r="I326" s="70"/>
      <c r="J326" s="70"/>
      <c r="K326" s="70"/>
      <c r="L326" s="70"/>
    </row>
    <row r="327" spans="1:12" x14ac:dyDescent="0.35">
      <c r="A327" s="72"/>
      <c r="B327" s="72"/>
      <c r="C327" s="72"/>
      <c r="D327" s="72"/>
      <c r="E327" s="72"/>
      <c r="F327" s="72"/>
      <c r="G327" s="72"/>
      <c r="H327" s="72"/>
      <c r="I327" s="72"/>
      <c r="J327" s="72"/>
      <c r="K327" s="72"/>
      <c r="L327" s="72"/>
    </row>
    <row r="328" spans="1:12" x14ac:dyDescent="0.35">
      <c r="A328" s="70"/>
      <c r="B328" s="70"/>
      <c r="C328" s="70"/>
      <c r="D328" s="70"/>
      <c r="E328" s="70"/>
      <c r="F328" s="70"/>
      <c r="G328" s="70"/>
      <c r="H328" s="70"/>
      <c r="I328" s="70"/>
      <c r="J328" s="70"/>
      <c r="K328" s="70"/>
      <c r="L328" s="70"/>
    </row>
    <row r="329" spans="1:12" x14ac:dyDescent="0.35">
      <c r="A329" s="72"/>
      <c r="B329" s="72"/>
      <c r="C329" s="72"/>
      <c r="D329" s="72"/>
      <c r="E329" s="72"/>
      <c r="F329" s="72"/>
      <c r="G329" s="72"/>
      <c r="H329" s="72"/>
      <c r="I329" s="72"/>
      <c r="J329" s="72"/>
      <c r="K329" s="72"/>
      <c r="L329" s="72"/>
    </row>
    <row r="330" spans="1:12" x14ac:dyDescent="0.35">
      <c r="A330" s="70"/>
      <c r="B330" s="70"/>
      <c r="C330" s="70"/>
      <c r="D330" s="70"/>
      <c r="E330" s="70"/>
      <c r="F330" s="70"/>
      <c r="G330" s="70"/>
      <c r="H330" s="70"/>
      <c r="I330" s="70"/>
      <c r="J330" s="70"/>
      <c r="K330" s="70"/>
      <c r="L330" s="70"/>
    </row>
    <row r="331" spans="1:12" x14ac:dyDescent="0.35">
      <c r="A331" s="72"/>
      <c r="B331" s="72"/>
      <c r="C331" s="72"/>
      <c r="D331" s="72"/>
      <c r="E331" s="72"/>
      <c r="F331" s="72"/>
      <c r="G331" s="72"/>
      <c r="H331" s="72"/>
      <c r="I331" s="72"/>
      <c r="J331" s="72"/>
      <c r="K331" s="72"/>
      <c r="L331" s="72"/>
    </row>
    <row r="332" spans="1:12" x14ac:dyDescent="0.35">
      <c r="A332" s="70"/>
      <c r="B332" s="70"/>
      <c r="C332" s="70"/>
      <c r="D332" s="70"/>
      <c r="E332" s="70"/>
      <c r="F332" s="70"/>
      <c r="G332" s="70"/>
      <c r="H332" s="70"/>
      <c r="I332" s="70"/>
      <c r="J332" s="70"/>
      <c r="K332" s="70"/>
      <c r="L332" s="70"/>
    </row>
    <row r="333" spans="1:12" x14ac:dyDescent="0.35">
      <c r="A333" s="122"/>
      <c r="B333" s="122"/>
      <c r="C333" s="122"/>
      <c r="D333" s="122"/>
      <c r="E333" s="122"/>
      <c r="F333" s="122"/>
      <c r="G333" s="122"/>
      <c r="H333" s="122"/>
      <c r="I333" s="122"/>
      <c r="J333" s="122"/>
      <c r="K333" s="122"/>
      <c r="L333" s="122"/>
    </row>
    <row r="334" spans="1:12" x14ac:dyDescent="0.35">
      <c r="A334" s="122"/>
      <c r="B334" s="122"/>
      <c r="C334" s="122"/>
      <c r="D334" s="122"/>
      <c r="E334" s="122"/>
      <c r="F334" s="122"/>
      <c r="G334" s="122"/>
      <c r="H334" s="122"/>
      <c r="I334" s="122"/>
      <c r="J334" s="122"/>
      <c r="K334" s="122"/>
      <c r="L334" s="122"/>
    </row>
  </sheetData>
  <sheetProtection algorithmName="SHA-512" hashValue="eXFsBdRMZWtP1MVwgI1f5Gz3UmJnfhhS+G3cHBy05YAUHv8KA8Y03evDva+fcySlkuu5bUy5hua23GVM4OKU3A==" saltValue="kSh++Oz9XU6xq4EnzTyOaw==" spinCount="100000" sheet="1" objects="1" scenarios="1"/>
  <conditionalFormatting sqref="B4:C300">
    <cfRule type="cellIs" dxfId="34" priority="7" operator="lessThan">
      <formula>0</formula>
    </cfRule>
  </conditionalFormatting>
  <conditionalFormatting sqref="E4:F300">
    <cfRule type="cellIs" dxfId="33" priority="6" operator="lessThan">
      <formula>0</formula>
    </cfRule>
  </conditionalFormatting>
  <conditionalFormatting sqref="I4:J300">
    <cfRule type="cellIs" dxfId="32" priority="3" operator="lessThan">
      <formula>0</formula>
    </cfRule>
  </conditionalFormatting>
  <conditionalFormatting sqref="L4:L300">
    <cfRule type="cellIs" dxfId="31" priority="2" operator="lessThan">
      <formula>0</formula>
    </cfRule>
  </conditionalFormatting>
  <conditionalFormatting sqref="M298:XFD298">
    <cfRule type="expression" dxfId="30" priority="15" stopIfTrue="1">
      <formula>#REF!&lt;&gt;""</formula>
    </cfRule>
  </conditionalFormatting>
  <dataValidations count="4">
    <dataValidation type="list" allowBlank="1" showInputMessage="1" showErrorMessage="1" sqref="A301:A835" xr:uid="{00000000-0002-0000-0200-000000000000}">
      <formula1>Services</formula1>
    </dataValidation>
    <dataValidation type="list" allowBlank="1" showInputMessage="1" showErrorMessage="1" sqref="B301:C945 D297:D945 E301:F945 G297:H945 I301:J945 K297:K945 L301:L945" xr:uid="{00000000-0002-0000-0200-000001000000}">
      <formula1>Countries</formula1>
    </dataValidation>
    <dataValidation type="custom" errorStyle="warning" allowBlank="1" showInputMessage="1" showErrorMessage="1" errorTitle="Negatives Entered" error="Please check negative values. All expenses should be entered as positive values" sqref="B4:C300 E4:F300 I4:J300" xr:uid="{00000000-0002-0000-0200-000002000000}">
      <formula1>B4:C300&gt;=0</formula1>
    </dataValidation>
    <dataValidation type="custom" errorStyle="warning" allowBlank="1" showInputMessage="1" showErrorMessage="1" errorTitle="Negatives Entered" error="Please check negative values. All expenses should be entered as positive values" sqref="L4:L300" xr:uid="{00000000-0002-0000-0200-000003000000}">
      <formula1>L4:L300&gt;=0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Codes!$A$3:$A$343</xm:f>
          </x14:formula1>
          <xm:sqref>A4:A300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9"/>
  <sheetViews>
    <sheetView showGridLines="0" zoomScale="80" zoomScaleNormal="80" workbookViewId="0">
      <pane ySplit="3" topLeftCell="A4" activePane="bottomLeft" state="frozen"/>
      <selection pane="bottomLeft" activeCell="D2" sqref="D2"/>
    </sheetView>
  </sheetViews>
  <sheetFormatPr defaultColWidth="9.1796875" defaultRowHeight="14.5" x14ac:dyDescent="0.35"/>
  <cols>
    <col min="1" max="1" width="35.26953125" style="65" customWidth="1"/>
    <col min="2" max="8" width="28.54296875" style="65" customWidth="1"/>
    <col min="9" max="16384" width="9.1796875" style="65"/>
  </cols>
  <sheetData>
    <row r="1" spans="1:8" ht="18.5" x14ac:dyDescent="0.45">
      <c r="A1" s="62" t="s">
        <v>45</v>
      </c>
      <c r="B1" s="62"/>
      <c r="C1" s="64"/>
      <c r="D1" s="64"/>
      <c r="E1" s="64"/>
      <c r="F1" s="64"/>
      <c r="G1" s="64"/>
      <c r="H1" s="64"/>
    </row>
    <row r="2" spans="1:8" ht="18.5" x14ac:dyDescent="0.45">
      <c r="A2" s="62" t="s">
        <v>35</v>
      </c>
      <c r="B2" s="73">
        <f>SUM(Table4376[Fees Payable (incl. commission, brokerage, fronting fees etc.])</f>
        <v>0</v>
      </c>
      <c r="C2" s="73">
        <f>SUM(Table4376[Admin. &amp; management Fees])</f>
        <v>0</v>
      </c>
      <c r="D2" s="73">
        <f>SUM(Table4376[Other Charges])</f>
        <v>0</v>
      </c>
      <c r="E2" s="73">
        <f>SUM(Table4376[Wages and Salaries])</f>
        <v>0</v>
      </c>
      <c r="F2" s="73">
        <f>SUM(Table4376[Legal, Accounting, Etc])</f>
        <v>0</v>
      </c>
      <c r="G2" s="73">
        <f>SUM(Table4376[Computer Services])</f>
        <v>0</v>
      </c>
      <c r="H2" s="73">
        <f>SUM(Table4376[Other Services])</f>
        <v>0</v>
      </c>
    </row>
    <row r="3" spans="1:8" ht="52.5" customHeight="1" x14ac:dyDescent="0.35">
      <c r="A3" s="68" t="s">
        <v>36</v>
      </c>
      <c r="B3" s="68" t="s">
        <v>46</v>
      </c>
      <c r="C3" s="68" t="s">
        <v>47</v>
      </c>
      <c r="D3" s="68" t="s">
        <v>65</v>
      </c>
      <c r="E3" s="68" t="s">
        <v>220</v>
      </c>
      <c r="F3" s="68" t="s">
        <v>48</v>
      </c>
      <c r="G3" s="68" t="s">
        <v>49</v>
      </c>
      <c r="H3" s="68" t="s">
        <v>50</v>
      </c>
    </row>
    <row r="4" spans="1:8" x14ac:dyDescent="0.35">
      <c r="A4" s="70"/>
      <c r="B4" s="71"/>
      <c r="C4" s="71"/>
      <c r="D4" s="71"/>
      <c r="E4" s="71"/>
      <c r="F4" s="71"/>
      <c r="G4" s="71"/>
      <c r="H4" s="71"/>
    </row>
    <row r="5" spans="1:8" x14ac:dyDescent="0.35">
      <c r="A5" s="70"/>
      <c r="B5" s="71"/>
      <c r="C5" s="71"/>
      <c r="D5" s="71"/>
      <c r="E5" s="71"/>
      <c r="F5" s="71"/>
      <c r="G5" s="71"/>
      <c r="H5" s="71"/>
    </row>
    <row r="6" spans="1:8" x14ac:dyDescent="0.35">
      <c r="A6" s="70"/>
      <c r="B6" s="71"/>
      <c r="C6" s="71"/>
      <c r="D6" s="71"/>
      <c r="E6" s="71"/>
      <c r="F6" s="71"/>
      <c r="G6" s="71"/>
      <c r="H6" s="71"/>
    </row>
    <row r="7" spans="1:8" x14ac:dyDescent="0.35">
      <c r="A7" s="70"/>
      <c r="B7" s="71"/>
      <c r="C7" s="71"/>
      <c r="D7" s="71"/>
      <c r="E7" s="71"/>
      <c r="F7" s="71"/>
      <c r="G7" s="71"/>
      <c r="H7" s="71"/>
    </row>
    <row r="8" spans="1:8" x14ac:dyDescent="0.35">
      <c r="A8" s="70"/>
      <c r="B8" s="71"/>
      <c r="C8" s="71"/>
      <c r="D8" s="71"/>
      <c r="E8" s="71"/>
      <c r="F8" s="71"/>
      <c r="G8" s="71"/>
      <c r="H8" s="71"/>
    </row>
    <row r="9" spans="1:8" x14ac:dyDescent="0.35">
      <c r="A9" s="70"/>
      <c r="B9" s="71"/>
      <c r="C9" s="71"/>
      <c r="D9" s="71"/>
      <c r="E9" s="71"/>
      <c r="F9" s="71"/>
      <c r="G9" s="71"/>
      <c r="H9" s="71"/>
    </row>
    <row r="10" spans="1:8" x14ac:dyDescent="0.35">
      <c r="A10" s="70"/>
      <c r="B10" s="71"/>
      <c r="C10" s="71"/>
      <c r="D10" s="71"/>
      <c r="E10" s="71"/>
      <c r="F10" s="71"/>
      <c r="G10" s="71"/>
      <c r="H10" s="71"/>
    </row>
    <row r="11" spans="1:8" x14ac:dyDescent="0.35">
      <c r="A11" s="70"/>
      <c r="B11" s="71"/>
      <c r="C11" s="71"/>
      <c r="D11" s="71"/>
      <c r="E11" s="71"/>
      <c r="F11" s="71"/>
      <c r="G11" s="71"/>
      <c r="H11" s="71"/>
    </row>
    <row r="12" spans="1:8" x14ac:dyDescent="0.35">
      <c r="A12" s="70"/>
      <c r="B12" s="71"/>
      <c r="C12" s="71"/>
      <c r="D12" s="71"/>
      <c r="E12" s="71"/>
      <c r="F12" s="71"/>
      <c r="G12" s="71"/>
      <c r="H12" s="71"/>
    </row>
    <row r="13" spans="1:8" x14ac:dyDescent="0.35">
      <c r="A13" s="70"/>
      <c r="B13" s="71"/>
      <c r="C13" s="71"/>
      <c r="D13" s="71"/>
      <c r="E13" s="71"/>
      <c r="F13" s="71"/>
      <c r="G13" s="71"/>
      <c r="H13" s="71"/>
    </row>
    <row r="14" spans="1:8" x14ac:dyDescent="0.35">
      <c r="A14" s="70"/>
      <c r="B14" s="71"/>
      <c r="C14" s="71"/>
      <c r="D14" s="71"/>
      <c r="E14" s="71"/>
      <c r="F14" s="71"/>
      <c r="G14" s="71"/>
      <c r="H14" s="71"/>
    </row>
    <row r="15" spans="1:8" x14ac:dyDescent="0.35">
      <c r="A15" s="70"/>
      <c r="B15" s="71"/>
      <c r="C15" s="71"/>
      <c r="D15" s="71"/>
      <c r="E15" s="71"/>
      <c r="F15" s="71"/>
      <c r="G15" s="71"/>
      <c r="H15" s="71"/>
    </row>
    <row r="16" spans="1:8" x14ac:dyDescent="0.35">
      <c r="A16" s="70"/>
      <c r="B16" s="71"/>
      <c r="C16" s="71"/>
      <c r="D16" s="71"/>
      <c r="E16" s="71"/>
      <c r="F16" s="71"/>
      <c r="G16" s="71"/>
      <c r="H16" s="71"/>
    </row>
    <row r="17" spans="1:8" x14ac:dyDescent="0.35">
      <c r="A17" s="70"/>
      <c r="B17" s="71"/>
      <c r="C17" s="71"/>
      <c r="D17" s="71"/>
      <c r="E17" s="71"/>
      <c r="F17" s="71"/>
      <c r="G17" s="71"/>
      <c r="H17" s="71"/>
    </row>
    <row r="18" spans="1:8" x14ac:dyDescent="0.35">
      <c r="A18" s="70"/>
      <c r="B18" s="71"/>
      <c r="C18" s="71"/>
      <c r="D18" s="71"/>
      <c r="E18" s="71"/>
      <c r="F18" s="71"/>
      <c r="G18" s="71"/>
      <c r="H18" s="71"/>
    </row>
    <row r="19" spans="1:8" x14ac:dyDescent="0.35">
      <c r="A19" s="70"/>
      <c r="B19" s="71"/>
      <c r="C19" s="71"/>
      <c r="D19" s="71"/>
      <c r="E19" s="71"/>
      <c r="F19" s="71"/>
      <c r="G19" s="71"/>
      <c r="H19" s="71"/>
    </row>
    <row r="20" spans="1:8" x14ac:dyDescent="0.35">
      <c r="A20" s="70"/>
      <c r="B20" s="71"/>
      <c r="C20" s="71"/>
      <c r="D20" s="71"/>
      <c r="E20" s="71"/>
      <c r="F20" s="71"/>
      <c r="G20" s="71"/>
      <c r="H20" s="71"/>
    </row>
    <row r="21" spans="1:8" x14ac:dyDescent="0.35">
      <c r="A21" s="70"/>
      <c r="B21" s="71"/>
      <c r="C21" s="71"/>
      <c r="D21" s="71"/>
      <c r="E21" s="71"/>
      <c r="F21" s="71"/>
      <c r="G21" s="71"/>
      <c r="H21" s="71"/>
    </row>
    <row r="22" spans="1:8" x14ac:dyDescent="0.35">
      <c r="A22" s="70"/>
      <c r="B22" s="71"/>
      <c r="C22" s="71"/>
      <c r="D22" s="71"/>
      <c r="E22" s="71"/>
      <c r="F22" s="71"/>
      <c r="G22" s="71"/>
      <c r="H22" s="71"/>
    </row>
    <row r="23" spans="1:8" x14ac:dyDescent="0.35">
      <c r="A23" s="70"/>
      <c r="B23" s="71"/>
      <c r="C23" s="71"/>
      <c r="D23" s="71"/>
      <c r="E23" s="71"/>
      <c r="F23" s="71"/>
      <c r="G23" s="71"/>
      <c r="H23" s="71"/>
    </row>
    <row r="24" spans="1:8" x14ac:dyDescent="0.35">
      <c r="A24" s="70"/>
      <c r="B24" s="71"/>
      <c r="C24" s="71"/>
      <c r="D24" s="71"/>
      <c r="E24" s="71"/>
      <c r="F24" s="71"/>
      <c r="G24" s="71"/>
      <c r="H24" s="71"/>
    </row>
    <row r="25" spans="1:8" x14ac:dyDescent="0.35">
      <c r="A25" s="70"/>
      <c r="B25" s="71"/>
      <c r="C25" s="71"/>
      <c r="D25" s="71"/>
      <c r="E25" s="71"/>
      <c r="F25" s="71"/>
      <c r="G25" s="71"/>
      <c r="H25" s="71"/>
    </row>
    <row r="26" spans="1:8" x14ac:dyDescent="0.35">
      <c r="A26" s="70"/>
      <c r="B26" s="71"/>
      <c r="C26" s="71"/>
      <c r="D26" s="71"/>
      <c r="E26" s="71"/>
      <c r="F26" s="71"/>
      <c r="G26" s="71"/>
      <c r="H26" s="71"/>
    </row>
    <row r="27" spans="1:8" x14ac:dyDescent="0.35">
      <c r="A27" s="70"/>
      <c r="B27" s="71"/>
      <c r="C27" s="71"/>
      <c r="D27" s="71"/>
      <c r="E27" s="71"/>
      <c r="F27" s="71"/>
      <c r="G27" s="71"/>
      <c r="H27" s="71"/>
    </row>
    <row r="28" spans="1:8" x14ac:dyDescent="0.35">
      <c r="A28" s="70"/>
      <c r="B28" s="71"/>
      <c r="C28" s="71"/>
      <c r="D28" s="71"/>
      <c r="E28" s="71"/>
      <c r="F28" s="71"/>
      <c r="G28" s="71"/>
      <c r="H28" s="71"/>
    </row>
    <row r="29" spans="1:8" x14ac:dyDescent="0.35">
      <c r="A29" s="70"/>
      <c r="B29" s="71"/>
      <c r="C29" s="71"/>
      <c r="D29" s="71"/>
      <c r="E29" s="71"/>
      <c r="F29" s="71"/>
      <c r="G29" s="71"/>
      <c r="H29" s="71"/>
    </row>
    <row r="30" spans="1:8" x14ac:dyDescent="0.35">
      <c r="A30" s="70"/>
      <c r="B30" s="71"/>
      <c r="C30" s="71"/>
      <c r="D30" s="71"/>
      <c r="E30" s="71"/>
      <c r="F30" s="71"/>
      <c r="G30" s="71"/>
      <c r="H30" s="71"/>
    </row>
    <row r="31" spans="1:8" x14ac:dyDescent="0.35">
      <c r="A31" s="70"/>
      <c r="B31" s="71"/>
      <c r="C31" s="71"/>
      <c r="D31" s="71"/>
      <c r="E31" s="71"/>
      <c r="F31" s="71"/>
      <c r="G31" s="71"/>
      <c r="H31" s="71"/>
    </row>
    <row r="32" spans="1:8" x14ac:dyDescent="0.35">
      <c r="A32" s="70"/>
      <c r="B32" s="71"/>
      <c r="C32" s="71"/>
      <c r="D32" s="71"/>
      <c r="E32" s="71"/>
      <c r="F32" s="71"/>
      <c r="G32" s="71"/>
      <c r="H32" s="71"/>
    </row>
    <row r="33" spans="1:8" x14ac:dyDescent="0.35">
      <c r="A33" s="70"/>
      <c r="B33" s="71"/>
      <c r="C33" s="71"/>
      <c r="D33" s="71"/>
      <c r="E33" s="71"/>
      <c r="F33" s="71"/>
      <c r="G33" s="71"/>
      <c r="H33" s="71"/>
    </row>
    <row r="34" spans="1:8" x14ac:dyDescent="0.35">
      <c r="A34" s="70"/>
      <c r="B34" s="71"/>
      <c r="C34" s="71"/>
      <c r="D34" s="71"/>
      <c r="E34" s="71"/>
      <c r="F34" s="71"/>
      <c r="G34" s="71"/>
      <c r="H34" s="71"/>
    </row>
    <row r="35" spans="1:8" x14ac:dyDescent="0.35">
      <c r="A35" s="70"/>
      <c r="B35" s="71"/>
      <c r="C35" s="71"/>
      <c r="D35" s="71"/>
      <c r="E35" s="71"/>
      <c r="F35" s="71"/>
      <c r="G35" s="71"/>
      <c r="H35" s="71"/>
    </row>
    <row r="36" spans="1:8" x14ac:dyDescent="0.35">
      <c r="A36" s="70"/>
      <c r="B36" s="71"/>
      <c r="C36" s="71"/>
      <c r="D36" s="71"/>
      <c r="E36" s="71"/>
      <c r="F36" s="71"/>
      <c r="G36" s="71"/>
      <c r="H36" s="71"/>
    </row>
    <row r="37" spans="1:8" x14ac:dyDescent="0.35">
      <c r="A37" s="70"/>
      <c r="B37" s="71"/>
      <c r="C37" s="71"/>
      <c r="D37" s="71"/>
      <c r="E37" s="71"/>
      <c r="F37" s="71"/>
      <c r="G37" s="71"/>
      <c r="H37" s="71"/>
    </row>
    <row r="38" spans="1:8" x14ac:dyDescent="0.35">
      <c r="A38" s="70"/>
      <c r="B38" s="71"/>
      <c r="C38" s="71"/>
      <c r="D38" s="71"/>
      <c r="E38" s="71"/>
      <c r="F38" s="71"/>
      <c r="G38" s="71"/>
      <c r="H38" s="71"/>
    </row>
    <row r="39" spans="1:8" x14ac:dyDescent="0.35">
      <c r="A39" s="70"/>
      <c r="B39" s="71"/>
      <c r="C39" s="71"/>
      <c r="D39" s="71"/>
      <c r="E39" s="71"/>
      <c r="F39" s="71"/>
      <c r="G39" s="71"/>
      <c r="H39" s="71"/>
    </row>
    <row r="40" spans="1:8" x14ac:dyDescent="0.35">
      <c r="A40" s="70"/>
      <c r="B40" s="71"/>
      <c r="C40" s="71"/>
      <c r="D40" s="71"/>
      <c r="E40" s="71"/>
      <c r="F40" s="71"/>
      <c r="G40" s="71"/>
      <c r="H40" s="71"/>
    </row>
    <row r="41" spans="1:8" x14ac:dyDescent="0.35">
      <c r="A41" s="70"/>
      <c r="B41" s="71"/>
      <c r="C41" s="71"/>
      <c r="D41" s="71"/>
      <c r="E41" s="71"/>
      <c r="F41" s="71"/>
      <c r="G41" s="71"/>
      <c r="H41" s="71"/>
    </row>
    <row r="42" spans="1:8" x14ac:dyDescent="0.35">
      <c r="A42" s="70"/>
      <c r="B42" s="71"/>
      <c r="C42" s="71"/>
      <c r="D42" s="71"/>
      <c r="E42" s="71"/>
      <c r="F42" s="71"/>
      <c r="G42" s="71"/>
      <c r="H42" s="71"/>
    </row>
    <row r="43" spans="1:8" x14ac:dyDescent="0.35">
      <c r="A43" s="70"/>
      <c r="B43" s="71"/>
      <c r="C43" s="71"/>
      <c r="D43" s="71"/>
      <c r="E43" s="71"/>
      <c r="F43" s="71"/>
      <c r="G43" s="71"/>
      <c r="H43" s="71"/>
    </row>
    <row r="44" spans="1:8" x14ac:dyDescent="0.35">
      <c r="A44" s="70"/>
      <c r="B44" s="71"/>
      <c r="C44" s="71"/>
      <c r="D44" s="71"/>
      <c r="E44" s="71"/>
      <c r="F44" s="71"/>
      <c r="G44" s="71"/>
      <c r="H44" s="71"/>
    </row>
    <row r="45" spans="1:8" x14ac:dyDescent="0.35">
      <c r="A45" s="70"/>
      <c r="B45" s="71"/>
      <c r="C45" s="71"/>
      <c r="D45" s="71"/>
      <c r="E45" s="71"/>
      <c r="F45" s="71"/>
      <c r="G45" s="71"/>
      <c r="H45" s="71"/>
    </row>
    <row r="46" spans="1:8" x14ac:dyDescent="0.35">
      <c r="A46" s="70"/>
      <c r="B46" s="71"/>
      <c r="C46" s="71"/>
      <c r="D46" s="71"/>
      <c r="E46" s="71"/>
      <c r="F46" s="71"/>
      <c r="G46" s="71"/>
      <c r="H46" s="71"/>
    </row>
    <row r="47" spans="1:8" x14ac:dyDescent="0.35">
      <c r="A47" s="70"/>
      <c r="B47" s="71"/>
      <c r="C47" s="71"/>
      <c r="D47" s="71"/>
      <c r="E47" s="71"/>
      <c r="F47" s="71"/>
      <c r="G47" s="71"/>
      <c r="H47" s="71"/>
    </row>
    <row r="48" spans="1:8" x14ac:dyDescent="0.35">
      <c r="A48" s="70"/>
      <c r="B48" s="71"/>
      <c r="C48" s="71"/>
      <c r="D48" s="71"/>
      <c r="E48" s="71"/>
      <c r="F48" s="71"/>
      <c r="G48" s="71"/>
      <c r="H48" s="71"/>
    </row>
    <row r="49" spans="1:8" x14ac:dyDescent="0.35">
      <c r="A49" s="70"/>
      <c r="B49" s="71"/>
      <c r="C49" s="71"/>
      <c r="D49" s="71"/>
      <c r="E49" s="71"/>
      <c r="F49" s="71"/>
      <c r="G49" s="71"/>
      <c r="H49" s="71"/>
    </row>
    <row r="50" spans="1:8" x14ac:dyDescent="0.35">
      <c r="A50" s="70"/>
      <c r="B50" s="71"/>
      <c r="C50" s="71"/>
      <c r="D50" s="71"/>
      <c r="E50" s="71"/>
      <c r="F50" s="71"/>
      <c r="G50" s="71"/>
      <c r="H50" s="71"/>
    </row>
    <row r="51" spans="1:8" x14ac:dyDescent="0.35">
      <c r="A51" s="70"/>
      <c r="B51" s="71"/>
      <c r="C51" s="71"/>
      <c r="D51" s="71"/>
      <c r="E51" s="71"/>
      <c r="F51" s="71"/>
      <c r="G51" s="71"/>
      <c r="H51" s="71"/>
    </row>
    <row r="52" spans="1:8" x14ac:dyDescent="0.35">
      <c r="A52" s="70"/>
      <c r="B52" s="71"/>
      <c r="C52" s="71"/>
      <c r="D52" s="71"/>
      <c r="E52" s="71"/>
      <c r="F52" s="71"/>
      <c r="G52" s="71"/>
      <c r="H52" s="71"/>
    </row>
    <row r="53" spans="1:8" x14ac:dyDescent="0.35">
      <c r="A53" s="70"/>
      <c r="B53" s="71"/>
      <c r="C53" s="71"/>
      <c r="D53" s="71"/>
      <c r="E53" s="71"/>
      <c r="F53" s="71"/>
      <c r="G53" s="71"/>
      <c r="H53" s="71"/>
    </row>
    <row r="54" spans="1:8" x14ac:dyDescent="0.35">
      <c r="A54" s="70"/>
      <c r="B54" s="71"/>
      <c r="C54" s="71"/>
      <c r="D54" s="71"/>
      <c r="E54" s="71"/>
      <c r="F54" s="71"/>
      <c r="G54" s="71"/>
      <c r="H54" s="71"/>
    </row>
    <row r="55" spans="1:8" x14ac:dyDescent="0.35">
      <c r="A55" s="70"/>
      <c r="B55" s="71"/>
      <c r="C55" s="71"/>
      <c r="D55" s="71"/>
      <c r="E55" s="71"/>
      <c r="F55" s="71"/>
      <c r="G55" s="71"/>
      <c r="H55" s="71"/>
    </row>
    <row r="56" spans="1:8" x14ac:dyDescent="0.35">
      <c r="A56" s="70"/>
      <c r="B56" s="71"/>
      <c r="C56" s="71"/>
      <c r="D56" s="71"/>
      <c r="E56" s="71"/>
      <c r="F56" s="71"/>
      <c r="G56" s="71"/>
      <c r="H56" s="71"/>
    </row>
    <row r="57" spans="1:8" x14ac:dyDescent="0.35">
      <c r="A57" s="70"/>
      <c r="B57" s="71"/>
      <c r="C57" s="71"/>
      <c r="D57" s="71"/>
      <c r="E57" s="71"/>
      <c r="F57" s="71"/>
      <c r="G57" s="71"/>
      <c r="H57" s="71"/>
    </row>
    <row r="58" spans="1:8" x14ac:dyDescent="0.35">
      <c r="A58" s="70"/>
      <c r="B58" s="71"/>
      <c r="C58" s="71"/>
      <c r="D58" s="71"/>
      <c r="E58" s="71"/>
      <c r="F58" s="71"/>
      <c r="G58" s="71"/>
      <c r="H58" s="71"/>
    </row>
    <row r="59" spans="1:8" x14ac:dyDescent="0.35">
      <c r="A59" s="70"/>
      <c r="B59" s="71"/>
      <c r="C59" s="71"/>
      <c r="D59" s="71"/>
      <c r="E59" s="71"/>
      <c r="F59" s="71"/>
      <c r="G59" s="71"/>
      <c r="H59" s="71"/>
    </row>
    <row r="60" spans="1:8" x14ac:dyDescent="0.35">
      <c r="A60" s="70"/>
      <c r="B60" s="71"/>
      <c r="C60" s="71"/>
      <c r="D60" s="71"/>
      <c r="E60" s="71"/>
      <c r="F60" s="71"/>
      <c r="G60" s="71"/>
      <c r="H60" s="71"/>
    </row>
    <row r="61" spans="1:8" x14ac:dyDescent="0.35">
      <c r="A61" s="70"/>
      <c r="B61" s="71"/>
      <c r="C61" s="71"/>
      <c r="D61" s="71"/>
      <c r="E61" s="71"/>
      <c r="F61" s="71"/>
      <c r="G61" s="71"/>
      <c r="H61" s="71"/>
    </row>
    <row r="62" spans="1:8" x14ac:dyDescent="0.35">
      <c r="A62" s="70"/>
      <c r="B62" s="71"/>
      <c r="C62" s="71"/>
      <c r="D62" s="71"/>
      <c r="E62" s="71"/>
      <c r="F62" s="71"/>
      <c r="G62" s="71"/>
      <c r="H62" s="71"/>
    </row>
    <row r="63" spans="1:8" x14ac:dyDescent="0.35">
      <c r="A63" s="70"/>
      <c r="B63" s="71"/>
      <c r="C63" s="71"/>
      <c r="D63" s="71"/>
      <c r="E63" s="71"/>
      <c r="F63" s="71"/>
      <c r="G63" s="71"/>
      <c r="H63" s="71"/>
    </row>
    <row r="64" spans="1:8" x14ac:dyDescent="0.35">
      <c r="A64" s="70"/>
      <c r="B64" s="71"/>
      <c r="C64" s="71"/>
      <c r="D64" s="71"/>
      <c r="E64" s="71"/>
      <c r="F64" s="71"/>
      <c r="G64" s="71"/>
      <c r="H64" s="71"/>
    </row>
    <row r="65" spans="1:8" x14ac:dyDescent="0.35">
      <c r="A65" s="70"/>
      <c r="B65" s="71"/>
      <c r="C65" s="71"/>
      <c r="D65" s="71"/>
      <c r="E65" s="71"/>
      <c r="F65" s="71"/>
      <c r="G65" s="71"/>
      <c r="H65" s="71"/>
    </row>
    <row r="66" spans="1:8" x14ac:dyDescent="0.35">
      <c r="A66" s="70"/>
      <c r="B66" s="71"/>
      <c r="C66" s="71"/>
      <c r="D66" s="71"/>
      <c r="E66" s="71"/>
      <c r="F66" s="71"/>
      <c r="G66" s="71"/>
      <c r="H66" s="71"/>
    </row>
    <row r="67" spans="1:8" x14ac:dyDescent="0.35">
      <c r="A67" s="70"/>
      <c r="B67" s="71"/>
      <c r="C67" s="71"/>
      <c r="D67" s="71"/>
      <c r="E67" s="71"/>
      <c r="F67" s="71"/>
      <c r="G67" s="71"/>
      <c r="H67" s="71"/>
    </row>
    <row r="68" spans="1:8" x14ac:dyDescent="0.35">
      <c r="A68" s="70"/>
      <c r="B68" s="71"/>
      <c r="C68" s="71"/>
      <c r="D68" s="71"/>
      <c r="E68" s="71"/>
      <c r="F68" s="71"/>
      <c r="G68" s="71"/>
      <c r="H68" s="71"/>
    </row>
    <row r="69" spans="1:8" x14ac:dyDescent="0.35">
      <c r="A69" s="70"/>
      <c r="B69" s="71"/>
      <c r="C69" s="71"/>
      <c r="D69" s="71"/>
      <c r="E69" s="71"/>
      <c r="F69" s="71"/>
      <c r="G69" s="71"/>
      <c r="H69" s="71"/>
    </row>
    <row r="70" spans="1:8" x14ac:dyDescent="0.35">
      <c r="A70" s="70"/>
      <c r="B70" s="71"/>
      <c r="C70" s="71"/>
      <c r="D70" s="71"/>
      <c r="E70" s="71"/>
      <c r="F70" s="71"/>
      <c r="G70" s="71"/>
      <c r="H70" s="71"/>
    </row>
    <row r="71" spans="1:8" x14ac:dyDescent="0.35">
      <c r="A71" s="70"/>
      <c r="B71" s="71"/>
      <c r="C71" s="71"/>
      <c r="D71" s="71"/>
      <c r="E71" s="71"/>
      <c r="F71" s="71"/>
      <c r="G71" s="71"/>
      <c r="H71" s="71"/>
    </row>
    <row r="72" spans="1:8" x14ac:dyDescent="0.35">
      <c r="A72" s="70"/>
      <c r="B72" s="71"/>
      <c r="C72" s="71"/>
      <c r="D72" s="71"/>
      <c r="E72" s="71"/>
      <c r="F72" s="71"/>
      <c r="G72" s="71"/>
      <c r="H72" s="71"/>
    </row>
    <row r="73" spans="1:8" x14ac:dyDescent="0.35">
      <c r="A73" s="70"/>
      <c r="B73" s="71"/>
      <c r="C73" s="71"/>
      <c r="D73" s="71"/>
      <c r="E73" s="71"/>
      <c r="F73" s="71"/>
      <c r="G73" s="71"/>
      <c r="H73" s="71"/>
    </row>
    <row r="74" spans="1:8" x14ac:dyDescent="0.35">
      <c r="A74" s="70"/>
      <c r="B74" s="71"/>
      <c r="C74" s="71"/>
      <c r="D74" s="71"/>
      <c r="E74" s="71"/>
      <c r="F74" s="71"/>
      <c r="G74" s="71"/>
      <c r="H74" s="71"/>
    </row>
    <row r="75" spans="1:8" x14ac:dyDescent="0.35">
      <c r="A75" s="70"/>
      <c r="B75" s="71"/>
      <c r="C75" s="71"/>
      <c r="D75" s="71"/>
      <c r="E75" s="71"/>
      <c r="F75" s="71"/>
      <c r="G75" s="71"/>
      <c r="H75" s="71"/>
    </row>
    <row r="76" spans="1:8" x14ac:dyDescent="0.35">
      <c r="A76" s="70"/>
      <c r="B76" s="71"/>
      <c r="C76" s="71"/>
      <c r="D76" s="71"/>
      <c r="E76" s="71"/>
      <c r="F76" s="71"/>
      <c r="G76" s="71"/>
      <c r="H76" s="71"/>
    </row>
    <row r="77" spans="1:8" x14ac:dyDescent="0.35">
      <c r="A77" s="70"/>
      <c r="B77" s="71"/>
      <c r="C77" s="71"/>
      <c r="D77" s="71"/>
      <c r="E77" s="71"/>
      <c r="F77" s="71"/>
      <c r="G77" s="71"/>
      <c r="H77" s="71"/>
    </row>
    <row r="78" spans="1:8" x14ac:dyDescent="0.35">
      <c r="A78" s="70"/>
      <c r="B78" s="71"/>
      <c r="C78" s="71"/>
      <c r="D78" s="71"/>
      <c r="E78" s="71"/>
      <c r="F78" s="71"/>
      <c r="G78" s="71"/>
      <c r="H78" s="71"/>
    </row>
    <row r="79" spans="1:8" x14ac:dyDescent="0.35">
      <c r="A79" s="70"/>
      <c r="B79" s="71"/>
      <c r="C79" s="71"/>
      <c r="D79" s="71"/>
      <c r="E79" s="71"/>
      <c r="F79" s="71"/>
      <c r="G79" s="71"/>
      <c r="H79" s="71"/>
    </row>
    <row r="80" spans="1:8" x14ac:dyDescent="0.35">
      <c r="A80" s="70"/>
      <c r="B80" s="71"/>
      <c r="C80" s="71"/>
      <c r="D80" s="71"/>
      <c r="E80" s="71"/>
      <c r="F80" s="71"/>
      <c r="G80" s="71"/>
      <c r="H80" s="71"/>
    </row>
    <row r="81" spans="1:8" x14ac:dyDescent="0.35">
      <c r="A81" s="70"/>
      <c r="B81" s="71"/>
      <c r="C81" s="71"/>
      <c r="D81" s="71"/>
      <c r="E81" s="71"/>
      <c r="F81" s="71"/>
      <c r="G81" s="71"/>
      <c r="H81" s="71"/>
    </row>
    <row r="82" spans="1:8" x14ac:dyDescent="0.35">
      <c r="A82" s="70"/>
      <c r="B82" s="71"/>
      <c r="C82" s="71"/>
      <c r="D82" s="71"/>
      <c r="E82" s="71"/>
      <c r="F82" s="71"/>
      <c r="G82" s="71"/>
      <c r="H82" s="71"/>
    </row>
    <row r="83" spans="1:8" x14ac:dyDescent="0.35">
      <c r="A83" s="70"/>
      <c r="B83" s="71"/>
      <c r="C83" s="71"/>
      <c r="D83" s="71"/>
      <c r="E83" s="71"/>
      <c r="F83" s="71"/>
      <c r="G83" s="71"/>
      <c r="H83" s="71"/>
    </row>
    <row r="84" spans="1:8" x14ac:dyDescent="0.35">
      <c r="A84" s="70"/>
      <c r="B84" s="71"/>
      <c r="C84" s="71"/>
      <c r="D84" s="71"/>
      <c r="E84" s="71"/>
      <c r="F84" s="71"/>
      <c r="G84" s="71"/>
      <c r="H84" s="71"/>
    </row>
    <row r="85" spans="1:8" x14ac:dyDescent="0.35">
      <c r="A85" s="70"/>
      <c r="B85" s="71"/>
      <c r="C85" s="71"/>
      <c r="D85" s="71"/>
      <c r="E85" s="71"/>
      <c r="F85" s="71"/>
      <c r="G85" s="71"/>
      <c r="H85" s="71"/>
    </row>
    <row r="86" spans="1:8" x14ac:dyDescent="0.35">
      <c r="A86" s="70"/>
      <c r="B86" s="71"/>
      <c r="C86" s="71"/>
      <c r="D86" s="71"/>
      <c r="E86" s="71"/>
      <c r="F86" s="71"/>
      <c r="G86" s="71"/>
      <c r="H86" s="71"/>
    </row>
    <row r="87" spans="1:8" x14ac:dyDescent="0.35">
      <c r="A87" s="70"/>
      <c r="B87" s="71"/>
      <c r="C87" s="71"/>
      <c r="D87" s="71"/>
      <c r="E87" s="71"/>
      <c r="F87" s="71"/>
      <c r="G87" s="71"/>
      <c r="H87" s="71"/>
    </row>
    <row r="88" spans="1:8" x14ac:dyDescent="0.35">
      <c r="A88" s="70"/>
      <c r="B88" s="71"/>
      <c r="C88" s="71"/>
      <c r="D88" s="71"/>
      <c r="E88" s="71"/>
      <c r="F88" s="71"/>
      <c r="G88" s="71"/>
      <c r="H88" s="71"/>
    </row>
    <row r="89" spans="1:8" x14ac:dyDescent="0.35">
      <c r="A89" s="70"/>
      <c r="B89" s="71"/>
      <c r="C89" s="71"/>
      <c r="D89" s="71"/>
      <c r="E89" s="71"/>
      <c r="F89" s="71"/>
      <c r="G89" s="71"/>
      <c r="H89" s="71"/>
    </row>
    <row r="90" spans="1:8" x14ac:dyDescent="0.35">
      <c r="A90" s="70"/>
      <c r="B90" s="71"/>
      <c r="C90" s="71"/>
      <c r="D90" s="71"/>
      <c r="E90" s="71"/>
      <c r="F90" s="71"/>
      <c r="G90" s="71"/>
      <c r="H90" s="71"/>
    </row>
    <row r="91" spans="1:8" x14ac:dyDescent="0.35">
      <c r="A91" s="70"/>
      <c r="B91" s="71"/>
      <c r="C91" s="71"/>
      <c r="D91" s="71"/>
      <c r="E91" s="71"/>
      <c r="F91" s="71"/>
      <c r="G91" s="71"/>
      <c r="H91" s="71"/>
    </row>
    <row r="92" spans="1:8" x14ac:dyDescent="0.35">
      <c r="A92" s="70"/>
      <c r="B92" s="71"/>
      <c r="C92" s="71"/>
      <c r="D92" s="71"/>
      <c r="E92" s="71"/>
      <c r="F92" s="71"/>
      <c r="G92" s="71"/>
      <c r="H92" s="71"/>
    </row>
    <row r="93" spans="1:8" x14ac:dyDescent="0.35">
      <c r="A93" s="70"/>
      <c r="B93" s="71"/>
      <c r="C93" s="71"/>
      <c r="D93" s="71"/>
      <c r="E93" s="71"/>
      <c r="F93" s="71"/>
      <c r="G93" s="71"/>
      <c r="H93" s="71"/>
    </row>
    <row r="94" spans="1:8" x14ac:dyDescent="0.35">
      <c r="A94" s="70"/>
      <c r="B94" s="71"/>
      <c r="C94" s="71"/>
      <c r="D94" s="71"/>
      <c r="E94" s="71"/>
      <c r="F94" s="71"/>
      <c r="G94" s="71"/>
      <c r="H94" s="71"/>
    </row>
    <row r="95" spans="1:8" x14ac:dyDescent="0.35">
      <c r="A95" s="70"/>
      <c r="B95" s="71"/>
      <c r="C95" s="71"/>
      <c r="D95" s="71"/>
      <c r="E95" s="71"/>
      <c r="F95" s="71"/>
      <c r="G95" s="71"/>
      <c r="H95" s="71"/>
    </row>
    <row r="96" spans="1:8" x14ac:dyDescent="0.35">
      <c r="A96" s="70"/>
      <c r="B96" s="71"/>
      <c r="C96" s="71"/>
      <c r="D96" s="71"/>
      <c r="E96" s="71"/>
      <c r="F96" s="71"/>
      <c r="G96" s="71"/>
      <c r="H96" s="71"/>
    </row>
    <row r="97" spans="1:8" x14ac:dyDescent="0.35">
      <c r="A97" s="70"/>
      <c r="B97" s="71"/>
      <c r="C97" s="71"/>
      <c r="D97" s="71"/>
      <c r="E97" s="71"/>
      <c r="F97" s="71"/>
      <c r="G97" s="71"/>
      <c r="H97" s="71"/>
    </row>
    <row r="98" spans="1:8" x14ac:dyDescent="0.35">
      <c r="A98" s="70"/>
      <c r="B98" s="71"/>
      <c r="C98" s="71"/>
      <c r="D98" s="71"/>
      <c r="E98" s="71"/>
      <c r="F98" s="71"/>
      <c r="G98" s="71"/>
      <c r="H98" s="71"/>
    </row>
    <row r="99" spans="1:8" x14ac:dyDescent="0.35">
      <c r="A99" s="70"/>
      <c r="B99" s="71"/>
      <c r="C99" s="71"/>
      <c r="D99" s="71"/>
      <c r="E99" s="71"/>
      <c r="F99" s="71"/>
      <c r="G99" s="71"/>
      <c r="H99" s="71"/>
    </row>
    <row r="100" spans="1:8" x14ac:dyDescent="0.35">
      <c r="A100" s="70"/>
      <c r="B100" s="71"/>
      <c r="C100" s="71"/>
      <c r="D100" s="71"/>
      <c r="E100" s="71"/>
      <c r="F100" s="71"/>
      <c r="G100" s="71"/>
      <c r="H100" s="71"/>
    </row>
    <row r="101" spans="1:8" x14ac:dyDescent="0.35">
      <c r="A101" s="70"/>
      <c r="B101" s="71"/>
      <c r="C101" s="71"/>
      <c r="D101" s="71"/>
      <c r="E101" s="71"/>
      <c r="F101" s="71"/>
      <c r="G101" s="71"/>
      <c r="H101" s="71"/>
    </row>
    <row r="102" spans="1:8" x14ac:dyDescent="0.35">
      <c r="A102" s="70"/>
      <c r="B102" s="71"/>
      <c r="C102" s="71"/>
      <c r="D102" s="71"/>
      <c r="E102" s="71"/>
      <c r="F102" s="71"/>
      <c r="G102" s="71"/>
      <c r="H102" s="71"/>
    </row>
    <row r="103" spans="1:8" x14ac:dyDescent="0.35">
      <c r="A103" s="70"/>
      <c r="B103" s="71"/>
      <c r="C103" s="71"/>
      <c r="D103" s="71"/>
      <c r="E103" s="71"/>
      <c r="F103" s="71"/>
      <c r="G103" s="71"/>
      <c r="H103" s="71"/>
    </row>
    <row r="104" spans="1:8" x14ac:dyDescent="0.35">
      <c r="A104" s="70"/>
      <c r="B104" s="71"/>
      <c r="C104" s="71"/>
      <c r="D104" s="71"/>
      <c r="E104" s="71"/>
      <c r="F104" s="71"/>
      <c r="G104" s="71"/>
      <c r="H104" s="71"/>
    </row>
    <row r="105" spans="1:8" x14ac:dyDescent="0.35">
      <c r="A105" s="70"/>
      <c r="B105" s="71"/>
      <c r="C105" s="71"/>
      <c r="D105" s="71"/>
      <c r="E105" s="71"/>
      <c r="F105" s="71"/>
      <c r="G105" s="71"/>
      <c r="H105" s="71"/>
    </row>
    <row r="106" spans="1:8" x14ac:dyDescent="0.35">
      <c r="A106" s="70"/>
      <c r="B106" s="71"/>
      <c r="C106" s="71"/>
      <c r="D106" s="71"/>
      <c r="E106" s="71"/>
      <c r="F106" s="71"/>
      <c r="G106" s="71"/>
      <c r="H106" s="71"/>
    </row>
    <row r="107" spans="1:8" x14ac:dyDescent="0.35">
      <c r="A107" s="70"/>
      <c r="B107" s="71"/>
      <c r="C107" s="71"/>
      <c r="D107" s="71"/>
      <c r="E107" s="71"/>
      <c r="F107" s="71"/>
      <c r="G107" s="71"/>
      <c r="H107" s="71"/>
    </row>
    <row r="108" spans="1:8" x14ac:dyDescent="0.35">
      <c r="A108" s="70"/>
      <c r="B108" s="71"/>
      <c r="C108" s="71"/>
      <c r="D108" s="71"/>
      <c r="E108" s="71"/>
      <c r="F108" s="71"/>
      <c r="G108" s="71"/>
      <c r="H108" s="71"/>
    </row>
    <row r="109" spans="1:8" x14ac:dyDescent="0.35">
      <c r="A109" s="70"/>
      <c r="B109" s="71"/>
      <c r="C109" s="71"/>
      <c r="D109" s="71"/>
      <c r="E109" s="71"/>
      <c r="F109" s="71"/>
      <c r="G109" s="71"/>
      <c r="H109" s="71"/>
    </row>
    <row r="110" spans="1:8" x14ac:dyDescent="0.35">
      <c r="A110" s="70"/>
      <c r="B110" s="71"/>
      <c r="C110" s="71"/>
      <c r="D110" s="71"/>
      <c r="E110" s="71"/>
      <c r="F110" s="71"/>
      <c r="G110" s="71"/>
      <c r="H110" s="71"/>
    </row>
    <row r="111" spans="1:8" x14ac:dyDescent="0.35">
      <c r="A111" s="70"/>
      <c r="B111" s="71"/>
      <c r="C111" s="71"/>
      <c r="D111" s="71"/>
      <c r="E111" s="71"/>
      <c r="F111" s="71"/>
      <c r="G111" s="71"/>
      <c r="H111" s="71"/>
    </row>
    <row r="112" spans="1:8" x14ac:dyDescent="0.35">
      <c r="A112" s="70"/>
      <c r="B112" s="71"/>
      <c r="C112" s="71"/>
      <c r="D112" s="71"/>
      <c r="E112" s="71"/>
      <c r="F112" s="71"/>
      <c r="G112" s="71"/>
      <c r="H112" s="71"/>
    </row>
    <row r="113" spans="1:8" x14ac:dyDescent="0.35">
      <c r="A113" s="70"/>
      <c r="B113" s="71"/>
      <c r="C113" s="71"/>
      <c r="D113" s="71"/>
      <c r="E113" s="71"/>
      <c r="F113" s="71"/>
      <c r="G113" s="71"/>
      <c r="H113" s="71"/>
    </row>
    <row r="114" spans="1:8" x14ac:dyDescent="0.35">
      <c r="A114" s="70"/>
      <c r="B114" s="71"/>
      <c r="C114" s="71"/>
      <c r="D114" s="71"/>
      <c r="E114" s="71"/>
      <c r="F114" s="71"/>
      <c r="G114" s="71"/>
      <c r="H114" s="71"/>
    </row>
    <row r="115" spans="1:8" x14ac:dyDescent="0.35">
      <c r="A115" s="70"/>
      <c r="B115" s="71"/>
      <c r="C115" s="71"/>
      <c r="D115" s="71"/>
      <c r="E115" s="71"/>
      <c r="F115" s="71"/>
      <c r="G115" s="71"/>
      <c r="H115" s="71"/>
    </row>
    <row r="116" spans="1:8" x14ac:dyDescent="0.35">
      <c r="A116" s="70"/>
      <c r="B116" s="71"/>
      <c r="C116" s="71"/>
      <c r="D116" s="71"/>
      <c r="E116" s="71"/>
      <c r="F116" s="71"/>
      <c r="G116" s="71"/>
      <c r="H116" s="71"/>
    </row>
    <row r="117" spans="1:8" x14ac:dyDescent="0.35">
      <c r="A117" s="70"/>
      <c r="B117" s="71"/>
      <c r="C117" s="71"/>
      <c r="D117" s="71"/>
      <c r="E117" s="71"/>
      <c r="F117" s="71"/>
      <c r="G117" s="71"/>
      <c r="H117" s="71"/>
    </row>
    <row r="118" spans="1:8" x14ac:dyDescent="0.35">
      <c r="A118" s="70"/>
      <c r="B118" s="71"/>
      <c r="C118" s="71"/>
      <c r="D118" s="71"/>
      <c r="E118" s="71"/>
      <c r="F118" s="71"/>
      <c r="G118" s="71"/>
      <c r="H118" s="71"/>
    </row>
    <row r="119" spans="1:8" x14ac:dyDescent="0.35">
      <c r="A119" s="70"/>
      <c r="B119" s="71"/>
      <c r="C119" s="71"/>
      <c r="D119" s="71"/>
      <c r="E119" s="71"/>
      <c r="F119" s="71"/>
      <c r="G119" s="71"/>
      <c r="H119" s="71"/>
    </row>
    <row r="120" spans="1:8" x14ac:dyDescent="0.35">
      <c r="A120" s="70"/>
      <c r="B120" s="71"/>
      <c r="C120" s="71"/>
      <c r="D120" s="71"/>
      <c r="E120" s="71"/>
      <c r="F120" s="71"/>
      <c r="G120" s="71"/>
      <c r="H120" s="71"/>
    </row>
    <row r="121" spans="1:8" x14ac:dyDescent="0.35">
      <c r="A121" s="70"/>
      <c r="B121" s="71"/>
      <c r="C121" s="71"/>
      <c r="D121" s="71"/>
      <c r="E121" s="71"/>
      <c r="F121" s="71"/>
      <c r="G121" s="71"/>
      <c r="H121" s="71"/>
    </row>
    <row r="122" spans="1:8" x14ac:dyDescent="0.35">
      <c r="A122" s="70"/>
      <c r="B122" s="71"/>
      <c r="C122" s="71"/>
      <c r="D122" s="71"/>
      <c r="E122" s="71"/>
      <c r="F122" s="71"/>
      <c r="G122" s="71"/>
      <c r="H122" s="71"/>
    </row>
    <row r="123" spans="1:8" x14ac:dyDescent="0.35">
      <c r="A123" s="70"/>
      <c r="B123" s="71"/>
      <c r="C123" s="71"/>
      <c r="D123" s="71"/>
      <c r="E123" s="71"/>
      <c r="F123" s="71"/>
      <c r="G123" s="71"/>
      <c r="H123" s="71"/>
    </row>
    <row r="124" spans="1:8" x14ac:dyDescent="0.35">
      <c r="A124" s="70"/>
      <c r="B124" s="71"/>
      <c r="C124" s="71"/>
      <c r="D124" s="71"/>
      <c r="E124" s="71"/>
      <c r="F124" s="71"/>
      <c r="G124" s="71"/>
      <c r="H124" s="71"/>
    </row>
    <row r="125" spans="1:8" x14ac:dyDescent="0.35">
      <c r="A125" s="70"/>
      <c r="B125" s="71"/>
      <c r="C125" s="71"/>
      <c r="D125" s="71"/>
      <c r="E125" s="71"/>
      <c r="F125" s="71"/>
      <c r="G125" s="71"/>
      <c r="H125" s="71"/>
    </row>
    <row r="126" spans="1:8" x14ac:dyDescent="0.35">
      <c r="A126" s="70"/>
      <c r="B126" s="71"/>
      <c r="C126" s="71"/>
      <c r="D126" s="71"/>
      <c r="E126" s="71"/>
      <c r="F126" s="71"/>
      <c r="G126" s="71"/>
      <c r="H126" s="71"/>
    </row>
    <row r="127" spans="1:8" x14ac:dyDescent="0.35">
      <c r="A127" s="70"/>
      <c r="B127" s="71"/>
      <c r="C127" s="71"/>
      <c r="D127" s="71"/>
      <c r="E127" s="71"/>
      <c r="F127" s="71"/>
      <c r="G127" s="71"/>
      <c r="H127" s="71"/>
    </row>
    <row r="128" spans="1:8" x14ac:dyDescent="0.35">
      <c r="A128" s="70"/>
      <c r="B128" s="71"/>
      <c r="C128" s="71"/>
      <c r="D128" s="71"/>
      <c r="E128" s="71"/>
      <c r="F128" s="71"/>
      <c r="G128" s="71"/>
      <c r="H128" s="71"/>
    </row>
    <row r="129" spans="1:8" x14ac:dyDescent="0.35">
      <c r="A129" s="70"/>
      <c r="B129" s="71"/>
      <c r="C129" s="71"/>
      <c r="D129" s="71"/>
      <c r="E129" s="71"/>
      <c r="F129" s="71"/>
      <c r="G129" s="71"/>
      <c r="H129" s="71"/>
    </row>
    <row r="130" spans="1:8" x14ac:dyDescent="0.35">
      <c r="A130" s="70"/>
      <c r="B130" s="71"/>
      <c r="C130" s="71"/>
      <c r="D130" s="71"/>
      <c r="E130" s="71"/>
      <c r="F130" s="71"/>
      <c r="G130" s="71"/>
      <c r="H130" s="71"/>
    </row>
    <row r="131" spans="1:8" x14ac:dyDescent="0.35">
      <c r="A131" s="70"/>
      <c r="B131" s="71"/>
      <c r="C131" s="71"/>
      <c r="D131" s="71"/>
      <c r="E131" s="71"/>
      <c r="F131" s="71"/>
      <c r="G131" s="71"/>
      <c r="H131" s="71"/>
    </row>
    <row r="132" spans="1:8" x14ac:dyDescent="0.35">
      <c r="A132" s="70"/>
      <c r="B132" s="71"/>
      <c r="C132" s="71"/>
      <c r="D132" s="71"/>
      <c r="E132" s="71"/>
      <c r="F132" s="71"/>
      <c r="G132" s="71"/>
      <c r="H132" s="71"/>
    </row>
    <row r="133" spans="1:8" x14ac:dyDescent="0.35">
      <c r="A133" s="70"/>
      <c r="B133" s="71"/>
      <c r="C133" s="71"/>
      <c r="D133" s="71"/>
      <c r="E133" s="71"/>
      <c r="F133" s="71"/>
      <c r="G133" s="71"/>
      <c r="H133" s="71"/>
    </row>
    <row r="134" spans="1:8" x14ac:dyDescent="0.35">
      <c r="A134" s="70"/>
      <c r="B134" s="71"/>
      <c r="C134" s="71"/>
      <c r="D134" s="71"/>
      <c r="E134" s="71"/>
      <c r="F134" s="71"/>
      <c r="G134" s="71"/>
      <c r="H134" s="71"/>
    </row>
    <row r="135" spans="1:8" x14ac:dyDescent="0.35">
      <c r="A135" s="70"/>
      <c r="B135" s="71"/>
      <c r="C135" s="71"/>
      <c r="D135" s="71"/>
      <c r="E135" s="71"/>
      <c r="F135" s="71"/>
      <c r="G135" s="71"/>
      <c r="H135" s="71"/>
    </row>
    <row r="136" spans="1:8" x14ac:dyDescent="0.35">
      <c r="A136" s="70"/>
      <c r="B136" s="71"/>
      <c r="C136" s="71"/>
      <c r="D136" s="71"/>
      <c r="E136" s="71"/>
      <c r="F136" s="71"/>
      <c r="G136" s="71"/>
      <c r="H136" s="71"/>
    </row>
    <row r="137" spans="1:8" x14ac:dyDescent="0.35">
      <c r="A137" s="70"/>
      <c r="B137" s="71"/>
      <c r="C137" s="71"/>
      <c r="D137" s="71"/>
      <c r="E137" s="71"/>
      <c r="F137" s="71"/>
      <c r="G137" s="71"/>
      <c r="H137" s="71"/>
    </row>
    <row r="138" spans="1:8" x14ac:dyDescent="0.35">
      <c r="A138" s="70"/>
      <c r="B138" s="71"/>
      <c r="C138" s="71"/>
      <c r="D138" s="71"/>
      <c r="E138" s="71"/>
      <c r="F138" s="71"/>
      <c r="G138" s="71"/>
      <c r="H138" s="71"/>
    </row>
    <row r="139" spans="1:8" x14ac:dyDescent="0.35">
      <c r="A139" s="70"/>
      <c r="B139" s="71"/>
      <c r="C139" s="71"/>
      <c r="D139" s="71"/>
      <c r="E139" s="71"/>
      <c r="F139" s="71"/>
      <c r="G139" s="71"/>
      <c r="H139" s="71"/>
    </row>
    <row r="140" spans="1:8" x14ac:dyDescent="0.35">
      <c r="A140" s="70"/>
      <c r="B140" s="71"/>
      <c r="C140" s="71"/>
      <c r="D140" s="71"/>
      <c r="E140" s="71"/>
      <c r="F140" s="71"/>
      <c r="G140" s="71"/>
      <c r="H140" s="71"/>
    </row>
    <row r="141" spans="1:8" x14ac:dyDescent="0.35">
      <c r="A141" s="70"/>
      <c r="B141" s="71"/>
      <c r="C141" s="71"/>
      <c r="D141" s="71"/>
      <c r="E141" s="71"/>
      <c r="F141" s="71"/>
      <c r="G141" s="71"/>
      <c r="H141" s="71"/>
    </row>
    <row r="142" spans="1:8" x14ac:dyDescent="0.35">
      <c r="A142" s="70"/>
      <c r="B142" s="71"/>
      <c r="C142" s="71"/>
      <c r="D142" s="71"/>
      <c r="E142" s="71"/>
      <c r="F142" s="71"/>
      <c r="G142" s="71"/>
      <c r="H142" s="71"/>
    </row>
    <row r="143" spans="1:8" x14ac:dyDescent="0.35">
      <c r="A143" s="70"/>
      <c r="B143" s="71"/>
      <c r="C143" s="71"/>
      <c r="D143" s="71"/>
      <c r="E143" s="71"/>
      <c r="F143" s="71"/>
      <c r="G143" s="71"/>
      <c r="H143" s="71"/>
    </row>
    <row r="144" spans="1:8" x14ac:dyDescent="0.35">
      <c r="A144" s="70"/>
      <c r="B144" s="71"/>
      <c r="C144" s="71"/>
      <c r="D144" s="71"/>
      <c r="E144" s="71"/>
      <c r="F144" s="71"/>
      <c r="G144" s="71"/>
      <c r="H144" s="71"/>
    </row>
    <row r="145" spans="1:8" x14ac:dyDescent="0.35">
      <c r="A145" s="70"/>
      <c r="B145" s="71"/>
      <c r="C145" s="71"/>
      <c r="D145" s="71"/>
      <c r="E145" s="71"/>
      <c r="F145" s="71"/>
      <c r="G145" s="71"/>
      <c r="H145" s="71"/>
    </row>
    <row r="146" spans="1:8" x14ac:dyDescent="0.35">
      <c r="A146" s="70"/>
      <c r="B146" s="71"/>
      <c r="C146" s="71"/>
      <c r="D146" s="71"/>
      <c r="E146" s="71"/>
      <c r="F146" s="71"/>
      <c r="G146" s="71"/>
      <c r="H146" s="71"/>
    </row>
    <row r="147" spans="1:8" x14ac:dyDescent="0.35">
      <c r="A147" s="70"/>
      <c r="B147" s="71"/>
      <c r="C147" s="71"/>
      <c r="D147" s="71"/>
      <c r="E147" s="71"/>
      <c r="F147" s="71"/>
      <c r="G147" s="71"/>
      <c r="H147" s="71"/>
    </row>
    <row r="148" spans="1:8" x14ac:dyDescent="0.35">
      <c r="A148" s="70"/>
      <c r="B148" s="71"/>
      <c r="C148" s="71"/>
      <c r="D148" s="71"/>
      <c r="E148" s="71"/>
      <c r="F148" s="71"/>
      <c r="G148" s="71"/>
      <c r="H148" s="71"/>
    </row>
    <row r="149" spans="1:8" x14ac:dyDescent="0.35">
      <c r="A149" s="70"/>
      <c r="B149" s="71"/>
      <c r="C149" s="71"/>
      <c r="D149" s="71"/>
      <c r="E149" s="71"/>
      <c r="F149" s="71"/>
      <c r="G149" s="71"/>
      <c r="H149" s="71"/>
    </row>
    <row r="150" spans="1:8" x14ac:dyDescent="0.35">
      <c r="A150" s="70"/>
      <c r="B150" s="71"/>
      <c r="C150" s="71"/>
      <c r="D150" s="71"/>
      <c r="E150" s="71"/>
      <c r="F150" s="71"/>
      <c r="G150" s="71"/>
      <c r="H150" s="71"/>
    </row>
    <row r="151" spans="1:8" x14ac:dyDescent="0.35">
      <c r="A151" s="70"/>
      <c r="B151" s="71"/>
      <c r="C151" s="71"/>
      <c r="D151" s="71"/>
      <c r="E151" s="71"/>
      <c r="F151" s="71"/>
      <c r="G151" s="71"/>
      <c r="H151" s="71"/>
    </row>
    <row r="152" spans="1:8" x14ac:dyDescent="0.35">
      <c r="A152" s="70"/>
      <c r="B152" s="71"/>
      <c r="C152" s="71"/>
      <c r="D152" s="71"/>
      <c r="E152" s="71"/>
      <c r="F152" s="71"/>
      <c r="G152" s="71"/>
      <c r="H152" s="71"/>
    </row>
    <row r="153" spans="1:8" x14ac:dyDescent="0.35">
      <c r="A153" s="70"/>
      <c r="B153" s="71"/>
      <c r="C153" s="71"/>
      <c r="D153" s="71"/>
      <c r="E153" s="71"/>
      <c r="F153" s="71"/>
      <c r="G153" s="71"/>
      <c r="H153" s="71"/>
    </row>
    <row r="154" spans="1:8" x14ac:dyDescent="0.35">
      <c r="A154" s="70"/>
      <c r="B154" s="71"/>
      <c r="C154" s="71"/>
      <c r="D154" s="71"/>
      <c r="E154" s="71"/>
      <c r="F154" s="71"/>
      <c r="G154" s="71"/>
      <c r="H154" s="71"/>
    </row>
    <row r="155" spans="1:8" x14ac:dyDescent="0.35">
      <c r="A155" s="70"/>
      <c r="B155" s="71"/>
      <c r="C155" s="71"/>
      <c r="D155" s="71"/>
      <c r="E155" s="71"/>
      <c r="F155" s="71"/>
      <c r="G155" s="71"/>
      <c r="H155" s="71"/>
    </row>
    <row r="156" spans="1:8" x14ac:dyDescent="0.35">
      <c r="A156" s="70"/>
      <c r="B156" s="71"/>
      <c r="C156" s="71"/>
      <c r="D156" s="71"/>
      <c r="E156" s="71"/>
      <c r="F156" s="71"/>
      <c r="G156" s="71"/>
      <c r="H156" s="71"/>
    </row>
    <row r="157" spans="1:8" x14ac:dyDescent="0.35">
      <c r="A157" s="70"/>
      <c r="B157" s="71"/>
      <c r="C157" s="71"/>
      <c r="D157" s="71"/>
      <c r="E157" s="71"/>
      <c r="F157" s="71"/>
      <c r="G157" s="71"/>
      <c r="H157" s="71"/>
    </row>
    <row r="158" spans="1:8" x14ac:dyDescent="0.35">
      <c r="A158" s="70"/>
      <c r="B158" s="71"/>
      <c r="C158" s="71"/>
      <c r="D158" s="71"/>
      <c r="E158" s="71"/>
      <c r="F158" s="71"/>
      <c r="G158" s="71"/>
      <c r="H158" s="71"/>
    </row>
    <row r="159" spans="1:8" x14ac:dyDescent="0.35">
      <c r="A159" s="70"/>
      <c r="B159" s="71"/>
      <c r="C159" s="71"/>
      <c r="D159" s="71"/>
      <c r="E159" s="71"/>
      <c r="F159" s="71"/>
      <c r="G159" s="71"/>
      <c r="H159" s="71"/>
    </row>
    <row r="160" spans="1:8" x14ac:dyDescent="0.35">
      <c r="A160" s="70"/>
      <c r="B160" s="71"/>
      <c r="C160" s="71"/>
      <c r="D160" s="71"/>
      <c r="E160" s="71"/>
      <c r="F160" s="71"/>
      <c r="G160" s="71"/>
      <c r="H160" s="71"/>
    </row>
    <row r="161" spans="1:8" x14ac:dyDescent="0.35">
      <c r="A161" s="70"/>
      <c r="B161" s="71"/>
      <c r="C161" s="71"/>
      <c r="D161" s="71"/>
      <c r="E161" s="71"/>
      <c r="F161" s="71"/>
      <c r="G161" s="71"/>
      <c r="H161" s="71"/>
    </row>
    <row r="162" spans="1:8" x14ac:dyDescent="0.35">
      <c r="A162" s="70"/>
      <c r="B162" s="71"/>
      <c r="C162" s="71"/>
      <c r="D162" s="71"/>
      <c r="E162" s="71"/>
      <c r="F162" s="71"/>
      <c r="G162" s="71"/>
      <c r="H162" s="71"/>
    </row>
    <row r="163" spans="1:8" x14ac:dyDescent="0.35">
      <c r="A163" s="70"/>
      <c r="B163" s="71"/>
      <c r="C163" s="71"/>
      <c r="D163" s="71"/>
      <c r="E163" s="71"/>
      <c r="F163" s="71"/>
      <c r="G163" s="71"/>
      <c r="H163" s="71"/>
    </row>
    <row r="164" spans="1:8" x14ac:dyDescent="0.35">
      <c r="A164" s="70"/>
      <c r="B164" s="71"/>
      <c r="C164" s="71"/>
      <c r="D164" s="71"/>
      <c r="E164" s="71"/>
      <c r="F164" s="71"/>
      <c r="G164" s="71"/>
      <c r="H164" s="71"/>
    </row>
    <row r="165" spans="1:8" x14ac:dyDescent="0.35">
      <c r="A165" s="70"/>
      <c r="B165" s="71"/>
      <c r="C165" s="71"/>
      <c r="D165" s="71"/>
      <c r="E165" s="71"/>
      <c r="F165" s="71"/>
      <c r="G165" s="71"/>
      <c r="H165" s="71"/>
    </row>
    <row r="166" spans="1:8" x14ac:dyDescent="0.35">
      <c r="A166" s="70"/>
      <c r="B166" s="71"/>
      <c r="C166" s="71"/>
      <c r="D166" s="71"/>
      <c r="E166" s="71"/>
      <c r="F166" s="71"/>
      <c r="G166" s="71"/>
      <c r="H166" s="71"/>
    </row>
    <row r="167" spans="1:8" x14ac:dyDescent="0.35">
      <c r="A167" s="70"/>
      <c r="B167" s="71"/>
      <c r="C167" s="71"/>
      <c r="D167" s="71"/>
      <c r="E167" s="71"/>
      <c r="F167" s="71"/>
      <c r="G167" s="71"/>
      <c r="H167" s="71"/>
    </row>
    <row r="168" spans="1:8" x14ac:dyDescent="0.35">
      <c r="A168" s="70"/>
      <c r="B168" s="71"/>
      <c r="C168" s="71"/>
      <c r="D168" s="71"/>
      <c r="E168" s="71"/>
      <c r="F168" s="71"/>
      <c r="G168" s="71"/>
      <c r="H168" s="71"/>
    </row>
    <row r="169" spans="1:8" x14ac:dyDescent="0.35">
      <c r="A169" s="70"/>
      <c r="B169" s="71"/>
      <c r="C169" s="71"/>
      <c r="D169" s="71"/>
      <c r="E169" s="71"/>
      <c r="F169" s="71"/>
      <c r="G169" s="71"/>
      <c r="H169" s="71"/>
    </row>
    <row r="170" spans="1:8" x14ac:dyDescent="0.35">
      <c r="A170" s="70"/>
      <c r="B170" s="71"/>
      <c r="C170" s="71"/>
      <c r="D170" s="71"/>
      <c r="E170" s="71"/>
      <c r="F170" s="71"/>
      <c r="G170" s="71"/>
      <c r="H170" s="71"/>
    </row>
    <row r="171" spans="1:8" x14ac:dyDescent="0.35">
      <c r="A171" s="70"/>
      <c r="B171" s="71"/>
      <c r="C171" s="71"/>
      <c r="D171" s="71"/>
      <c r="E171" s="71"/>
      <c r="F171" s="71"/>
      <c r="G171" s="71"/>
      <c r="H171" s="71"/>
    </row>
    <row r="172" spans="1:8" x14ac:dyDescent="0.35">
      <c r="A172" s="70"/>
      <c r="B172" s="71"/>
      <c r="C172" s="71"/>
      <c r="D172" s="71"/>
      <c r="E172" s="71"/>
      <c r="F172" s="71"/>
      <c r="G172" s="71"/>
      <c r="H172" s="71"/>
    </row>
    <row r="173" spans="1:8" x14ac:dyDescent="0.35">
      <c r="A173" s="70"/>
      <c r="B173" s="71"/>
      <c r="C173" s="71"/>
      <c r="D173" s="71"/>
      <c r="E173" s="71"/>
      <c r="F173" s="71"/>
      <c r="G173" s="71"/>
      <c r="H173" s="71"/>
    </row>
    <row r="174" spans="1:8" x14ac:dyDescent="0.35">
      <c r="A174" s="70"/>
      <c r="B174" s="71"/>
      <c r="C174" s="71"/>
      <c r="D174" s="71"/>
      <c r="E174" s="71"/>
      <c r="F174" s="71"/>
      <c r="G174" s="71"/>
      <c r="H174" s="71"/>
    </row>
    <row r="175" spans="1:8" x14ac:dyDescent="0.35">
      <c r="A175" s="70"/>
      <c r="B175" s="71"/>
      <c r="C175" s="71"/>
      <c r="D175" s="71"/>
      <c r="E175" s="71"/>
      <c r="F175" s="71"/>
      <c r="G175" s="71"/>
      <c r="H175" s="71"/>
    </row>
    <row r="176" spans="1:8" x14ac:dyDescent="0.35">
      <c r="A176" s="70"/>
      <c r="B176" s="71"/>
      <c r="C176" s="71"/>
      <c r="D176" s="71"/>
      <c r="E176" s="71"/>
      <c r="F176" s="71"/>
      <c r="G176" s="71"/>
      <c r="H176" s="71"/>
    </row>
    <row r="177" spans="1:8" x14ac:dyDescent="0.35">
      <c r="A177" s="70"/>
      <c r="B177" s="71"/>
      <c r="C177" s="71"/>
      <c r="D177" s="71"/>
      <c r="E177" s="71"/>
      <c r="F177" s="71"/>
      <c r="G177" s="71"/>
      <c r="H177" s="71"/>
    </row>
    <row r="178" spans="1:8" x14ac:dyDescent="0.35">
      <c r="A178" s="70"/>
      <c r="B178" s="71"/>
      <c r="C178" s="71"/>
      <c r="D178" s="71"/>
      <c r="E178" s="71"/>
      <c r="F178" s="71"/>
      <c r="G178" s="71"/>
      <c r="H178" s="71"/>
    </row>
    <row r="179" spans="1:8" x14ac:dyDescent="0.35">
      <c r="A179" s="70"/>
      <c r="B179" s="71"/>
      <c r="C179" s="71"/>
      <c r="D179" s="71"/>
      <c r="E179" s="71"/>
      <c r="F179" s="71"/>
      <c r="G179" s="71"/>
      <c r="H179" s="71"/>
    </row>
    <row r="180" spans="1:8" x14ac:dyDescent="0.35">
      <c r="A180" s="70"/>
      <c r="B180" s="71"/>
      <c r="C180" s="71"/>
      <c r="D180" s="71"/>
      <c r="E180" s="71"/>
      <c r="F180" s="71"/>
      <c r="G180" s="71"/>
      <c r="H180" s="71"/>
    </row>
    <row r="181" spans="1:8" x14ac:dyDescent="0.35">
      <c r="A181" s="70"/>
      <c r="B181" s="71"/>
      <c r="C181" s="71"/>
      <c r="D181" s="71"/>
      <c r="E181" s="71"/>
      <c r="F181" s="71"/>
      <c r="G181" s="71"/>
      <c r="H181" s="71"/>
    </row>
    <row r="182" spans="1:8" x14ac:dyDescent="0.35">
      <c r="A182" s="70"/>
      <c r="B182" s="71"/>
      <c r="C182" s="71"/>
      <c r="D182" s="71"/>
      <c r="E182" s="71"/>
      <c r="F182" s="71"/>
      <c r="G182" s="71"/>
      <c r="H182" s="71"/>
    </row>
    <row r="183" spans="1:8" x14ac:dyDescent="0.35">
      <c r="A183" s="70"/>
      <c r="B183" s="71"/>
      <c r="C183" s="71"/>
      <c r="D183" s="71"/>
      <c r="E183" s="71"/>
      <c r="F183" s="71"/>
      <c r="G183" s="71"/>
      <c r="H183" s="71"/>
    </row>
    <row r="184" spans="1:8" x14ac:dyDescent="0.35">
      <c r="A184" s="70"/>
      <c r="B184" s="71"/>
      <c r="C184" s="71"/>
      <c r="D184" s="71"/>
      <c r="E184" s="71"/>
      <c r="F184" s="71"/>
      <c r="G184" s="71"/>
      <c r="H184" s="71"/>
    </row>
    <row r="185" spans="1:8" x14ac:dyDescent="0.35">
      <c r="A185" s="70"/>
      <c r="B185" s="71"/>
      <c r="C185" s="71"/>
      <c r="D185" s="71"/>
      <c r="E185" s="71"/>
      <c r="F185" s="71"/>
      <c r="G185" s="71"/>
      <c r="H185" s="71"/>
    </row>
    <row r="186" spans="1:8" x14ac:dyDescent="0.35">
      <c r="A186" s="70"/>
      <c r="B186" s="71"/>
      <c r="C186" s="71"/>
      <c r="D186" s="71"/>
      <c r="E186" s="71"/>
      <c r="F186" s="71"/>
      <c r="G186" s="71"/>
      <c r="H186" s="71"/>
    </row>
    <row r="187" spans="1:8" x14ac:dyDescent="0.35">
      <c r="A187" s="70"/>
      <c r="B187" s="71"/>
      <c r="C187" s="71"/>
      <c r="D187" s="71"/>
      <c r="E187" s="71"/>
      <c r="F187" s="71"/>
      <c r="G187" s="71"/>
      <c r="H187" s="71"/>
    </row>
    <row r="188" spans="1:8" x14ac:dyDescent="0.35">
      <c r="A188" s="70"/>
      <c r="B188" s="71"/>
      <c r="C188" s="71"/>
      <c r="D188" s="71"/>
      <c r="E188" s="71"/>
      <c r="F188" s="71"/>
      <c r="G188" s="71"/>
      <c r="H188" s="71"/>
    </row>
    <row r="189" spans="1:8" x14ac:dyDescent="0.35">
      <c r="A189" s="70"/>
      <c r="B189" s="71"/>
      <c r="C189" s="71"/>
      <c r="D189" s="71"/>
      <c r="E189" s="71"/>
      <c r="F189" s="71"/>
      <c r="G189" s="71"/>
      <c r="H189" s="71"/>
    </row>
    <row r="190" spans="1:8" x14ac:dyDescent="0.35">
      <c r="A190" s="70"/>
      <c r="B190" s="71"/>
      <c r="C190" s="71"/>
      <c r="D190" s="71"/>
      <c r="E190" s="71"/>
      <c r="F190" s="71"/>
      <c r="G190" s="71"/>
      <c r="H190" s="71"/>
    </row>
    <row r="191" spans="1:8" x14ac:dyDescent="0.35">
      <c r="A191" s="70"/>
      <c r="B191" s="71"/>
      <c r="C191" s="71"/>
      <c r="D191" s="71"/>
      <c r="E191" s="71"/>
      <c r="F191" s="71"/>
      <c r="G191" s="71"/>
      <c r="H191" s="71"/>
    </row>
    <row r="192" spans="1:8" x14ac:dyDescent="0.35">
      <c r="A192" s="70"/>
      <c r="B192" s="71"/>
      <c r="C192" s="71"/>
      <c r="D192" s="71"/>
      <c r="E192" s="71"/>
      <c r="F192" s="71"/>
      <c r="G192" s="71"/>
      <c r="H192" s="71"/>
    </row>
    <row r="193" spans="1:8" x14ac:dyDescent="0.35">
      <c r="A193" s="70"/>
      <c r="B193" s="71"/>
      <c r="C193" s="71"/>
      <c r="D193" s="71"/>
      <c r="E193" s="71"/>
      <c r="F193" s="71"/>
      <c r="G193" s="71"/>
      <c r="H193" s="71"/>
    </row>
    <row r="194" spans="1:8" x14ac:dyDescent="0.35">
      <c r="A194" s="70"/>
      <c r="B194" s="71"/>
      <c r="C194" s="71"/>
      <c r="D194" s="71"/>
      <c r="E194" s="71"/>
      <c r="F194" s="71"/>
      <c r="G194" s="71"/>
      <c r="H194" s="71"/>
    </row>
    <row r="195" spans="1:8" x14ac:dyDescent="0.35">
      <c r="A195" s="70"/>
      <c r="B195" s="71"/>
      <c r="C195" s="71"/>
      <c r="D195" s="71"/>
      <c r="E195" s="71"/>
      <c r="F195" s="71"/>
      <c r="G195" s="71"/>
      <c r="H195" s="71"/>
    </row>
    <row r="196" spans="1:8" x14ac:dyDescent="0.35">
      <c r="A196" s="70"/>
      <c r="B196" s="71"/>
      <c r="C196" s="71"/>
      <c r="D196" s="71"/>
      <c r="E196" s="71"/>
      <c r="F196" s="71"/>
      <c r="G196" s="71"/>
      <c r="H196" s="71"/>
    </row>
    <row r="197" spans="1:8" x14ac:dyDescent="0.35">
      <c r="A197" s="70"/>
      <c r="B197" s="71"/>
      <c r="C197" s="71"/>
      <c r="D197" s="71"/>
      <c r="E197" s="71"/>
      <c r="F197" s="71"/>
      <c r="G197" s="71"/>
      <c r="H197" s="71"/>
    </row>
    <row r="198" spans="1:8" x14ac:dyDescent="0.35">
      <c r="A198" s="70"/>
      <c r="B198" s="71"/>
      <c r="C198" s="71"/>
      <c r="D198" s="71"/>
      <c r="E198" s="71"/>
      <c r="F198" s="71"/>
      <c r="G198" s="71"/>
      <c r="H198" s="71"/>
    </row>
    <row r="199" spans="1:8" x14ac:dyDescent="0.35">
      <c r="A199" s="70"/>
      <c r="B199" s="71"/>
      <c r="C199" s="71"/>
      <c r="D199" s="71"/>
      <c r="E199" s="71"/>
      <c r="F199" s="71"/>
      <c r="G199" s="71"/>
      <c r="H199" s="71"/>
    </row>
    <row r="200" spans="1:8" x14ac:dyDescent="0.35">
      <c r="A200" s="70"/>
      <c r="B200" s="71"/>
      <c r="C200" s="71"/>
      <c r="D200" s="71"/>
      <c r="E200" s="71"/>
      <c r="F200" s="71"/>
      <c r="G200" s="71"/>
      <c r="H200" s="71"/>
    </row>
    <row r="201" spans="1:8" x14ac:dyDescent="0.35">
      <c r="A201" s="70"/>
      <c r="B201" s="71"/>
      <c r="C201" s="71"/>
      <c r="D201" s="71"/>
      <c r="E201" s="71"/>
      <c r="F201" s="71"/>
      <c r="G201" s="71"/>
      <c r="H201" s="71"/>
    </row>
    <row r="202" spans="1:8" x14ac:dyDescent="0.35">
      <c r="A202" s="70"/>
      <c r="B202" s="71"/>
      <c r="C202" s="71"/>
      <c r="D202" s="71"/>
      <c r="E202" s="71"/>
      <c r="F202" s="71"/>
      <c r="G202" s="71"/>
      <c r="H202" s="71"/>
    </row>
    <row r="203" spans="1:8" x14ac:dyDescent="0.35">
      <c r="A203" s="70"/>
      <c r="B203" s="71"/>
      <c r="C203" s="71"/>
      <c r="D203" s="71"/>
      <c r="E203" s="71"/>
      <c r="F203" s="71"/>
      <c r="G203" s="71"/>
      <c r="H203" s="71"/>
    </row>
    <row r="204" spans="1:8" x14ac:dyDescent="0.35">
      <c r="A204" s="70"/>
      <c r="B204" s="71"/>
      <c r="C204" s="71"/>
      <c r="D204" s="71"/>
      <c r="E204" s="71"/>
      <c r="F204" s="71"/>
      <c r="G204" s="71"/>
      <c r="H204" s="71"/>
    </row>
    <row r="205" spans="1:8" x14ac:dyDescent="0.35">
      <c r="A205" s="70"/>
      <c r="B205" s="71"/>
      <c r="C205" s="71"/>
      <c r="D205" s="71"/>
      <c r="E205" s="71"/>
      <c r="F205" s="71"/>
      <c r="G205" s="71"/>
      <c r="H205" s="71"/>
    </row>
    <row r="206" spans="1:8" x14ac:dyDescent="0.35">
      <c r="A206" s="70"/>
      <c r="B206" s="71"/>
      <c r="C206" s="71"/>
      <c r="D206" s="71"/>
      <c r="E206" s="71"/>
      <c r="F206" s="71"/>
      <c r="G206" s="71"/>
      <c r="H206" s="71"/>
    </row>
    <row r="207" spans="1:8" x14ac:dyDescent="0.35">
      <c r="A207" s="70"/>
      <c r="B207" s="71"/>
      <c r="C207" s="71"/>
      <c r="D207" s="71"/>
      <c r="E207" s="71"/>
      <c r="F207" s="71"/>
      <c r="G207" s="71"/>
      <c r="H207" s="71"/>
    </row>
    <row r="208" spans="1:8" x14ac:dyDescent="0.35">
      <c r="A208" s="70"/>
      <c r="B208" s="71"/>
      <c r="C208" s="71"/>
      <c r="D208" s="71"/>
      <c r="E208" s="71"/>
      <c r="F208" s="71"/>
      <c r="G208" s="71"/>
      <c r="H208" s="71"/>
    </row>
    <row r="209" spans="1:8" x14ac:dyDescent="0.35">
      <c r="A209" s="70"/>
      <c r="B209" s="71"/>
      <c r="C209" s="71"/>
      <c r="D209" s="71"/>
      <c r="E209" s="71"/>
      <c r="F209" s="71"/>
      <c r="G209" s="71"/>
      <c r="H209" s="71"/>
    </row>
    <row r="210" spans="1:8" x14ac:dyDescent="0.35">
      <c r="A210" s="70"/>
      <c r="B210" s="71"/>
      <c r="C210" s="71"/>
      <c r="D210" s="71"/>
      <c r="E210" s="71"/>
      <c r="F210" s="71"/>
      <c r="G210" s="71"/>
      <c r="H210" s="71"/>
    </row>
    <row r="211" spans="1:8" x14ac:dyDescent="0.35">
      <c r="A211" s="70"/>
      <c r="B211" s="71"/>
      <c r="C211" s="71"/>
      <c r="D211" s="71"/>
      <c r="E211" s="71"/>
      <c r="F211" s="71"/>
      <c r="G211" s="71"/>
      <c r="H211" s="71"/>
    </row>
    <row r="212" spans="1:8" x14ac:dyDescent="0.35">
      <c r="A212" s="70"/>
      <c r="B212" s="71"/>
      <c r="C212" s="71"/>
      <c r="D212" s="71"/>
      <c r="E212" s="71"/>
      <c r="F212" s="71"/>
      <c r="G212" s="71"/>
      <c r="H212" s="71"/>
    </row>
    <row r="213" spans="1:8" x14ac:dyDescent="0.35">
      <c r="A213" s="70"/>
      <c r="B213" s="71"/>
      <c r="C213" s="71"/>
      <c r="D213" s="71"/>
      <c r="E213" s="71"/>
      <c r="F213" s="71"/>
      <c r="G213" s="71"/>
      <c r="H213" s="71"/>
    </row>
    <row r="214" spans="1:8" x14ac:dyDescent="0.35">
      <c r="A214" s="70"/>
      <c r="B214" s="71"/>
      <c r="C214" s="71"/>
      <c r="D214" s="71"/>
      <c r="E214" s="71"/>
      <c r="F214" s="71"/>
      <c r="G214" s="71"/>
      <c r="H214" s="71"/>
    </row>
    <row r="215" spans="1:8" x14ac:dyDescent="0.35">
      <c r="A215" s="70"/>
      <c r="B215" s="71"/>
      <c r="C215" s="71"/>
      <c r="D215" s="71"/>
      <c r="E215" s="71"/>
      <c r="F215" s="71"/>
      <c r="G215" s="71"/>
      <c r="H215" s="71"/>
    </row>
    <row r="216" spans="1:8" x14ac:dyDescent="0.35">
      <c r="A216" s="70"/>
      <c r="B216" s="71"/>
      <c r="C216" s="71"/>
      <c r="D216" s="71"/>
      <c r="E216" s="71"/>
      <c r="F216" s="71"/>
      <c r="G216" s="71"/>
      <c r="H216" s="71"/>
    </row>
    <row r="217" spans="1:8" x14ac:dyDescent="0.35">
      <c r="A217" s="70"/>
      <c r="B217" s="71"/>
      <c r="C217" s="71"/>
      <c r="D217" s="71"/>
      <c r="E217" s="71"/>
      <c r="F217" s="71"/>
      <c r="G217" s="71"/>
      <c r="H217" s="71"/>
    </row>
    <row r="218" spans="1:8" x14ac:dyDescent="0.35">
      <c r="A218" s="70"/>
      <c r="B218" s="71"/>
      <c r="C218" s="71"/>
      <c r="D218" s="71"/>
      <c r="E218" s="71"/>
      <c r="F218" s="71"/>
      <c r="G218" s="71"/>
      <c r="H218" s="71"/>
    </row>
    <row r="219" spans="1:8" x14ac:dyDescent="0.35">
      <c r="A219" s="70"/>
      <c r="B219" s="71"/>
      <c r="C219" s="71"/>
      <c r="D219" s="71"/>
      <c r="E219" s="71"/>
      <c r="F219" s="71"/>
      <c r="G219" s="71"/>
      <c r="H219" s="71"/>
    </row>
    <row r="220" spans="1:8" x14ac:dyDescent="0.35">
      <c r="A220" s="70"/>
      <c r="B220" s="71"/>
      <c r="C220" s="71"/>
      <c r="D220" s="71"/>
      <c r="E220" s="71"/>
      <c r="F220" s="71"/>
      <c r="G220" s="71"/>
      <c r="H220" s="71"/>
    </row>
    <row r="221" spans="1:8" x14ac:dyDescent="0.35">
      <c r="A221" s="70"/>
      <c r="B221" s="71"/>
      <c r="C221" s="71"/>
      <c r="D221" s="71"/>
      <c r="E221" s="71"/>
      <c r="F221" s="71"/>
      <c r="G221" s="71"/>
      <c r="H221" s="71"/>
    </row>
    <row r="222" spans="1:8" x14ac:dyDescent="0.35">
      <c r="A222" s="70"/>
      <c r="B222" s="71"/>
      <c r="C222" s="71"/>
      <c r="D222" s="71"/>
      <c r="E222" s="71"/>
      <c r="F222" s="71"/>
      <c r="G222" s="71"/>
      <c r="H222" s="71"/>
    </row>
    <row r="223" spans="1:8" x14ac:dyDescent="0.35">
      <c r="A223" s="70"/>
      <c r="B223" s="71"/>
      <c r="C223" s="71"/>
      <c r="D223" s="71"/>
      <c r="E223" s="71"/>
      <c r="F223" s="71"/>
      <c r="G223" s="71"/>
      <c r="H223" s="71"/>
    </row>
    <row r="224" spans="1:8" x14ac:dyDescent="0.35">
      <c r="A224" s="70"/>
      <c r="B224" s="71"/>
      <c r="C224" s="71"/>
      <c r="D224" s="71"/>
      <c r="E224" s="71"/>
      <c r="F224" s="71"/>
      <c r="G224" s="71"/>
      <c r="H224" s="71"/>
    </row>
    <row r="225" spans="1:8" x14ac:dyDescent="0.35">
      <c r="A225" s="70"/>
      <c r="B225" s="71"/>
      <c r="C225" s="71"/>
      <c r="D225" s="71"/>
      <c r="E225" s="71"/>
      <c r="F225" s="71"/>
      <c r="G225" s="71"/>
      <c r="H225" s="71"/>
    </row>
    <row r="226" spans="1:8" x14ac:dyDescent="0.35">
      <c r="A226" s="70"/>
      <c r="B226" s="71"/>
      <c r="C226" s="71"/>
      <c r="D226" s="71"/>
      <c r="E226" s="71"/>
      <c r="F226" s="71"/>
      <c r="G226" s="71"/>
      <c r="H226" s="71"/>
    </row>
    <row r="227" spans="1:8" x14ac:dyDescent="0.35">
      <c r="A227" s="70"/>
      <c r="B227" s="71"/>
      <c r="C227" s="71"/>
      <c r="D227" s="71"/>
      <c r="E227" s="71"/>
      <c r="F227" s="71"/>
      <c r="G227" s="71"/>
      <c r="H227" s="71"/>
    </row>
    <row r="228" spans="1:8" x14ac:dyDescent="0.35">
      <c r="A228" s="70"/>
      <c r="B228" s="71"/>
      <c r="C228" s="71"/>
      <c r="D228" s="71"/>
      <c r="E228" s="71"/>
      <c r="F228" s="71"/>
      <c r="G228" s="71"/>
      <c r="H228" s="71"/>
    </row>
    <row r="229" spans="1:8" x14ac:dyDescent="0.35">
      <c r="A229" s="70"/>
      <c r="B229" s="71"/>
      <c r="C229" s="71"/>
      <c r="D229" s="71"/>
      <c r="E229" s="71"/>
      <c r="F229" s="71"/>
      <c r="G229" s="71"/>
      <c r="H229" s="71"/>
    </row>
    <row r="230" spans="1:8" x14ac:dyDescent="0.35">
      <c r="A230" s="70"/>
      <c r="B230" s="71"/>
      <c r="C230" s="71"/>
      <c r="D230" s="71"/>
      <c r="E230" s="71"/>
      <c r="F230" s="71"/>
      <c r="G230" s="71"/>
      <c r="H230" s="71"/>
    </row>
    <row r="231" spans="1:8" x14ac:dyDescent="0.35">
      <c r="A231" s="70"/>
      <c r="B231" s="71"/>
      <c r="C231" s="71"/>
      <c r="D231" s="71"/>
      <c r="E231" s="71"/>
      <c r="F231" s="71"/>
      <c r="G231" s="71"/>
      <c r="H231" s="71"/>
    </row>
    <row r="232" spans="1:8" x14ac:dyDescent="0.35">
      <c r="A232" s="70"/>
      <c r="B232" s="71"/>
      <c r="C232" s="71"/>
      <c r="D232" s="71"/>
      <c r="E232" s="71"/>
      <c r="F232" s="71"/>
      <c r="G232" s="71"/>
      <c r="H232" s="71"/>
    </row>
    <row r="233" spans="1:8" x14ac:dyDescent="0.35">
      <c r="A233" s="70"/>
      <c r="B233" s="71"/>
      <c r="C233" s="71"/>
      <c r="D233" s="71"/>
      <c r="E233" s="71"/>
      <c r="F233" s="71"/>
      <c r="G233" s="71"/>
      <c r="H233" s="71"/>
    </row>
    <row r="234" spans="1:8" x14ac:dyDescent="0.35">
      <c r="A234" s="70"/>
      <c r="B234" s="71"/>
      <c r="C234" s="71"/>
      <c r="D234" s="71"/>
      <c r="E234" s="71"/>
      <c r="F234" s="71"/>
      <c r="G234" s="71"/>
      <c r="H234" s="71"/>
    </row>
    <row r="235" spans="1:8" x14ac:dyDescent="0.35">
      <c r="A235" s="70"/>
      <c r="B235" s="71"/>
      <c r="C235" s="71"/>
      <c r="D235" s="71"/>
      <c r="E235" s="71"/>
      <c r="F235" s="71"/>
      <c r="G235" s="71"/>
      <c r="H235" s="71"/>
    </row>
    <row r="236" spans="1:8" x14ac:dyDescent="0.35">
      <c r="A236" s="70"/>
      <c r="B236" s="71"/>
      <c r="C236" s="71"/>
      <c r="D236" s="71"/>
      <c r="E236" s="71"/>
      <c r="F236" s="71"/>
      <c r="G236" s="71"/>
      <c r="H236" s="71"/>
    </row>
    <row r="237" spans="1:8" x14ac:dyDescent="0.35">
      <c r="A237" s="70"/>
      <c r="B237" s="71"/>
      <c r="C237" s="71"/>
      <c r="D237" s="71"/>
      <c r="E237" s="71"/>
      <c r="F237" s="71"/>
      <c r="G237" s="71"/>
      <c r="H237" s="71"/>
    </row>
    <row r="238" spans="1:8" x14ac:dyDescent="0.35">
      <c r="A238" s="70"/>
      <c r="B238" s="71"/>
      <c r="C238" s="71"/>
      <c r="D238" s="71"/>
      <c r="E238" s="71"/>
      <c r="F238" s="71"/>
      <c r="G238" s="71"/>
      <c r="H238" s="71"/>
    </row>
    <row r="239" spans="1:8" x14ac:dyDescent="0.35">
      <c r="A239" s="70"/>
      <c r="B239" s="71"/>
      <c r="C239" s="71"/>
      <c r="D239" s="71"/>
      <c r="E239" s="71"/>
      <c r="F239" s="71"/>
      <c r="G239" s="71"/>
      <c r="H239" s="71"/>
    </row>
    <row r="240" spans="1:8" x14ac:dyDescent="0.35">
      <c r="A240" s="70"/>
      <c r="B240" s="71"/>
      <c r="C240" s="71"/>
      <c r="D240" s="71"/>
      <c r="E240" s="71"/>
      <c r="F240" s="71"/>
      <c r="G240" s="71"/>
      <c r="H240" s="71"/>
    </row>
    <row r="241" spans="1:8" x14ac:dyDescent="0.35">
      <c r="A241" s="70"/>
      <c r="B241" s="71"/>
      <c r="C241" s="71"/>
      <c r="D241" s="71"/>
      <c r="E241" s="71"/>
      <c r="F241" s="71"/>
      <c r="G241" s="71"/>
      <c r="H241" s="71"/>
    </row>
    <row r="242" spans="1:8" x14ac:dyDescent="0.35">
      <c r="A242" s="70"/>
      <c r="B242" s="71"/>
      <c r="C242" s="71"/>
      <c r="D242" s="71"/>
      <c r="E242" s="71"/>
      <c r="F242" s="71"/>
      <c r="G242" s="71"/>
      <c r="H242" s="71"/>
    </row>
    <row r="243" spans="1:8" x14ac:dyDescent="0.35">
      <c r="A243" s="70"/>
      <c r="B243" s="71"/>
      <c r="C243" s="71"/>
      <c r="D243" s="71"/>
      <c r="E243" s="71"/>
      <c r="F243" s="71"/>
      <c r="G243" s="71"/>
      <c r="H243" s="71"/>
    </row>
    <row r="244" spans="1:8" x14ac:dyDescent="0.35">
      <c r="A244" s="70"/>
      <c r="B244" s="71"/>
      <c r="C244" s="71"/>
      <c r="D244" s="71"/>
      <c r="E244" s="71"/>
      <c r="F244" s="71"/>
      <c r="G244" s="71"/>
      <c r="H244" s="71"/>
    </row>
    <row r="245" spans="1:8" x14ac:dyDescent="0.35">
      <c r="A245" s="70"/>
      <c r="B245" s="71"/>
      <c r="C245" s="71"/>
      <c r="D245" s="71"/>
      <c r="E245" s="71"/>
      <c r="F245" s="71"/>
      <c r="G245" s="71"/>
      <c r="H245" s="71"/>
    </row>
    <row r="246" spans="1:8" x14ac:dyDescent="0.35">
      <c r="A246" s="70"/>
      <c r="B246" s="71"/>
      <c r="C246" s="71"/>
      <c r="D246" s="71"/>
      <c r="E246" s="71"/>
      <c r="F246" s="71"/>
      <c r="G246" s="71"/>
      <c r="H246" s="71"/>
    </row>
    <row r="247" spans="1:8" x14ac:dyDescent="0.35">
      <c r="A247" s="70"/>
      <c r="B247" s="71"/>
      <c r="C247" s="71"/>
      <c r="D247" s="71"/>
      <c r="E247" s="71"/>
      <c r="F247" s="71"/>
      <c r="G247" s="71"/>
      <c r="H247" s="71"/>
    </row>
    <row r="248" spans="1:8" x14ac:dyDescent="0.35">
      <c r="A248" s="70"/>
      <c r="B248" s="71"/>
      <c r="C248" s="71"/>
      <c r="D248" s="71"/>
      <c r="E248" s="71"/>
      <c r="F248" s="71"/>
      <c r="G248" s="71"/>
      <c r="H248" s="71"/>
    </row>
    <row r="249" spans="1:8" x14ac:dyDescent="0.35">
      <c r="A249" s="70"/>
      <c r="B249" s="71"/>
      <c r="C249" s="71"/>
      <c r="D249" s="71"/>
      <c r="E249" s="71"/>
      <c r="F249" s="71"/>
      <c r="G249" s="71"/>
      <c r="H249" s="71"/>
    </row>
    <row r="250" spans="1:8" x14ac:dyDescent="0.35">
      <c r="A250" s="70"/>
      <c r="B250" s="71"/>
      <c r="C250" s="71"/>
      <c r="D250" s="71"/>
      <c r="E250" s="71"/>
      <c r="F250" s="71"/>
      <c r="G250" s="71"/>
      <c r="H250" s="71"/>
    </row>
    <row r="251" spans="1:8" x14ac:dyDescent="0.35">
      <c r="A251" s="70"/>
      <c r="B251" s="71"/>
      <c r="C251" s="71"/>
      <c r="D251" s="71"/>
      <c r="E251" s="71"/>
      <c r="F251" s="71"/>
      <c r="G251" s="71"/>
      <c r="H251" s="71"/>
    </row>
    <row r="252" spans="1:8" x14ac:dyDescent="0.35">
      <c r="A252" s="70"/>
      <c r="B252" s="71"/>
      <c r="C252" s="71"/>
      <c r="D252" s="71"/>
      <c r="E252" s="71"/>
      <c r="F252" s="71"/>
      <c r="G252" s="71"/>
      <c r="H252" s="71"/>
    </row>
    <row r="253" spans="1:8" x14ac:dyDescent="0.35">
      <c r="A253" s="70"/>
      <c r="B253" s="71"/>
      <c r="C253" s="71"/>
      <c r="D253" s="71"/>
      <c r="E253" s="71"/>
      <c r="F253" s="71"/>
      <c r="G253" s="71"/>
      <c r="H253" s="71"/>
    </row>
    <row r="254" spans="1:8" x14ac:dyDescent="0.35">
      <c r="A254" s="70"/>
      <c r="B254" s="71"/>
      <c r="C254" s="71"/>
      <c r="D254" s="71"/>
      <c r="E254" s="71"/>
      <c r="F254" s="71"/>
      <c r="G254" s="71"/>
      <c r="H254" s="71"/>
    </row>
    <row r="255" spans="1:8" x14ac:dyDescent="0.35">
      <c r="A255" s="70"/>
      <c r="B255" s="71"/>
      <c r="C255" s="71"/>
      <c r="D255" s="71"/>
      <c r="E255" s="71"/>
      <c r="F255" s="71"/>
      <c r="G255" s="71"/>
      <c r="H255" s="71"/>
    </row>
    <row r="256" spans="1:8" x14ac:dyDescent="0.35">
      <c r="A256" s="70"/>
      <c r="B256" s="71"/>
      <c r="C256" s="71"/>
      <c r="D256" s="71"/>
      <c r="E256" s="71"/>
      <c r="F256" s="71"/>
      <c r="G256" s="71"/>
      <c r="H256" s="71"/>
    </row>
    <row r="257" spans="1:8" x14ac:dyDescent="0.35">
      <c r="A257" s="70"/>
      <c r="B257" s="71"/>
      <c r="C257" s="71"/>
      <c r="D257" s="71"/>
      <c r="E257" s="71"/>
      <c r="F257" s="71"/>
      <c r="G257" s="71"/>
      <c r="H257" s="71"/>
    </row>
    <row r="258" spans="1:8" x14ac:dyDescent="0.35">
      <c r="A258" s="70"/>
      <c r="B258" s="71"/>
      <c r="C258" s="71"/>
      <c r="D258" s="71"/>
      <c r="E258" s="71"/>
      <c r="F258" s="71"/>
      <c r="G258" s="71"/>
      <c r="H258" s="71"/>
    </row>
    <row r="259" spans="1:8" x14ac:dyDescent="0.35">
      <c r="A259" s="70"/>
      <c r="B259" s="71"/>
      <c r="C259" s="71"/>
      <c r="D259" s="71"/>
      <c r="E259" s="71"/>
      <c r="F259" s="71"/>
      <c r="G259" s="71"/>
      <c r="H259" s="71"/>
    </row>
    <row r="260" spans="1:8" x14ac:dyDescent="0.35">
      <c r="A260" s="70"/>
      <c r="B260" s="71"/>
      <c r="C260" s="71"/>
      <c r="D260" s="71"/>
      <c r="E260" s="71"/>
      <c r="F260" s="71"/>
      <c r="G260" s="71"/>
      <c r="H260" s="71"/>
    </row>
    <row r="261" spans="1:8" x14ac:dyDescent="0.35">
      <c r="A261" s="70"/>
      <c r="B261" s="71"/>
      <c r="C261" s="71"/>
      <c r="D261" s="71"/>
      <c r="E261" s="71"/>
      <c r="F261" s="71"/>
      <c r="G261" s="71"/>
      <c r="H261" s="71"/>
    </row>
    <row r="262" spans="1:8" x14ac:dyDescent="0.35">
      <c r="A262" s="70"/>
      <c r="B262" s="71"/>
      <c r="C262" s="71"/>
      <c r="D262" s="71"/>
      <c r="E262" s="71"/>
      <c r="F262" s="71"/>
      <c r="G262" s="71"/>
      <c r="H262" s="71"/>
    </row>
    <row r="263" spans="1:8" x14ac:dyDescent="0.35">
      <c r="A263" s="70"/>
      <c r="B263" s="71"/>
      <c r="C263" s="71"/>
      <c r="D263" s="71"/>
      <c r="E263" s="71"/>
      <c r="F263" s="71"/>
      <c r="G263" s="71"/>
      <c r="H263" s="71"/>
    </row>
    <row r="264" spans="1:8" x14ac:dyDescent="0.35">
      <c r="A264" s="70"/>
      <c r="B264" s="71"/>
      <c r="C264" s="71"/>
      <c r="D264" s="71"/>
      <c r="E264" s="71"/>
      <c r="F264" s="71"/>
      <c r="G264" s="71"/>
      <c r="H264" s="71"/>
    </row>
    <row r="265" spans="1:8" x14ac:dyDescent="0.35">
      <c r="A265" s="70"/>
      <c r="B265" s="71"/>
      <c r="C265" s="71"/>
      <c r="D265" s="71"/>
      <c r="E265" s="71"/>
      <c r="F265" s="71"/>
      <c r="G265" s="71"/>
      <c r="H265" s="71"/>
    </row>
    <row r="266" spans="1:8" x14ac:dyDescent="0.35">
      <c r="A266" s="70"/>
      <c r="B266" s="71"/>
      <c r="C266" s="71"/>
      <c r="D266" s="71"/>
      <c r="E266" s="71"/>
      <c r="F266" s="71"/>
      <c r="G266" s="71"/>
      <c r="H266" s="71"/>
    </row>
    <row r="267" spans="1:8" x14ac:dyDescent="0.35">
      <c r="A267" s="70"/>
      <c r="B267" s="71"/>
      <c r="C267" s="71"/>
      <c r="D267" s="71"/>
      <c r="E267" s="71"/>
      <c r="F267" s="71"/>
      <c r="G267" s="71"/>
      <c r="H267" s="71"/>
    </row>
    <row r="268" spans="1:8" x14ac:dyDescent="0.35">
      <c r="A268" s="70"/>
      <c r="B268" s="71"/>
      <c r="C268" s="71"/>
      <c r="D268" s="71"/>
      <c r="E268" s="71"/>
      <c r="F268" s="71"/>
      <c r="G268" s="71"/>
      <c r="H268" s="71"/>
    </row>
    <row r="269" spans="1:8" x14ac:dyDescent="0.35">
      <c r="A269" s="70"/>
      <c r="B269" s="71"/>
      <c r="C269" s="71"/>
      <c r="D269" s="71"/>
      <c r="E269" s="71"/>
      <c r="F269" s="71"/>
      <c r="G269" s="71"/>
      <c r="H269" s="71"/>
    </row>
    <row r="270" spans="1:8" x14ac:dyDescent="0.35">
      <c r="A270" s="70"/>
      <c r="B270" s="71"/>
      <c r="C270" s="71"/>
      <c r="D270" s="71"/>
      <c r="E270" s="71"/>
      <c r="F270" s="71"/>
      <c r="G270" s="71"/>
      <c r="H270" s="71"/>
    </row>
    <row r="271" spans="1:8" x14ac:dyDescent="0.35">
      <c r="A271" s="70"/>
      <c r="B271" s="71"/>
      <c r="C271" s="71"/>
      <c r="D271" s="71"/>
      <c r="E271" s="71"/>
      <c r="F271" s="71"/>
      <c r="G271" s="71"/>
      <c r="H271" s="71"/>
    </row>
    <row r="272" spans="1:8" x14ac:dyDescent="0.35">
      <c r="A272" s="70"/>
      <c r="B272" s="71"/>
      <c r="C272" s="71"/>
      <c r="D272" s="71"/>
      <c r="E272" s="71"/>
      <c r="F272" s="71"/>
      <c r="G272" s="71"/>
      <c r="H272" s="71"/>
    </row>
    <row r="273" spans="1:8" x14ac:dyDescent="0.35">
      <c r="A273" s="70"/>
      <c r="B273" s="71"/>
      <c r="C273" s="71"/>
      <c r="D273" s="71"/>
      <c r="E273" s="71"/>
      <c r="F273" s="71"/>
      <c r="G273" s="71"/>
      <c r="H273" s="71"/>
    </row>
    <row r="274" spans="1:8" x14ac:dyDescent="0.35">
      <c r="A274" s="70"/>
      <c r="B274" s="71"/>
      <c r="C274" s="71"/>
      <c r="D274" s="71"/>
      <c r="E274" s="71"/>
      <c r="F274" s="71"/>
      <c r="G274" s="71"/>
      <c r="H274" s="71"/>
    </row>
    <row r="275" spans="1:8" x14ac:dyDescent="0.35">
      <c r="A275" s="70"/>
      <c r="B275" s="71"/>
      <c r="C275" s="71"/>
      <c r="D275" s="71"/>
      <c r="E275" s="71"/>
      <c r="F275" s="71"/>
      <c r="G275" s="71"/>
      <c r="H275" s="71"/>
    </row>
    <row r="276" spans="1:8" x14ac:dyDescent="0.35">
      <c r="A276" s="70"/>
      <c r="B276" s="71"/>
      <c r="C276" s="71"/>
      <c r="D276" s="71"/>
      <c r="E276" s="71"/>
      <c r="F276" s="71"/>
      <c r="G276" s="71"/>
      <c r="H276" s="71"/>
    </row>
    <row r="277" spans="1:8" x14ac:dyDescent="0.35">
      <c r="A277" s="70"/>
      <c r="B277" s="71"/>
      <c r="C277" s="71"/>
      <c r="D277" s="71"/>
      <c r="E277" s="71"/>
      <c r="F277" s="71"/>
      <c r="G277" s="71"/>
      <c r="H277" s="71"/>
    </row>
    <row r="278" spans="1:8" x14ac:dyDescent="0.35">
      <c r="A278" s="70"/>
      <c r="B278" s="71"/>
      <c r="C278" s="71"/>
      <c r="D278" s="71"/>
      <c r="E278" s="71"/>
      <c r="F278" s="71"/>
      <c r="G278" s="71"/>
      <c r="H278" s="71"/>
    </row>
    <row r="279" spans="1:8" x14ac:dyDescent="0.35">
      <c r="A279" s="70"/>
      <c r="B279" s="71"/>
      <c r="C279" s="71"/>
      <c r="D279" s="71"/>
      <c r="E279" s="71"/>
      <c r="F279" s="71"/>
      <c r="G279" s="71"/>
      <c r="H279" s="71"/>
    </row>
    <row r="280" spans="1:8" x14ac:dyDescent="0.35">
      <c r="A280" s="70"/>
      <c r="B280" s="71"/>
      <c r="C280" s="71"/>
      <c r="D280" s="71"/>
      <c r="E280" s="71"/>
      <c r="F280" s="71"/>
      <c r="G280" s="71"/>
      <c r="H280" s="71"/>
    </row>
    <row r="281" spans="1:8" x14ac:dyDescent="0.35">
      <c r="A281" s="70"/>
      <c r="B281" s="71"/>
      <c r="C281" s="71"/>
      <c r="D281" s="71"/>
      <c r="E281" s="71"/>
      <c r="F281" s="71"/>
      <c r="G281" s="71"/>
      <c r="H281" s="71"/>
    </row>
    <row r="282" spans="1:8" x14ac:dyDescent="0.35">
      <c r="A282" s="70"/>
      <c r="B282" s="71"/>
      <c r="C282" s="71"/>
      <c r="D282" s="71"/>
      <c r="E282" s="71"/>
      <c r="F282" s="71"/>
      <c r="G282" s="71"/>
      <c r="H282" s="71"/>
    </row>
    <row r="283" spans="1:8" x14ac:dyDescent="0.35">
      <c r="A283" s="70"/>
      <c r="B283" s="71"/>
      <c r="C283" s="71"/>
      <c r="D283" s="71"/>
      <c r="E283" s="71"/>
      <c r="F283" s="71"/>
      <c r="G283" s="71"/>
      <c r="H283" s="71"/>
    </row>
    <row r="284" spans="1:8" x14ac:dyDescent="0.35">
      <c r="A284" s="70"/>
      <c r="B284" s="71"/>
      <c r="C284" s="71"/>
      <c r="D284" s="71"/>
      <c r="E284" s="71"/>
      <c r="F284" s="71"/>
      <c r="G284" s="71"/>
      <c r="H284" s="71"/>
    </row>
    <row r="285" spans="1:8" x14ac:dyDescent="0.35">
      <c r="A285" s="70"/>
      <c r="B285" s="71"/>
      <c r="C285" s="71"/>
      <c r="D285" s="71"/>
      <c r="E285" s="71"/>
      <c r="F285" s="71"/>
      <c r="G285" s="71"/>
      <c r="H285" s="71"/>
    </row>
    <row r="286" spans="1:8" x14ac:dyDescent="0.35">
      <c r="A286" s="70"/>
      <c r="B286" s="71"/>
      <c r="C286" s="71"/>
      <c r="D286" s="71"/>
      <c r="E286" s="71"/>
      <c r="F286" s="71"/>
      <c r="G286" s="71"/>
      <c r="H286" s="71"/>
    </row>
    <row r="287" spans="1:8" x14ac:dyDescent="0.35">
      <c r="A287" s="70"/>
      <c r="B287" s="71"/>
      <c r="C287" s="71"/>
      <c r="D287" s="71"/>
      <c r="E287" s="71"/>
      <c r="F287" s="71"/>
      <c r="G287" s="71"/>
      <c r="H287" s="71"/>
    </row>
    <row r="288" spans="1:8" x14ac:dyDescent="0.35">
      <c r="A288" s="70"/>
      <c r="B288" s="71"/>
      <c r="C288" s="71"/>
      <c r="D288" s="71"/>
      <c r="E288" s="71"/>
      <c r="F288" s="71"/>
      <c r="G288" s="71"/>
      <c r="H288" s="71"/>
    </row>
    <row r="289" spans="1:8" x14ac:dyDescent="0.35">
      <c r="A289" s="70"/>
      <c r="B289" s="71"/>
      <c r="C289" s="71"/>
      <c r="D289" s="71"/>
      <c r="E289" s="71"/>
      <c r="F289" s="71"/>
      <c r="G289" s="71"/>
      <c r="H289" s="71"/>
    </row>
    <row r="290" spans="1:8" x14ac:dyDescent="0.35">
      <c r="A290" s="70"/>
      <c r="B290" s="71"/>
      <c r="C290" s="71"/>
      <c r="D290" s="71"/>
      <c r="E290" s="71"/>
      <c r="F290" s="71"/>
      <c r="G290" s="71"/>
      <c r="H290" s="71"/>
    </row>
    <row r="291" spans="1:8" x14ac:dyDescent="0.35">
      <c r="A291" s="70"/>
      <c r="B291" s="71"/>
      <c r="C291" s="71"/>
      <c r="D291" s="71"/>
      <c r="E291" s="71"/>
      <c r="F291" s="71"/>
      <c r="G291" s="71"/>
      <c r="H291" s="71"/>
    </row>
    <row r="292" spans="1:8" x14ac:dyDescent="0.35">
      <c r="A292" s="70"/>
      <c r="B292" s="71"/>
      <c r="C292" s="71"/>
      <c r="D292" s="71"/>
      <c r="E292" s="71"/>
      <c r="F292" s="71"/>
      <c r="G292" s="71"/>
      <c r="H292" s="71"/>
    </row>
    <row r="293" spans="1:8" x14ac:dyDescent="0.35">
      <c r="A293" s="70"/>
      <c r="B293" s="71"/>
      <c r="C293" s="71"/>
      <c r="D293" s="71"/>
      <c r="E293" s="71"/>
      <c r="F293" s="71"/>
      <c r="G293" s="71"/>
      <c r="H293" s="71"/>
    </row>
    <row r="294" spans="1:8" x14ac:dyDescent="0.35">
      <c r="A294" s="70"/>
      <c r="B294" s="71"/>
      <c r="C294" s="71"/>
      <c r="D294" s="71"/>
      <c r="E294" s="71"/>
      <c r="F294" s="71"/>
      <c r="G294" s="71"/>
      <c r="H294" s="71"/>
    </row>
    <row r="295" spans="1:8" x14ac:dyDescent="0.35">
      <c r="A295" s="70"/>
      <c r="B295" s="71"/>
      <c r="C295" s="71"/>
      <c r="D295" s="71"/>
      <c r="E295" s="71"/>
      <c r="F295" s="71"/>
      <c r="G295" s="71"/>
      <c r="H295" s="71"/>
    </row>
    <row r="296" spans="1:8" x14ac:dyDescent="0.35">
      <c r="A296" s="70"/>
      <c r="B296" s="71"/>
      <c r="C296" s="71"/>
      <c r="D296" s="71"/>
      <c r="E296" s="71"/>
      <c r="F296" s="71"/>
      <c r="G296" s="71"/>
      <c r="H296" s="71"/>
    </row>
    <row r="297" spans="1:8" x14ac:dyDescent="0.35">
      <c r="A297" s="70"/>
      <c r="B297" s="71"/>
      <c r="C297" s="71"/>
      <c r="D297" s="71"/>
      <c r="E297" s="71"/>
      <c r="F297" s="71"/>
      <c r="G297" s="71"/>
      <c r="H297" s="71"/>
    </row>
    <row r="298" spans="1:8" x14ac:dyDescent="0.35">
      <c r="A298" s="70"/>
      <c r="B298" s="71"/>
      <c r="C298" s="71"/>
      <c r="D298" s="71"/>
      <c r="E298" s="71"/>
      <c r="F298" s="71"/>
      <c r="G298" s="71"/>
      <c r="H298" s="71"/>
    </row>
    <row r="299" spans="1:8" x14ac:dyDescent="0.35">
      <c r="A299" s="70"/>
      <c r="B299" s="71"/>
      <c r="C299" s="71"/>
      <c r="D299" s="71"/>
      <c r="E299" s="71"/>
      <c r="F299" s="71"/>
      <c r="G299" s="71"/>
      <c r="H299" s="71"/>
    </row>
    <row r="300" spans="1:8" x14ac:dyDescent="0.35">
      <c r="A300" s="70"/>
      <c r="B300" s="71"/>
      <c r="C300" s="71"/>
      <c r="D300" s="71"/>
      <c r="E300" s="71"/>
      <c r="F300" s="71"/>
      <c r="G300" s="71"/>
      <c r="H300" s="71"/>
    </row>
    <row r="301" spans="1:8" x14ac:dyDescent="0.35">
      <c r="A301" s="70"/>
      <c r="B301" s="70"/>
      <c r="C301" s="70"/>
      <c r="D301" s="70"/>
      <c r="E301" s="70"/>
      <c r="F301" s="70"/>
      <c r="G301" s="70"/>
      <c r="H301" s="70"/>
    </row>
    <row r="302" spans="1:8" x14ac:dyDescent="0.35">
      <c r="A302" s="72"/>
      <c r="B302" s="72"/>
      <c r="C302" s="72"/>
      <c r="D302" s="72"/>
      <c r="E302" s="72"/>
      <c r="F302" s="72"/>
      <c r="G302" s="72"/>
      <c r="H302" s="72"/>
    </row>
    <row r="303" spans="1:8" x14ac:dyDescent="0.35">
      <c r="A303" s="70"/>
      <c r="B303" s="70"/>
      <c r="C303" s="70"/>
      <c r="D303" s="70"/>
      <c r="E303" s="70"/>
      <c r="F303" s="70"/>
      <c r="G303" s="70"/>
      <c r="H303" s="70"/>
    </row>
    <row r="304" spans="1:8" x14ac:dyDescent="0.35">
      <c r="A304" s="72"/>
      <c r="B304" s="72"/>
      <c r="C304" s="72"/>
      <c r="D304" s="72"/>
      <c r="E304" s="72"/>
      <c r="F304" s="72"/>
      <c r="G304" s="72"/>
      <c r="H304" s="72"/>
    </row>
    <row r="305" spans="1:8" x14ac:dyDescent="0.35">
      <c r="A305" s="70"/>
      <c r="B305" s="70"/>
      <c r="C305" s="70"/>
      <c r="D305" s="70"/>
      <c r="E305" s="70"/>
      <c r="F305" s="70"/>
      <c r="G305" s="70"/>
      <c r="H305" s="70"/>
    </row>
    <row r="306" spans="1:8" x14ac:dyDescent="0.35">
      <c r="A306" s="72"/>
      <c r="B306" s="72"/>
      <c r="C306" s="72"/>
      <c r="D306" s="72"/>
      <c r="E306" s="72"/>
      <c r="F306" s="72"/>
      <c r="G306" s="72"/>
      <c r="H306" s="72"/>
    </row>
    <row r="307" spans="1:8" x14ac:dyDescent="0.35">
      <c r="A307" s="70"/>
      <c r="B307" s="70"/>
      <c r="C307" s="70"/>
      <c r="D307" s="70"/>
      <c r="E307" s="70"/>
      <c r="F307" s="70"/>
      <c r="G307" s="70"/>
      <c r="H307" s="70"/>
    </row>
    <row r="308" spans="1:8" x14ac:dyDescent="0.35">
      <c r="A308" s="72"/>
      <c r="B308" s="72"/>
      <c r="C308" s="72"/>
      <c r="D308" s="72"/>
      <c r="E308" s="72"/>
      <c r="F308" s="72"/>
      <c r="G308" s="72"/>
      <c r="H308" s="72"/>
    </row>
    <row r="309" spans="1:8" x14ac:dyDescent="0.35">
      <c r="A309" s="70"/>
      <c r="B309" s="70"/>
      <c r="C309" s="70"/>
      <c r="D309" s="70"/>
      <c r="E309" s="70"/>
      <c r="F309" s="70"/>
      <c r="G309" s="70"/>
      <c r="H309" s="70"/>
    </row>
  </sheetData>
  <sheetProtection algorithmName="SHA-512" hashValue="ug7YKc3SoYMak1XEpd3MseHtcu7Yk6pfqLt045RF7imNA3v5gN1/eJqRtI+9zUT73P15r3RQgeAPnymRh2cJxw==" saltValue="kQRarA76GRvhsaSYFPO6Ug==" spinCount="100000" sheet="1" objects="1" scenarios="1"/>
  <conditionalFormatting sqref="A301:H469">
    <cfRule type="expression" dxfId="29" priority="18" stopIfTrue="1">
      <formula>#REF!&lt;&gt;""</formula>
    </cfRule>
  </conditionalFormatting>
  <conditionalFormatting sqref="B5:H300">
    <cfRule type="cellIs" dxfId="28" priority="1" operator="lessThan">
      <formula>0</formula>
    </cfRule>
  </conditionalFormatting>
  <dataValidations count="3">
    <dataValidation type="list" allowBlank="1" showInputMessage="1" showErrorMessage="1" sqref="C301:H922" xr:uid="{00000000-0002-0000-0300-000000000000}">
      <formula1>Countries</formula1>
    </dataValidation>
    <dataValidation type="list" allowBlank="1" showInputMessage="1" showErrorMessage="1" sqref="A301:B812" xr:uid="{00000000-0002-0000-0300-000001000000}">
      <formula1>Services</formula1>
    </dataValidation>
    <dataValidation type="custom" errorStyle="warning" allowBlank="1" showInputMessage="1" showErrorMessage="1" errorTitle="Negatives Entered " error="Please check negative values. All expenses should be entered as positive values" sqref="B4:H300" xr:uid="{57A09ABF-3767-4396-95BB-793F2AA0C6BC}">
      <formula1>B4:H300&gt;=0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Codes!$A$3:$A$343</xm:f>
          </x14:formula1>
          <xm:sqref>A4:A300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5"/>
  <sheetViews>
    <sheetView showGridLines="0" zoomScale="80" zoomScaleNormal="80" workbookViewId="0">
      <pane ySplit="3" topLeftCell="A4" activePane="bottomLeft" state="frozen"/>
      <selection pane="bottomLeft" activeCell="A3" sqref="A3:G3"/>
    </sheetView>
  </sheetViews>
  <sheetFormatPr defaultColWidth="9.1796875" defaultRowHeight="14.5" x14ac:dyDescent="0.35"/>
  <cols>
    <col min="1" max="1" width="35.26953125" style="65" customWidth="1"/>
    <col min="2" max="7" width="33" style="65" customWidth="1"/>
    <col min="9" max="9" width="9.81640625" style="65" customWidth="1"/>
    <col min="10" max="14" width="9.1796875" style="65"/>
    <col min="15" max="15" width="45.7265625" style="65" customWidth="1"/>
    <col min="16" max="16" width="10.26953125" style="65" customWidth="1"/>
    <col min="17" max="16384" width="9.1796875" style="65"/>
  </cols>
  <sheetData>
    <row r="1" spans="1:15" ht="18.5" x14ac:dyDescent="0.45">
      <c r="A1" s="62" t="s">
        <v>51</v>
      </c>
      <c r="B1" s="74"/>
      <c r="C1" s="74"/>
      <c r="D1" s="64"/>
      <c r="E1" s="64"/>
      <c r="F1" s="64"/>
      <c r="G1" s="64"/>
    </row>
    <row r="2" spans="1:15" ht="18.5" x14ac:dyDescent="0.45">
      <c r="A2" s="62" t="s">
        <v>35</v>
      </c>
      <c r="B2" s="73">
        <f>SUM(Table43767[Income on Investment of Shareholders Funds])</f>
        <v>0</v>
      </c>
      <c r="C2" s="73">
        <f>SUM(Table43767[Dividends Share of Profit Receivable])</f>
        <v>0</v>
      </c>
      <c r="D2" s="73">
        <f>SUM(Table43767[Tax payable])</f>
        <v>0</v>
      </c>
      <c r="E2" s="73">
        <f>SUM(Table43767[Profit After Interest and Tax])</f>
        <v>0</v>
      </c>
      <c r="F2" s="73">
        <f>SUM(Table43767[Dividends payable])</f>
        <v>0</v>
      </c>
      <c r="G2" s="73">
        <f>SUM(Table43767[Net Profit After Dividends])</f>
        <v>0</v>
      </c>
    </row>
    <row r="3" spans="1:15" ht="52.5" customHeight="1" x14ac:dyDescent="0.35">
      <c r="A3" s="68" t="s">
        <v>36</v>
      </c>
      <c r="B3" s="68" t="s">
        <v>221</v>
      </c>
      <c r="C3" s="68" t="s">
        <v>52</v>
      </c>
      <c r="D3" s="68" t="s">
        <v>72</v>
      </c>
      <c r="E3" s="68" t="s">
        <v>222</v>
      </c>
      <c r="F3" s="68" t="s">
        <v>74</v>
      </c>
      <c r="G3" s="68" t="s">
        <v>53</v>
      </c>
    </row>
    <row r="4" spans="1:15" x14ac:dyDescent="0.35">
      <c r="A4" s="70"/>
      <c r="B4" s="71"/>
      <c r="C4" s="71"/>
      <c r="D4" s="71"/>
      <c r="E4" s="71"/>
      <c r="F4" s="71"/>
      <c r="G4" s="71"/>
      <c r="I4" s="75"/>
      <c r="N4"/>
      <c r="O4" s="76"/>
    </row>
    <row r="5" spans="1:15" x14ac:dyDescent="0.35">
      <c r="A5" s="70"/>
      <c r="B5" s="71"/>
      <c r="C5" s="71"/>
      <c r="D5" s="71"/>
      <c r="E5" s="71"/>
      <c r="F5" s="71"/>
      <c r="G5" s="71"/>
      <c r="I5" s="75"/>
      <c r="N5"/>
      <c r="O5" s="76"/>
    </row>
    <row r="6" spans="1:15" x14ac:dyDescent="0.35">
      <c r="A6" s="70"/>
      <c r="B6" s="71"/>
      <c r="C6" s="71"/>
      <c r="D6" s="71"/>
      <c r="E6" s="71"/>
      <c r="F6" s="71"/>
      <c r="G6" s="71"/>
      <c r="I6" s="75"/>
      <c r="N6"/>
      <c r="O6" s="76"/>
    </row>
    <row r="7" spans="1:15" x14ac:dyDescent="0.35">
      <c r="A7" s="70"/>
      <c r="B7" s="71"/>
      <c r="C7" s="71"/>
      <c r="D7" s="71"/>
      <c r="E7" s="71"/>
      <c r="F7" s="71"/>
      <c r="G7" s="71"/>
      <c r="I7" s="75"/>
      <c r="N7"/>
      <c r="O7" s="76"/>
    </row>
    <row r="8" spans="1:15" x14ac:dyDescent="0.35">
      <c r="A8" s="70"/>
      <c r="B8" s="71"/>
      <c r="C8" s="71"/>
      <c r="D8" s="71"/>
      <c r="E8" s="71"/>
      <c r="F8" s="71"/>
      <c r="G8" s="71"/>
      <c r="I8" s="75"/>
      <c r="N8"/>
      <c r="O8" s="76"/>
    </row>
    <row r="9" spans="1:15" x14ac:dyDescent="0.35">
      <c r="A9" s="70"/>
      <c r="B9" s="71"/>
      <c r="C9" s="71"/>
      <c r="D9" s="71"/>
      <c r="E9" s="71"/>
      <c r="F9" s="71"/>
      <c r="G9" s="71"/>
      <c r="I9" s="75"/>
      <c r="N9"/>
      <c r="O9" s="76"/>
    </row>
    <row r="10" spans="1:15" x14ac:dyDescent="0.35">
      <c r="A10" s="70"/>
      <c r="B10" s="71"/>
      <c r="C10" s="71"/>
      <c r="D10" s="71"/>
      <c r="E10" s="71"/>
      <c r="F10" s="71"/>
      <c r="G10" s="71"/>
      <c r="I10" s="75"/>
      <c r="N10"/>
      <c r="O10" s="76"/>
    </row>
    <row r="11" spans="1:15" x14ac:dyDescent="0.35">
      <c r="A11" s="70"/>
      <c r="B11" s="71"/>
      <c r="C11" s="71"/>
      <c r="D11" s="71"/>
      <c r="E11" s="71"/>
      <c r="F11" s="71"/>
      <c r="G11" s="71"/>
      <c r="I11" s="75"/>
      <c r="N11"/>
      <c r="O11" s="76"/>
    </row>
    <row r="12" spans="1:15" x14ac:dyDescent="0.35">
      <c r="A12" s="70"/>
      <c r="B12" s="71"/>
      <c r="C12" s="71"/>
      <c r="D12" s="71"/>
      <c r="E12" s="71"/>
      <c r="F12" s="71"/>
      <c r="G12" s="71"/>
      <c r="I12" s="75"/>
      <c r="N12"/>
      <c r="O12" s="76"/>
    </row>
    <row r="13" spans="1:15" x14ac:dyDescent="0.35">
      <c r="A13" s="70"/>
      <c r="B13" s="71"/>
      <c r="C13" s="71"/>
      <c r="D13" s="71"/>
      <c r="E13" s="71"/>
      <c r="F13" s="71"/>
      <c r="G13" s="71"/>
      <c r="I13" s="75"/>
      <c r="N13"/>
      <c r="O13" s="76"/>
    </row>
    <row r="14" spans="1:15" x14ac:dyDescent="0.35">
      <c r="A14" s="70"/>
      <c r="B14" s="71"/>
      <c r="C14" s="71"/>
      <c r="D14" s="71"/>
      <c r="E14" s="71"/>
      <c r="F14" s="71"/>
      <c r="G14" s="71"/>
      <c r="I14" s="75"/>
      <c r="N14"/>
      <c r="O14" s="76"/>
    </row>
    <row r="15" spans="1:15" x14ac:dyDescent="0.35">
      <c r="A15" s="70"/>
      <c r="B15" s="71"/>
      <c r="C15" s="71"/>
      <c r="D15" s="71"/>
      <c r="E15" s="71"/>
      <c r="F15" s="71"/>
      <c r="G15" s="71"/>
      <c r="I15" s="75"/>
      <c r="N15"/>
      <c r="O15" s="76"/>
    </row>
    <row r="16" spans="1:15" x14ac:dyDescent="0.35">
      <c r="A16" s="70"/>
      <c r="B16" s="71"/>
      <c r="C16" s="71"/>
      <c r="D16" s="71"/>
      <c r="E16" s="71"/>
      <c r="F16" s="71"/>
      <c r="G16" s="71"/>
      <c r="I16" s="75"/>
      <c r="N16"/>
      <c r="O16" s="76"/>
    </row>
    <row r="17" spans="1:15" x14ac:dyDescent="0.35">
      <c r="A17" s="70"/>
      <c r="B17" s="71"/>
      <c r="C17" s="71"/>
      <c r="D17" s="71"/>
      <c r="E17" s="71"/>
      <c r="F17" s="71"/>
      <c r="G17" s="71"/>
      <c r="I17" s="75"/>
      <c r="N17"/>
      <c r="O17" s="76"/>
    </row>
    <row r="18" spans="1:15" x14ac:dyDescent="0.35">
      <c r="A18" s="70"/>
      <c r="B18" s="71"/>
      <c r="C18" s="71"/>
      <c r="D18" s="71"/>
      <c r="E18" s="71"/>
      <c r="F18" s="71"/>
      <c r="G18" s="71"/>
      <c r="I18" s="75"/>
      <c r="N18"/>
      <c r="O18" s="76"/>
    </row>
    <row r="19" spans="1:15" x14ac:dyDescent="0.35">
      <c r="A19" s="70"/>
      <c r="B19" s="71"/>
      <c r="C19" s="71"/>
      <c r="D19" s="71"/>
      <c r="E19" s="71"/>
      <c r="F19" s="71"/>
      <c r="G19" s="71"/>
      <c r="I19" s="75"/>
      <c r="N19"/>
      <c r="O19" s="76"/>
    </row>
    <row r="20" spans="1:15" x14ac:dyDescent="0.35">
      <c r="A20" s="70"/>
      <c r="B20" s="71"/>
      <c r="C20" s="71"/>
      <c r="D20" s="71"/>
      <c r="E20" s="71"/>
      <c r="F20" s="71"/>
      <c r="G20" s="71"/>
      <c r="I20" s="75"/>
      <c r="N20"/>
      <c r="O20" s="76"/>
    </row>
    <row r="21" spans="1:15" x14ac:dyDescent="0.35">
      <c r="A21" s="70"/>
      <c r="B21" s="71"/>
      <c r="C21" s="71"/>
      <c r="D21" s="71"/>
      <c r="E21" s="71"/>
      <c r="F21" s="71"/>
      <c r="G21" s="71"/>
      <c r="I21" s="75"/>
      <c r="N21"/>
      <c r="O21" s="76"/>
    </row>
    <row r="22" spans="1:15" x14ac:dyDescent="0.35">
      <c r="A22" s="70"/>
      <c r="B22" s="71"/>
      <c r="C22" s="71"/>
      <c r="D22" s="71"/>
      <c r="E22" s="71"/>
      <c r="F22" s="71"/>
      <c r="G22" s="71"/>
      <c r="I22" s="75"/>
    </row>
    <row r="23" spans="1:15" x14ac:dyDescent="0.35">
      <c r="A23" s="70"/>
      <c r="B23" s="71"/>
      <c r="C23" s="71"/>
      <c r="D23" s="71"/>
      <c r="E23" s="71"/>
      <c r="F23" s="71"/>
      <c r="G23" s="71"/>
      <c r="I23" s="75"/>
    </row>
    <row r="24" spans="1:15" x14ac:dyDescent="0.35">
      <c r="A24" s="70"/>
      <c r="B24" s="71"/>
      <c r="C24" s="71"/>
      <c r="D24" s="71"/>
      <c r="E24" s="71"/>
      <c r="F24" s="71"/>
      <c r="G24" s="71"/>
      <c r="I24" s="75"/>
    </row>
    <row r="25" spans="1:15" x14ac:dyDescent="0.35">
      <c r="A25" s="70"/>
      <c r="B25" s="71"/>
      <c r="C25" s="71"/>
      <c r="D25" s="71"/>
      <c r="E25" s="71"/>
      <c r="F25" s="71"/>
      <c r="G25" s="71"/>
      <c r="I25" s="75"/>
    </row>
    <row r="26" spans="1:15" x14ac:dyDescent="0.35">
      <c r="A26" s="70"/>
      <c r="B26" s="71"/>
      <c r="C26" s="71"/>
      <c r="D26" s="71"/>
      <c r="E26" s="71"/>
      <c r="F26" s="71"/>
      <c r="G26" s="71"/>
      <c r="I26" s="75"/>
    </row>
    <row r="27" spans="1:15" x14ac:dyDescent="0.35">
      <c r="A27" s="70"/>
      <c r="B27" s="71"/>
      <c r="C27" s="71"/>
      <c r="D27" s="71"/>
      <c r="E27" s="71"/>
      <c r="F27" s="71"/>
      <c r="G27" s="71"/>
      <c r="I27" s="75"/>
    </row>
    <row r="28" spans="1:15" x14ac:dyDescent="0.35">
      <c r="A28" s="70"/>
      <c r="B28" s="71"/>
      <c r="C28" s="71"/>
      <c r="D28" s="71"/>
      <c r="E28" s="71"/>
      <c r="F28" s="71"/>
      <c r="G28" s="71"/>
      <c r="I28" s="75"/>
    </row>
    <row r="29" spans="1:15" x14ac:dyDescent="0.35">
      <c r="A29" s="70"/>
      <c r="B29" s="71"/>
      <c r="C29" s="71"/>
      <c r="D29" s="71"/>
      <c r="E29" s="71"/>
      <c r="F29" s="71"/>
      <c r="G29" s="71"/>
      <c r="I29" s="75"/>
    </row>
    <row r="30" spans="1:15" x14ac:dyDescent="0.35">
      <c r="A30" s="70"/>
      <c r="B30" s="71"/>
      <c r="C30" s="71"/>
      <c r="D30" s="71"/>
      <c r="E30" s="71"/>
      <c r="F30" s="71"/>
      <c r="G30" s="71"/>
      <c r="I30" s="75"/>
    </row>
    <row r="31" spans="1:15" x14ac:dyDescent="0.35">
      <c r="A31" s="70"/>
      <c r="B31" s="71"/>
      <c r="C31" s="71"/>
      <c r="D31" s="71"/>
      <c r="E31" s="71"/>
      <c r="F31" s="71"/>
      <c r="G31" s="71"/>
      <c r="I31" s="75"/>
    </row>
    <row r="32" spans="1:15" x14ac:dyDescent="0.35">
      <c r="A32" s="70"/>
      <c r="B32" s="71"/>
      <c r="C32" s="71"/>
      <c r="D32" s="71"/>
      <c r="E32" s="71"/>
      <c r="F32" s="71"/>
      <c r="G32" s="71"/>
      <c r="I32" s="75"/>
    </row>
    <row r="33" spans="1:9" x14ac:dyDescent="0.35">
      <c r="A33" s="70"/>
      <c r="B33" s="71"/>
      <c r="C33" s="71"/>
      <c r="D33" s="71"/>
      <c r="E33" s="71"/>
      <c r="F33" s="71"/>
      <c r="G33" s="71"/>
      <c r="I33" s="75"/>
    </row>
    <row r="34" spans="1:9" x14ac:dyDescent="0.35">
      <c r="A34" s="70"/>
      <c r="B34" s="71"/>
      <c r="C34" s="71"/>
      <c r="D34" s="71"/>
      <c r="E34" s="71"/>
      <c r="F34" s="71"/>
      <c r="G34" s="71"/>
      <c r="I34" s="75"/>
    </row>
    <row r="35" spans="1:9" x14ac:dyDescent="0.35">
      <c r="A35" s="70"/>
      <c r="B35" s="71"/>
      <c r="C35" s="71"/>
      <c r="D35" s="71"/>
      <c r="E35" s="71"/>
      <c r="F35" s="71"/>
      <c r="G35" s="71"/>
      <c r="I35" s="75"/>
    </row>
    <row r="36" spans="1:9" x14ac:dyDescent="0.35">
      <c r="A36" s="70"/>
      <c r="B36" s="71"/>
      <c r="C36" s="71"/>
      <c r="D36" s="71"/>
      <c r="E36" s="71"/>
      <c r="F36" s="71"/>
      <c r="G36" s="71"/>
      <c r="I36" s="75"/>
    </row>
    <row r="37" spans="1:9" x14ac:dyDescent="0.35">
      <c r="A37" s="70"/>
      <c r="B37" s="71"/>
      <c r="C37" s="71"/>
      <c r="D37" s="71"/>
      <c r="E37" s="71"/>
      <c r="F37" s="71"/>
      <c r="G37" s="71"/>
      <c r="I37" s="75"/>
    </row>
    <row r="38" spans="1:9" x14ac:dyDescent="0.35">
      <c r="A38" s="70"/>
      <c r="B38" s="71"/>
      <c r="C38" s="71"/>
      <c r="D38" s="71"/>
      <c r="E38" s="71"/>
      <c r="F38" s="71"/>
      <c r="G38" s="71"/>
      <c r="I38" s="75"/>
    </row>
    <row r="39" spans="1:9" x14ac:dyDescent="0.35">
      <c r="A39" s="70"/>
      <c r="B39" s="71"/>
      <c r="C39" s="71"/>
      <c r="D39" s="71"/>
      <c r="E39" s="71"/>
      <c r="F39" s="71"/>
      <c r="G39" s="71"/>
      <c r="I39" s="75"/>
    </row>
    <row r="40" spans="1:9" x14ac:dyDescent="0.35">
      <c r="A40" s="70"/>
      <c r="B40" s="71"/>
      <c r="C40" s="71"/>
      <c r="D40" s="71"/>
      <c r="E40" s="71"/>
      <c r="F40" s="71"/>
      <c r="G40" s="71"/>
      <c r="I40" s="75"/>
    </row>
    <row r="41" spans="1:9" x14ac:dyDescent="0.35">
      <c r="A41" s="70"/>
      <c r="B41" s="71"/>
      <c r="C41" s="71"/>
      <c r="D41" s="71"/>
      <c r="E41" s="71"/>
      <c r="F41" s="71"/>
      <c r="G41" s="71"/>
      <c r="I41" s="75"/>
    </row>
    <row r="42" spans="1:9" x14ac:dyDescent="0.35">
      <c r="A42" s="70"/>
      <c r="B42" s="71"/>
      <c r="C42" s="71"/>
      <c r="D42" s="71"/>
      <c r="E42" s="71"/>
      <c r="F42" s="71"/>
      <c r="G42" s="71"/>
      <c r="I42" s="75"/>
    </row>
    <row r="43" spans="1:9" x14ac:dyDescent="0.35">
      <c r="A43" s="70"/>
      <c r="B43" s="71"/>
      <c r="C43" s="71"/>
      <c r="D43" s="71"/>
      <c r="E43" s="71"/>
      <c r="F43" s="71"/>
      <c r="G43" s="71"/>
      <c r="I43" s="75"/>
    </row>
    <row r="44" spans="1:9" x14ac:dyDescent="0.35">
      <c r="A44" s="70"/>
      <c r="B44" s="71"/>
      <c r="C44" s="71"/>
      <c r="D44" s="71"/>
      <c r="E44" s="71"/>
      <c r="F44" s="71"/>
      <c r="G44" s="71"/>
      <c r="I44" s="75"/>
    </row>
    <row r="45" spans="1:9" x14ac:dyDescent="0.35">
      <c r="A45" s="70"/>
      <c r="B45" s="71"/>
      <c r="C45" s="71"/>
      <c r="D45" s="71"/>
      <c r="E45" s="71"/>
      <c r="F45" s="71"/>
      <c r="G45" s="71"/>
      <c r="I45" s="75"/>
    </row>
    <row r="46" spans="1:9" x14ac:dyDescent="0.35">
      <c r="A46" s="70"/>
      <c r="B46" s="71"/>
      <c r="C46" s="71"/>
      <c r="D46" s="71"/>
      <c r="E46" s="71"/>
      <c r="F46" s="71"/>
      <c r="G46" s="71"/>
      <c r="I46" s="75"/>
    </row>
    <row r="47" spans="1:9" x14ac:dyDescent="0.35">
      <c r="A47" s="70"/>
      <c r="B47" s="71"/>
      <c r="C47" s="71"/>
      <c r="D47" s="71"/>
      <c r="E47" s="71"/>
      <c r="F47" s="71"/>
      <c r="G47" s="71"/>
      <c r="I47" s="75"/>
    </row>
    <row r="48" spans="1:9" x14ac:dyDescent="0.35">
      <c r="A48" s="70"/>
      <c r="B48" s="71"/>
      <c r="C48" s="71"/>
      <c r="D48" s="71"/>
      <c r="E48" s="71"/>
      <c r="F48" s="71"/>
      <c r="G48" s="71"/>
      <c r="I48" s="75"/>
    </row>
    <row r="49" spans="1:9" x14ac:dyDescent="0.35">
      <c r="A49" s="70"/>
      <c r="B49" s="71"/>
      <c r="C49" s="71"/>
      <c r="D49" s="71"/>
      <c r="E49" s="71"/>
      <c r="F49" s="71"/>
      <c r="G49" s="71"/>
      <c r="I49" s="75"/>
    </row>
    <row r="50" spans="1:9" x14ac:dyDescent="0.35">
      <c r="A50" s="70"/>
      <c r="B50" s="71"/>
      <c r="C50" s="71"/>
      <c r="D50" s="71"/>
      <c r="E50" s="71"/>
      <c r="F50" s="71"/>
      <c r="G50" s="71"/>
      <c r="I50" s="75"/>
    </row>
    <row r="51" spans="1:9" x14ac:dyDescent="0.35">
      <c r="A51" s="70"/>
      <c r="B51" s="71"/>
      <c r="C51" s="71"/>
      <c r="D51" s="71"/>
      <c r="E51" s="71"/>
      <c r="F51" s="71"/>
      <c r="G51" s="71"/>
      <c r="I51" s="75"/>
    </row>
    <row r="52" spans="1:9" x14ac:dyDescent="0.35">
      <c r="A52" s="70"/>
      <c r="B52" s="71"/>
      <c r="C52" s="71"/>
      <c r="D52" s="71"/>
      <c r="E52" s="71"/>
      <c r="F52" s="71"/>
      <c r="G52" s="71"/>
      <c r="I52" s="75"/>
    </row>
    <row r="53" spans="1:9" x14ac:dyDescent="0.35">
      <c r="A53" s="70"/>
      <c r="B53" s="71"/>
      <c r="C53" s="71"/>
      <c r="D53" s="71"/>
      <c r="E53" s="71"/>
      <c r="F53" s="71"/>
      <c r="G53" s="71"/>
      <c r="I53" s="75"/>
    </row>
    <row r="54" spans="1:9" x14ac:dyDescent="0.35">
      <c r="A54" s="70"/>
      <c r="B54" s="71"/>
      <c r="C54" s="71"/>
      <c r="D54" s="71"/>
      <c r="E54" s="71"/>
      <c r="F54" s="71"/>
      <c r="G54" s="71"/>
      <c r="I54" s="75"/>
    </row>
    <row r="55" spans="1:9" x14ac:dyDescent="0.35">
      <c r="A55" s="70"/>
      <c r="B55" s="71"/>
      <c r="C55" s="71"/>
      <c r="D55" s="71"/>
      <c r="E55" s="71"/>
      <c r="F55" s="71"/>
      <c r="G55" s="71"/>
      <c r="I55" s="75"/>
    </row>
    <row r="56" spans="1:9" x14ac:dyDescent="0.35">
      <c r="A56" s="70"/>
      <c r="B56" s="71"/>
      <c r="C56" s="71"/>
      <c r="D56" s="71"/>
      <c r="E56" s="71"/>
      <c r="F56" s="71"/>
      <c r="G56" s="71"/>
      <c r="I56" s="75"/>
    </row>
    <row r="57" spans="1:9" x14ac:dyDescent="0.35">
      <c r="A57" s="70"/>
      <c r="B57" s="71"/>
      <c r="C57" s="71"/>
      <c r="D57" s="71"/>
      <c r="E57" s="71"/>
      <c r="F57" s="71"/>
      <c r="G57" s="71"/>
      <c r="I57" s="75"/>
    </row>
    <row r="58" spans="1:9" x14ac:dyDescent="0.35">
      <c r="A58" s="70"/>
      <c r="B58" s="71"/>
      <c r="C58" s="71"/>
      <c r="D58" s="71"/>
      <c r="E58" s="71"/>
      <c r="F58" s="71"/>
      <c r="G58" s="71"/>
      <c r="I58" s="75"/>
    </row>
    <row r="59" spans="1:9" x14ac:dyDescent="0.35">
      <c r="A59" s="70"/>
      <c r="B59" s="71"/>
      <c r="C59" s="71"/>
      <c r="D59" s="71"/>
      <c r="E59" s="71"/>
      <c r="F59" s="71"/>
      <c r="G59" s="71"/>
      <c r="I59" s="75"/>
    </row>
    <row r="60" spans="1:9" x14ac:dyDescent="0.35">
      <c r="A60" s="70"/>
      <c r="B60" s="71"/>
      <c r="C60" s="71"/>
      <c r="D60" s="71"/>
      <c r="E60" s="71"/>
      <c r="F60" s="71"/>
      <c r="G60" s="71"/>
      <c r="I60" s="75"/>
    </row>
    <row r="61" spans="1:9" x14ac:dyDescent="0.35">
      <c r="A61" s="70"/>
      <c r="B61" s="71"/>
      <c r="C61" s="71"/>
      <c r="D61" s="71"/>
      <c r="E61" s="71"/>
      <c r="F61" s="71"/>
      <c r="G61" s="71"/>
      <c r="I61" s="75"/>
    </row>
    <row r="62" spans="1:9" x14ac:dyDescent="0.35">
      <c r="A62" s="70"/>
      <c r="B62" s="71"/>
      <c r="C62" s="71"/>
      <c r="D62" s="71"/>
      <c r="E62" s="71"/>
      <c r="F62" s="71"/>
      <c r="G62" s="71"/>
      <c r="I62" s="75"/>
    </row>
    <row r="63" spans="1:9" x14ac:dyDescent="0.35">
      <c r="A63" s="70"/>
      <c r="B63" s="71"/>
      <c r="C63" s="71"/>
      <c r="D63" s="71"/>
      <c r="E63" s="71"/>
      <c r="F63" s="71"/>
      <c r="G63" s="71"/>
      <c r="I63" s="75"/>
    </row>
    <row r="64" spans="1:9" x14ac:dyDescent="0.35">
      <c r="A64" s="70"/>
      <c r="B64" s="71"/>
      <c r="C64" s="71"/>
      <c r="D64" s="71"/>
      <c r="E64" s="71"/>
      <c r="F64" s="71"/>
      <c r="G64" s="71"/>
      <c r="I64" s="75"/>
    </row>
    <row r="65" spans="1:9" x14ac:dyDescent="0.35">
      <c r="A65" s="70"/>
      <c r="B65" s="71"/>
      <c r="C65" s="71"/>
      <c r="D65" s="71"/>
      <c r="E65" s="71"/>
      <c r="F65" s="71"/>
      <c r="G65" s="71"/>
      <c r="I65" s="75"/>
    </row>
    <row r="66" spans="1:9" x14ac:dyDescent="0.35">
      <c r="A66" s="70"/>
      <c r="B66" s="71"/>
      <c r="C66" s="71"/>
      <c r="D66" s="71"/>
      <c r="E66" s="71"/>
      <c r="F66" s="71"/>
      <c r="G66" s="71"/>
      <c r="I66" s="75"/>
    </row>
    <row r="67" spans="1:9" x14ac:dyDescent="0.35">
      <c r="A67" s="70"/>
      <c r="B67" s="71"/>
      <c r="C67" s="71"/>
      <c r="D67" s="71"/>
      <c r="E67" s="71"/>
      <c r="F67" s="71"/>
      <c r="G67" s="71"/>
      <c r="I67" s="75"/>
    </row>
    <row r="68" spans="1:9" x14ac:dyDescent="0.35">
      <c r="A68" s="70"/>
      <c r="B68" s="71"/>
      <c r="C68" s="71"/>
      <c r="D68" s="71"/>
      <c r="E68" s="71"/>
      <c r="F68" s="71"/>
      <c r="G68" s="71"/>
      <c r="I68" s="75"/>
    </row>
    <row r="69" spans="1:9" x14ac:dyDescent="0.35">
      <c r="A69" s="70"/>
      <c r="B69" s="71"/>
      <c r="C69" s="71"/>
      <c r="D69" s="71"/>
      <c r="E69" s="71"/>
      <c r="F69" s="71"/>
      <c r="G69" s="71"/>
      <c r="I69" s="75"/>
    </row>
    <row r="70" spans="1:9" x14ac:dyDescent="0.35">
      <c r="A70" s="70"/>
      <c r="B70" s="71"/>
      <c r="C70" s="71"/>
      <c r="D70" s="71"/>
      <c r="E70" s="71"/>
      <c r="F70" s="71"/>
      <c r="G70" s="71"/>
      <c r="I70" s="75"/>
    </row>
    <row r="71" spans="1:9" x14ac:dyDescent="0.35">
      <c r="A71" s="70"/>
      <c r="B71" s="71"/>
      <c r="C71" s="71"/>
      <c r="D71" s="71"/>
      <c r="E71" s="71"/>
      <c r="F71" s="71"/>
      <c r="G71" s="71"/>
      <c r="I71" s="75"/>
    </row>
    <row r="72" spans="1:9" x14ac:dyDescent="0.35">
      <c r="A72" s="70"/>
      <c r="B72" s="71"/>
      <c r="C72" s="71"/>
      <c r="D72" s="71"/>
      <c r="E72" s="71"/>
      <c r="F72" s="71"/>
      <c r="G72" s="71"/>
      <c r="I72" s="75"/>
    </row>
    <row r="73" spans="1:9" x14ac:dyDescent="0.35">
      <c r="A73" s="70"/>
      <c r="B73" s="71"/>
      <c r="C73" s="71"/>
      <c r="D73" s="71"/>
      <c r="E73" s="71"/>
      <c r="F73" s="71"/>
      <c r="G73" s="71"/>
      <c r="I73" s="75"/>
    </row>
    <row r="74" spans="1:9" x14ac:dyDescent="0.35">
      <c r="A74" s="70"/>
      <c r="B74" s="71"/>
      <c r="C74" s="71"/>
      <c r="D74" s="71"/>
      <c r="E74" s="71"/>
      <c r="F74" s="71"/>
      <c r="G74" s="71"/>
      <c r="I74" s="75"/>
    </row>
    <row r="75" spans="1:9" x14ac:dyDescent="0.35">
      <c r="A75" s="70"/>
      <c r="B75" s="71"/>
      <c r="C75" s="71"/>
      <c r="D75" s="71"/>
      <c r="E75" s="71"/>
      <c r="F75" s="71"/>
      <c r="G75" s="71"/>
      <c r="I75" s="75"/>
    </row>
    <row r="76" spans="1:9" x14ac:dyDescent="0.35">
      <c r="A76" s="70"/>
      <c r="B76" s="71"/>
      <c r="C76" s="71"/>
      <c r="D76" s="71"/>
      <c r="E76" s="71"/>
      <c r="F76" s="71"/>
      <c r="G76" s="71"/>
      <c r="I76" s="75"/>
    </row>
    <row r="77" spans="1:9" x14ac:dyDescent="0.35">
      <c r="A77" s="70"/>
      <c r="B77" s="71"/>
      <c r="C77" s="71"/>
      <c r="D77" s="71"/>
      <c r="E77" s="71"/>
      <c r="F77" s="71"/>
      <c r="G77" s="71"/>
      <c r="I77" s="75"/>
    </row>
    <row r="78" spans="1:9" x14ac:dyDescent="0.35">
      <c r="A78" s="70"/>
      <c r="B78" s="71"/>
      <c r="C78" s="71"/>
      <c r="D78" s="71"/>
      <c r="E78" s="71"/>
      <c r="F78" s="71"/>
      <c r="G78" s="71"/>
      <c r="I78" s="75"/>
    </row>
    <row r="79" spans="1:9" x14ac:dyDescent="0.35">
      <c r="A79" s="70"/>
      <c r="B79" s="71"/>
      <c r="C79" s="71"/>
      <c r="D79" s="71"/>
      <c r="E79" s="71"/>
      <c r="F79" s="71"/>
      <c r="G79" s="71"/>
      <c r="I79" s="75"/>
    </row>
    <row r="80" spans="1:9" x14ac:dyDescent="0.35">
      <c r="A80" s="70"/>
      <c r="B80" s="71"/>
      <c r="C80" s="71"/>
      <c r="D80" s="71"/>
      <c r="E80" s="71"/>
      <c r="F80" s="71"/>
      <c r="G80" s="71"/>
      <c r="I80" s="75"/>
    </row>
    <row r="81" spans="1:9" x14ac:dyDescent="0.35">
      <c r="A81" s="70"/>
      <c r="B81" s="71"/>
      <c r="C81" s="71"/>
      <c r="D81" s="71"/>
      <c r="E81" s="71"/>
      <c r="F81" s="71"/>
      <c r="G81" s="71"/>
      <c r="I81" s="75"/>
    </row>
    <row r="82" spans="1:9" x14ac:dyDescent="0.35">
      <c r="A82" s="70"/>
      <c r="B82" s="71"/>
      <c r="C82" s="71"/>
      <c r="D82" s="71"/>
      <c r="E82" s="71"/>
      <c r="F82" s="71"/>
      <c r="G82" s="71"/>
      <c r="I82" s="75"/>
    </row>
    <row r="83" spans="1:9" x14ac:dyDescent="0.35">
      <c r="A83" s="70"/>
      <c r="B83" s="71"/>
      <c r="C83" s="71"/>
      <c r="D83" s="71"/>
      <c r="E83" s="71"/>
      <c r="F83" s="71"/>
      <c r="G83" s="71"/>
      <c r="I83" s="75"/>
    </row>
    <row r="84" spans="1:9" x14ac:dyDescent="0.35">
      <c r="A84" s="70"/>
      <c r="B84" s="71"/>
      <c r="C84" s="71"/>
      <c r="D84" s="71"/>
      <c r="E84" s="71"/>
      <c r="F84" s="71"/>
      <c r="G84" s="71"/>
      <c r="I84" s="75"/>
    </row>
    <row r="85" spans="1:9" x14ac:dyDescent="0.35">
      <c r="A85" s="70"/>
      <c r="B85" s="71"/>
      <c r="C85" s="71"/>
      <c r="D85" s="71"/>
      <c r="E85" s="71"/>
      <c r="F85" s="71"/>
      <c r="G85" s="71"/>
      <c r="I85" s="75"/>
    </row>
    <row r="86" spans="1:9" x14ac:dyDescent="0.35">
      <c r="A86" s="70"/>
      <c r="B86" s="71"/>
      <c r="C86" s="71"/>
      <c r="D86" s="71"/>
      <c r="E86" s="71"/>
      <c r="F86" s="71"/>
      <c r="G86" s="71"/>
      <c r="I86" s="75"/>
    </row>
    <row r="87" spans="1:9" x14ac:dyDescent="0.35">
      <c r="A87" s="70"/>
      <c r="B87" s="71"/>
      <c r="C87" s="71"/>
      <c r="D87" s="71"/>
      <c r="E87" s="71"/>
      <c r="F87" s="71"/>
      <c r="G87" s="71"/>
      <c r="I87" s="75"/>
    </row>
    <row r="88" spans="1:9" x14ac:dyDescent="0.35">
      <c r="A88" s="70"/>
      <c r="B88" s="71"/>
      <c r="C88" s="71"/>
      <c r="D88" s="71"/>
      <c r="E88" s="71"/>
      <c r="F88" s="71"/>
      <c r="G88" s="71"/>
      <c r="I88" s="75"/>
    </row>
    <row r="89" spans="1:9" x14ac:dyDescent="0.35">
      <c r="A89" s="70"/>
      <c r="B89" s="71"/>
      <c r="C89" s="71"/>
      <c r="D89" s="71"/>
      <c r="E89" s="71"/>
      <c r="F89" s="71"/>
      <c r="G89" s="71"/>
      <c r="I89" s="75"/>
    </row>
    <row r="90" spans="1:9" x14ac:dyDescent="0.35">
      <c r="A90" s="70"/>
      <c r="B90" s="71"/>
      <c r="C90" s="71"/>
      <c r="D90" s="71"/>
      <c r="E90" s="71"/>
      <c r="F90" s="71"/>
      <c r="G90" s="71"/>
      <c r="I90" s="75"/>
    </row>
    <row r="91" spans="1:9" x14ac:dyDescent="0.35">
      <c r="A91" s="70"/>
      <c r="B91" s="71"/>
      <c r="C91" s="71"/>
      <c r="D91" s="71"/>
      <c r="E91" s="71"/>
      <c r="F91" s="71"/>
      <c r="G91" s="71"/>
      <c r="I91" s="75"/>
    </row>
    <row r="92" spans="1:9" x14ac:dyDescent="0.35">
      <c r="A92" s="70"/>
      <c r="B92" s="71"/>
      <c r="C92" s="71"/>
      <c r="D92" s="71"/>
      <c r="E92" s="71"/>
      <c r="F92" s="71"/>
      <c r="G92" s="71"/>
      <c r="I92" s="75"/>
    </row>
    <row r="93" spans="1:9" x14ac:dyDescent="0.35">
      <c r="A93" s="70"/>
      <c r="B93" s="71"/>
      <c r="C93" s="71"/>
      <c r="D93" s="71"/>
      <c r="E93" s="71"/>
      <c r="F93" s="71"/>
      <c r="G93" s="71"/>
      <c r="I93" s="75"/>
    </row>
    <row r="94" spans="1:9" x14ac:dyDescent="0.35">
      <c r="A94" s="70"/>
      <c r="B94" s="71"/>
      <c r="C94" s="71"/>
      <c r="D94" s="71"/>
      <c r="E94" s="71"/>
      <c r="F94" s="71"/>
      <c r="G94" s="71"/>
      <c r="I94" s="75"/>
    </row>
    <row r="95" spans="1:9" x14ac:dyDescent="0.35">
      <c r="A95" s="70"/>
      <c r="B95" s="71"/>
      <c r="C95" s="71"/>
      <c r="D95" s="71"/>
      <c r="E95" s="71"/>
      <c r="F95" s="71"/>
      <c r="G95" s="71"/>
      <c r="I95" s="75"/>
    </row>
    <row r="96" spans="1:9" x14ac:dyDescent="0.35">
      <c r="A96" s="70"/>
      <c r="B96" s="71"/>
      <c r="C96" s="71"/>
      <c r="D96" s="71"/>
      <c r="E96" s="71"/>
      <c r="F96" s="71"/>
      <c r="G96" s="71"/>
      <c r="I96" s="75"/>
    </row>
    <row r="97" spans="1:9" x14ac:dyDescent="0.35">
      <c r="A97" s="70"/>
      <c r="B97" s="71"/>
      <c r="C97" s="71"/>
      <c r="D97" s="71"/>
      <c r="E97" s="71"/>
      <c r="F97" s="71"/>
      <c r="G97" s="71"/>
      <c r="I97" s="75"/>
    </row>
    <row r="98" spans="1:9" x14ac:dyDescent="0.35">
      <c r="A98" s="70"/>
      <c r="B98" s="71"/>
      <c r="C98" s="71"/>
      <c r="D98" s="71"/>
      <c r="E98" s="71"/>
      <c r="F98" s="71"/>
      <c r="G98" s="71"/>
      <c r="I98" s="75"/>
    </row>
    <row r="99" spans="1:9" x14ac:dyDescent="0.35">
      <c r="A99" s="70"/>
      <c r="B99" s="71"/>
      <c r="C99" s="71"/>
      <c r="D99" s="71"/>
      <c r="E99" s="71"/>
      <c r="F99" s="71"/>
      <c r="G99" s="71"/>
      <c r="I99" s="75"/>
    </row>
    <row r="100" spans="1:9" x14ac:dyDescent="0.35">
      <c r="A100" s="70"/>
      <c r="B100" s="71"/>
      <c r="C100" s="71"/>
      <c r="D100" s="71"/>
      <c r="E100" s="71"/>
      <c r="F100" s="71"/>
      <c r="G100" s="71"/>
      <c r="I100" s="75"/>
    </row>
    <row r="101" spans="1:9" x14ac:dyDescent="0.35">
      <c r="A101" s="70"/>
      <c r="B101" s="71"/>
      <c r="C101" s="71"/>
      <c r="D101" s="71"/>
      <c r="E101" s="71"/>
      <c r="F101" s="71"/>
      <c r="G101" s="71"/>
      <c r="I101" s="75"/>
    </row>
    <row r="102" spans="1:9" x14ac:dyDescent="0.35">
      <c r="A102" s="70"/>
      <c r="B102" s="71"/>
      <c r="C102" s="71"/>
      <c r="D102" s="71"/>
      <c r="E102" s="71"/>
      <c r="F102" s="71"/>
      <c r="G102" s="71"/>
      <c r="I102" s="75"/>
    </row>
    <row r="103" spans="1:9" x14ac:dyDescent="0.35">
      <c r="A103" s="70"/>
      <c r="B103" s="71"/>
      <c r="C103" s="71"/>
      <c r="D103" s="71"/>
      <c r="E103" s="71"/>
      <c r="F103" s="71"/>
      <c r="G103" s="71"/>
      <c r="I103" s="75"/>
    </row>
    <row r="104" spans="1:9" x14ac:dyDescent="0.35">
      <c r="A104" s="70"/>
      <c r="B104" s="71"/>
      <c r="C104" s="71"/>
      <c r="D104" s="71"/>
      <c r="E104" s="71"/>
      <c r="F104" s="71"/>
      <c r="G104" s="71"/>
      <c r="I104" s="75"/>
    </row>
    <row r="105" spans="1:9" x14ac:dyDescent="0.35">
      <c r="A105" s="70"/>
      <c r="B105" s="71"/>
      <c r="C105" s="71"/>
      <c r="D105" s="71"/>
      <c r="E105" s="71"/>
      <c r="F105" s="71"/>
      <c r="G105" s="71"/>
      <c r="I105" s="75"/>
    </row>
    <row r="106" spans="1:9" x14ac:dyDescent="0.35">
      <c r="A106" s="70"/>
      <c r="B106" s="71"/>
      <c r="C106" s="71"/>
      <c r="D106" s="71"/>
      <c r="E106" s="71"/>
      <c r="F106" s="71"/>
      <c r="G106" s="71"/>
      <c r="I106" s="75"/>
    </row>
    <row r="107" spans="1:9" x14ac:dyDescent="0.35">
      <c r="A107" s="70"/>
      <c r="B107" s="71"/>
      <c r="C107" s="71"/>
      <c r="D107" s="71"/>
      <c r="E107" s="71"/>
      <c r="F107" s="71"/>
      <c r="G107" s="71"/>
      <c r="I107" s="75"/>
    </row>
    <row r="108" spans="1:9" x14ac:dyDescent="0.35">
      <c r="A108" s="70"/>
      <c r="B108" s="71"/>
      <c r="C108" s="71"/>
      <c r="D108" s="71"/>
      <c r="E108" s="71"/>
      <c r="F108" s="71"/>
      <c r="G108" s="71"/>
      <c r="I108" s="75"/>
    </row>
    <row r="109" spans="1:9" x14ac:dyDescent="0.35">
      <c r="A109" s="70"/>
      <c r="B109" s="71"/>
      <c r="C109" s="71"/>
      <c r="D109" s="71"/>
      <c r="E109" s="71"/>
      <c r="F109" s="71"/>
      <c r="G109" s="71"/>
      <c r="I109" s="75"/>
    </row>
    <row r="110" spans="1:9" x14ac:dyDescent="0.35">
      <c r="A110" s="70"/>
      <c r="B110" s="71"/>
      <c r="C110" s="71"/>
      <c r="D110" s="71"/>
      <c r="E110" s="71"/>
      <c r="F110" s="71"/>
      <c r="G110" s="71"/>
      <c r="I110" s="75"/>
    </row>
    <row r="111" spans="1:9" x14ac:dyDescent="0.35">
      <c r="A111" s="70"/>
      <c r="B111" s="71"/>
      <c r="C111" s="71"/>
      <c r="D111" s="71"/>
      <c r="E111" s="71"/>
      <c r="F111" s="71"/>
      <c r="G111" s="71"/>
      <c r="I111" s="75"/>
    </row>
    <row r="112" spans="1:9" x14ac:dyDescent="0.35">
      <c r="A112" s="70"/>
      <c r="B112" s="71"/>
      <c r="C112" s="71"/>
      <c r="D112" s="71"/>
      <c r="E112" s="71"/>
      <c r="F112" s="71"/>
      <c r="G112" s="71"/>
      <c r="I112" s="75"/>
    </row>
    <row r="113" spans="1:9" x14ac:dyDescent="0.35">
      <c r="A113" s="70"/>
      <c r="B113" s="71"/>
      <c r="C113" s="71"/>
      <c r="D113" s="71"/>
      <c r="E113" s="71"/>
      <c r="F113" s="71"/>
      <c r="G113" s="71"/>
      <c r="I113" s="75"/>
    </row>
    <row r="114" spans="1:9" x14ac:dyDescent="0.35">
      <c r="A114" s="70"/>
      <c r="B114" s="71"/>
      <c r="C114" s="71"/>
      <c r="D114" s="71"/>
      <c r="E114" s="71"/>
      <c r="F114" s="71"/>
      <c r="G114" s="71"/>
      <c r="I114" s="75"/>
    </row>
    <row r="115" spans="1:9" x14ac:dyDescent="0.35">
      <c r="A115" s="70"/>
      <c r="B115" s="71"/>
      <c r="C115" s="71"/>
      <c r="D115" s="71"/>
      <c r="E115" s="71"/>
      <c r="F115" s="71"/>
      <c r="G115" s="71"/>
      <c r="I115" s="75"/>
    </row>
    <row r="116" spans="1:9" x14ac:dyDescent="0.35">
      <c r="A116" s="70"/>
      <c r="B116" s="71"/>
      <c r="C116" s="71"/>
      <c r="D116" s="71"/>
      <c r="E116" s="71"/>
      <c r="F116" s="71"/>
      <c r="G116" s="71"/>
      <c r="I116" s="75"/>
    </row>
    <row r="117" spans="1:9" x14ac:dyDescent="0.35">
      <c r="A117" s="70"/>
      <c r="B117" s="71"/>
      <c r="C117" s="71"/>
      <c r="D117" s="71"/>
      <c r="E117" s="71"/>
      <c r="F117" s="71"/>
      <c r="G117" s="71"/>
      <c r="I117" s="75"/>
    </row>
    <row r="118" spans="1:9" x14ac:dyDescent="0.35">
      <c r="A118" s="70"/>
      <c r="B118" s="71"/>
      <c r="C118" s="71"/>
      <c r="D118" s="71"/>
      <c r="E118" s="71"/>
      <c r="F118" s="71"/>
      <c r="G118" s="71"/>
      <c r="I118" s="75"/>
    </row>
    <row r="119" spans="1:9" x14ac:dyDescent="0.35">
      <c r="A119" s="70"/>
      <c r="B119" s="71"/>
      <c r="C119" s="71"/>
      <c r="D119" s="71"/>
      <c r="E119" s="71"/>
      <c r="F119" s="71"/>
      <c r="G119" s="71"/>
      <c r="I119" s="75"/>
    </row>
    <row r="120" spans="1:9" x14ac:dyDescent="0.35">
      <c r="A120" s="70"/>
      <c r="B120" s="71"/>
      <c r="C120" s="71"/>
      <c r="D120" s="71"/>
      <c r="E120" s="71"/>
      <c r="F120" s="71"/>
      <c r="G120" s="71"/>
      <c r="I120" s="75"/>
    </row>
    <row r="121" spans="1:9" x14ac:dyDescent="0.35">
      <c r="A121" s="70"/>
      <c r="B121" s="71"/>
      <c r="C121" s="71"/>
      <c r="D121" s="71"/>
      <c r="E121" s="71"/>
      <c r="F121" s="71"/>
      <c r="G121" s="71"/>
      <c r="I121" s="75"/>
    </row>
    <row r="122" spans="1:9" x14ac:dyDescent="0.35">
      <c r="A122" s="70"/>
      <c r="B122" s="71"/>
      <c r="C122" s="71"/>
      <c r="D122" s="71"/>
      <c r="E122" s="71"/>
      <c r="F122" s="71"/>
      <c r="G122" s="71"/>
      <c r="I122" s="75"/>
    </row>
    <row r="123" spans="1:9" x14ac:dyDescent="0.35">
      <c r="A123" s="70"/>
      <c r="B123" s="71"/>
      <c r="C123" s="71"/>
      <c r="D123" s="71"/>
      <c r="E123" s="71"/>
      <c r="F123" s="71"/>
      <c r="G123" s="71"/>
      <c r="I123" s="75"/>
    </row>
    <row r="124" spans="1:9" x14ac:dyDescent="0.35">
      <c r="A124" s="70"/>
      <c r="B124" s="71"/>
      <c r="C124" s="71"/>
      <c r="D124" s="71"/>
      <c r="E124" s="71"/>
      <c r="F124" s="71"/>
      <c r="G124" s="71"/>
      <c r="I124" s="75"/>
    </row>
    <row r="125" spans="1:9" x14ac:dyDescent="0.35">
      <c r="A125" s="70"/>
      <c r="B125" s="71"/>
      <c r="C125" s="71"/>
      <c r="D125" s="71"/>
      <c r="E125" s="71"/>
      <c r="F125" s="71"/>
      <c r="G125" s="71"/>
      <c r="I125" s="75"/>
    </row>
    <row r="126" spans="1:9" x14ac:dyDescent="0.35">
      <c r="A126" s="70"/>
      <c r="B126" s="71"/>
      <c r="C126" s="71"/>
      <c r="D126" s="71"/>
      <c r="E126" s="71"/>
      <c r="F126" s="71"/>
      <c r="G126" s="71"/>
      <c r="I126" s="75"/>
    </row>
    <row r="127" spans="1:9" x14ac:dyDescent="0.35">
      <c r="A127" s="70"/>
      <c r="B127" s="71"/>
      <c r="C127" s="71"/>
      <c r="D127" s="71"/>
      <c r="E127" s="71"/>
      <c r="F127" s="71"/>
      <c r="G127" s="71"/>
      <c r="I127" s="75"/>
    </row>
    <row r="128" spans="1:9" x14ac:dyDescent="0.35">
      <c r="A128" s="70"/>
      <c r="B128" s="71"/>
      <c r="C128" s="71"/>
      <c r="D128" s="71"/>
      <c r="E128" s="71"/>
      <c r="F128" s="71"/>
      <c r="G128" s="71"/>
      <c r="I128" s="75"/>
    </row>
    <row r="129" spans="1:9" x14ac:dyDescent="0.35">
      <c r="A129" s="70"/>
      <c r="B129" s="71"/>
      <c r="C129" s="71"/>
      <c r="D129" s="71"/>
      <c r="E129" s="71"/>
      <c r="F129" s="71"/>
      <c r="G129" s="71"/>
      <c r="I129" s="75"/>
    </row>
    <row r="130" spans="1:9" x14ac:dyDescent="0.35">
      <c r="A130" s="70"/>
      <c r="B130" s="71"/>
      <c r="C130" s="71"/>
      <c r="D130" s="71"/>
      <c r="E130" s="71"/>
      <c r="F130" s="71"/>
      <c r="G130" s="71"/>
      <c r="I130" s="75"/>
    </row>
    <row r="131" spans="1:9" x14ac:dyDescent="0.35">
      <c r="A131" s="70"/>
      <c r="B131" s="71"/>
      <c r="C131" s="71"/>
      <c r="D131" s="71"/>
      <c r="E131" s="71"/>
      <c r="F131" s="71"/>
      <c r="G131" s="71"/>
      <c r="I131" s="75"/>
    </row>
    <row r="132" spans="1:9" x14ac:dyDescent="0.35">
      <c r="A132" s="70"/>
      <c r="B132" s="71"/>
      <c r="C132" s="71"/>
      <c r="D132" s="71"/>
      <c r="E132" s="71"/>
      <c r="F132" s="71"/>
      <c r="G132" s="71"/>
      <c r="I132" s="75"/>
    </row>
    <row r="133" spans="1:9" x14ac:dyDescent="0.35">
      <c r="A133" s="70"/>
      <c r="B133" s="71"/>
      <c r="C133" s="71"/>
      <c r="D133" s="71"/>
      <c r="E133" s="71"/>
      <c r="F133" s="71"/>
      <c r="G133" s="71"/>
      <c r="I133" s="75"/>
    </row>
    <row r="134" spans="1:9" x14ac:dyDescent="0.35">
      <c r="A134" s="70"/>
      <c r="B134" s="71"/>
      <c r="C134" s="71"/>
      <c r="D134" s="71"/>
      <c r="E134" s="71"/>
      <c r="F134" s="71"/>
      <c r="G134" s="71"/>
      <c r="I134" s="75"/>
    </row>
    <row r="135" spans="1:9" x14ac:dyDescent="0.35">
      <c r="A135" s="70"/>
      <c r="B135" s="71"/>
      <c r="C135" s="71"/>
      <c r="D135" s="71"/>
      <c r="E135" s="71"/>
      <c r="F135" s="71"/>
      <c r="G135" s="71"/>
      <c r="I135" s="75"/>
    </row>
    <row r="136" spans="1:9" x14ac:dyDescent="0.35">
      <c r="A136" s="70"/>
      <c r="B136" s="71"/>
      <c r="C136" s="71"/>
      <c r="D136" s="71"/>
      <c r="E136" s="71"/>
      <c r="F136" s="71"/>
      <c r="G136" s="71"/>
      <c r="I136" s="75"/>
    </row>
    <row r="137" spans="1:9" x14ac:dyDescent="0.35">
      <c r="A137" s="70"/>
      <c r="B137" s="71"/>
      <c r="C137" s="71"/>
      <c r="D137" s="71"/>
      <c r="E137" s="71"/>
      <c r="F137" s="71"/>
      <c r="G137" s="71"/>
      <c r="I137" s="75"/>
    </row>
    <row r="138" spans="1:9" x14ac:dyDescent="0.35">
      <c r="A138" s="70"/>
      <c r="B138" s="71"/>
      <c r="C138" s="71"/>
      <c r="D138" s="71"/>
      <c r="E138" s="71"/>
      <c r="F138" s="71"/>
      <c r="G138" s="71"/>
      <c r="I138" s="75"/>
    </row>
    <row r="139" spans="1:9" x14ac:dyDescent="0.35">
      <c r="A139" s="70"/>
      <c r="B139" s="71"/>
      <c r="C139" s="71"/>
      <c r="D139" s="71"/>
      <c r="E139" s="71"/>
      <c r="F139" s="71"/>
      <c r="G139" s="71"/>
      <c r="I139" s="75"/>
    </row>
    <row r="140" spans="1:9" x14ac:dyDescent="0.35">
      <c r="A140" s="70"/>
      <c r="B140" s="71"/>
      <c r="C140" s="71"/>
      <c r="D140" s="71"/>
      <c r="E140" s="71"/>
      <c r="F140" s="71"/>
      <c r="G140" s="71"/>
      <c r="I140" s="75"/>
    </row>
    <row r="141" spans="1:9" x14ac:dyDescent="0.35">
      <c r="A141" s="70"/>
      <c r="B141" s="71"/>
      <c r="C141" s="71"/>
      <c r="D141" s="71"/>
      <c r="E141" s="71"/>
      <c r="F141" s="71"/>
      <c r="G141" s="71"/>
      <c r="I141" s="75"/>
    </row>
    <row r="142" spans="1:9" x14ac:dyDescent="0.35">
      <c r="A142" s="70"/>
      <c r="B142" s="71"/>
      <c r="C142" s="71"/>
      <c r="D142" s="71"/>
      <c r="E142" s="71"/>
      <c r="F142" s="71"/>
      <c r="G142" s="71"/>
      <c r="I142" s="75"/>
    </row>
    <row r="143" spans="1:9" x14ac:dyDescent="0.35">
      <c r="A143" s="70"/>
      <c r="B143" s="71"/>
      <c r="C143" s="71"/>
      <c r="D143" s="71"/>
      <c r="E143" s="71"/>
      <c r="F143" s="71"/>
      <c r="G143" s="71"/>
      <c r="I143" s="75"/>
    </row>
    <row r="144" spans="1:9" x14ac:dyDescent="0.35">
      <c r="A144" s="70"/>
      <c r="B144" s="71"/>
      <c r="C144" s="71"/>
      <c r="D144" s="71"/>
      <c r="E144" s="71"/>
      <c r="F144" s="71"/>
      <c r="G144" s="71"/>
      <c r="I144" s="75"/>
    </row>
    <row r="145" spans="1:9" x14ac:dyDescent="0.35">
      <c r="A145" s="70"/>
      <c r="B145" s="71"/>
      <c r="C145" s="71"/>
      <c r="D145" s="71"/>
      <c r="E145" s="71"/>
      <c r="F145" s="71"/>
      <c r="G145" s="71"/>
      <c r="I145" s="75"/>
    </row>
    <row r="146" spans="1:9" x14ac:dyDescent="0.35">
      <c r="A146" s="70"/>
      <c r="B146" s="71"/>
      <c r="C146" s="71"/>
      <c r="D146" s="71"/>
      <c r="E146" s="71"/>
      <c r="F146" s="71"/>
      <c r="G146" s="71"/>
      <c r="I146" s="75"/>
    </row>
    <row r="147" spans="1:9" x14ac:dyDescent="0.35">
      <c r="A147" s="70"/>
      <c r="B147" s="71"/>
      <c r="C147" s="71"/>
      <c r="D147" s="71"/>
      <c r="E147" s="71"/>
      <c r="F147" s="71"/>
      <c r="G147" s="71"/>
      <c r="I147" s="75"/>
    </row>
    <row r="148" spans="1:9" x14ac:dyDescent="0.35">
      <c r="A148" s="70"/>
      <c r="B148" s="71"/>
      <c r="C148" s="71"/>
      <c r="D148" s="71"/>
      <c r="E148" s="71"/>
      <c r="F148" s="71"/>
      <c r="G148" s="71"/>
      <c r="I148" s="75"/>
    </row>
    <row r="149" spans="1:9" x14ac:dyDescent="0.35">
      <c r="A149" s="70"/>
      <c r="B149" s="71"/>
      <c r="C149" s="71"/>
      <c r="D149" s="71"/>
      <c r="E149" s="71"/>
      <c r="F149" s="71"/>
      <c r="G149" s="71"/>
      <c r="I149" s="75"/>
    </row>
    <row r="150" spans="1:9" x14ac:dyDescent="0.35">
      <c r="A150" s="70"/>
      <c r="B150" s="71"/>
      <c r="C150" s="71"/>
      <c r="D150" s="71"/>
      <c r="E150" s="71"/>
      <c r="F150" s="71"/>
      <c r="G150" s="71"/>
      <c r="I150" s="75"/>
    </row>
    <row r="151" spans="1:9" x14ac:dyDescent="0.35">
      <c r="A151" s="70"/>
      <c r="B151" s="71"/>
      <c r="C151" s="71"/>
      <c r="D151" s="71"/>
      <c r="E151" s="71"/>
      <c r="F151" s="71"/>
      <c r="G151" s="71"/>
      <c r="I151" s="75"/>
    </row>
    <row r="152" spans="1:9" x14ac:dyDescent="0.35">
      <c r="A152" s="70"/>
      <c r="B152" s="71"/>
      <c r="C152" s="71"/>
      <c r="D152" s="71"/>
      <c r="E152" s="71"/>
      <c r="F152" s="71"/>
      <c r="G152" s="71"/>
      <c r="I152" s="75"/>
    </row>
    <row r="153" spans="1:9" x14ac:dyDescent="0.35">
      <c r="A153" s="70"/>
      <c r="B153" s="71"/>
      <c r="C153" s="71"/>
      <c r="D153" s="71"/>
      <c r="E153" s="71"/>
      <c r="F153" s="71"/>
      <c r="G153" s="71"/>
      <c r="I153" s="75"/>
    </row>
    <row r="154" spans="1:9" x14ac:dyDescent="0.35">
      <c r="A154" s="70"/>
      <c r="B154" s="71"/>
      <c r="C154" s="71"/>
      <c r="D154" s="71"/>
      <c r="E154" s="71"/>
      <c r="F154" s="71"/>
      <c r="G154" s="71"/>
      <c r="I154" s="75"/>
    </row>
    <row r="155" spans="1:9" x14ac:dyDescent="0.35">
      <c r="A155" s="70"/>
      <c r="B155" s="71"/>
      <c r="C155" s="71"/>
      <c r="D155" s="71"/>
      <c r="E155" s="71"/>
      <c r="F155" s="71"/>
      <c r="G155" s="71"/>
      <c r="I155" s="75"/>
    </row>
    <row r="156" spans="1:9" x14ac:dyDescent="0.35">
      <c r="A156" s="70"/>
      <c r="B156" s="71"/>
      <c r="C156" s="71"/>
      <c r="D156" s="71"/>
      <c r="E156" s="71"/>
      <c r="F156" s="71"/>
      <c r="G156" s="71"/>
      <c r="I156" s="75"/>
    </row>
    <row r="157" spans="1:9" x14ac:dyDescent="0.35">
      <c r="A157" s="70"/>
      <c r="B157" s="71"/>
      <c r="C157" s="71"/>
      <c r="D157" s="71"/>
      <c r="E157" s="71"/>
      <c r="F157" s="71"/>
      <c r="G157" s="71"/>
      <c r="I157" s="75"/>
    </row>
    <row r="158" spans="1:9" x14ac:dyDescent="0.35">
      <c r="A158" s="70"/>
      <c r="B158" s="71"/>
      <c r="C158" s="71"/>
      <c r="D158" s="71"/>
      <c r="E158" s="71"/>
      <c r="F158" s="71"/>
      <c r="G158" s="71"/>
      <c r="I158" s="75"/>
    </row>
    <row r="159" spans="1:9" x14ac:dyDescent="0.35">
      <c r="A159" s="70"/>
      <c r="B159" s="71"/>
      <c r="C159" s="71"/>
      <c r="D159" s="71"/>
      <c r="E159" s="71"/>
      <c r="F159" s="71"/>
      <c r="G159" s="71"/>
      <c r="I159" s="75"/>
    </row>
    <row r="160" spans="1:9" x14ac:dyDescent="0.35">
      <c r="A160" s="70"/>
      <c r="B160" s="71"/>
      <c r="C160" s="71"/>
      <c r="D160" s="71"/>
      <c r="E160" s="71"/>
      <c r="F160" s="71"/>
      <c r="G160" s="71"/>
      <c r="I160" s="75"/>
    </row>
    <row r="161" spans="1:9" x14ac:dyDescent="0.35">
      <c r="A161" s="70"/>
      <c r="B161" s="71"/>
      <c r="C161" s="71"/>
      <c r="D161" s="71"/>
      <c r="E161" s="71"/>
      <c r="F161" s="71"/>
      <c r="G161" s="71"/>
      <c r="I161" s="75"/>
    </row>
    <row r="162" spans="1:9" x14ac:dyDescent="0.35">
      <c r="A162" s="70"/>
      <c r="B162" s="71"/>
      <c r="C162" s="71"/>
      <c r="D162" s="71"/>
      <c r="E162" s="71"/>
      <c r="F162" s="71"/>
      <c r="G162" s="71"/>
      <c r="I162" s="75"/>
    </row>
    <row r="163" spans="1:9" x14ac:dyDescent="0.35">
      <c r="A163" s="70"/>
      <c r="B163" s="71"/>
      <c r="C163" s="71"/>
      <c r="D163" s="71"/>
      <c r="E163" s="71"/>
      <c r="F163" s="71"/>
      <c r="G163" s="71"/>
      <c r="I163" s="75"/>
    </row>
    <row r="164" spans="1:9" x14ac:dyDescent="0.35">
      <c r="A164" s="70"/>
      <c r="B164" s="71"/>
      <c r="C164" s="71"/>
      <c r="D164" s="71"/>
      <c r="E164" s="71"/>
      <c r="F164" s="71"/>
      <c r="G164" s="71"/>
      <c r="I164" s="75"/>
    </row>
    <row r="165" spans="1:9" x14ac:dyDescent="0.35">
      <c r="A165" s="70"/>
      <c r="B165" s="71"/>
      <c r="C165" s="71"/>
      <c r="D165" s="71"/>
      <c r="E165" s="71"/>
      <c r="F165" s="71"/>
      <c r="G165" s="71"/>
      <c r="I165" s="75"/>
    </row>
    <row r="166" spans="1:9" x14ac:dyDescent="0.35">
      <c r="A166" s="70"/>
      <c r="B166" s="71"/>
      <c r="C166" s="71"/>
      <c r="D166" s="71"/>
      <c r="E166" s="71"/>
      <c r="F166" s="71"/>
      <c r="G166" s="71"/>
      <c r="I166" s="75"/>
    </row>
    <row r="167" spans="1:9" x14ac:dyDescent="0.35">
      <c r="A167" s="70"/>
      <c r="B167" s="71"/>
      <c r="C167" s="71"/>
      <c r="D167" s="71"/>
      <c r="E167" s="71"/>
      <c r="F167" s="71"/>
      <c r="G167" s="71"/>
      <c r="I167" s="75"/>
    </row>
    <row r="168" spans="1:9" x14ac:dyDescent="0.35">
      <c r="A168" s="70"/>
      <c r="B168" s="71"/>
      <c r="C168" s="71"/>
      <c r="D168" s="71"/>
      <c r="E168" s="71"/>
      <c r="F168" s="71"/>
      <c r="G168" s="71"/>
      <c r="I168" s="75"/>
    </row>
    <row r="169" spans="1:9" x14ac:dyDescent="0.35">
      <c r="A169" s="70"/>
      <c r="B169" s="71"/>
      <c r="C169" s="71"/>
      <c r="D169" s="71"/>
      <c r="E169" s="71"/>
      <c r="F169" s="71"/>
      <c r="G169" s="71"/>
      <c r="I169" s="75"/>
    </row>
    <row r="170" spans="1:9" x14ac:dyDescent="0.35">
      <c r="A170" s="70"/>
      <c r="B170" s="71"/>
      <c r="C170" s="71"/>
      <c r="D170" s="71"/>
      <c r="E170" s="71"/>
      <c r="F170" s="71"/>
      <c r="G170" s="71"/>
      <c r="I170" s="75"/>
    </row>
    <row r="171" spans="1:9" x14ac:dyDescent="0.35">
      <c r="A171" s="70"/>
      <c r="B171" s="71"/>
      <c r="C171" s="71"/>
      <c r="D171" s="71"/>
      <c r="E171" s="71"/>
      <c r="F171" s="71"/>
      <c r="G171" s="71"/>
      <c r="I171" s="75"/>
    </row>
    <row r="172" spans="1:9" x14ac:dyDescent="0.35">
      <c r="A172" s="70"/>
      <c r="B172" s="71"/>
      <c r="C172" s="71"/>
      <c r="D172" s="71"/>
      <c r="E172" s="71"/>
      <c r="F172" s="71"/>
      <c r="G172" s="71"/>
      <c r="I172" s="75"/>
    </row>
    <row r="173" spans="1:9" x14ac:dyDescent="0.35">
      <c r="A173" s="70"/>
      <c r="B173" s="71"/>
      <c r="C173" s="71"/>
      <c r="D173" s="71"/>
      <c r="E173" s="71"/>
      <c r="F173" s="71"/>
      <c r="G173" s="71"/>
      <c r="I173" s="75"/>
    </row>
    <row r="174" spans="1:9" x14ac:dyDescent="0.35">
      <c r="A174" s="70"/>
      <c r="B174" s="71"/>
      <c r="C174" s="71"/>
      <c r="D174" s="71"/>
      <c r="E174" s="71"/>
      <c r="F174" s="71"/>
      <c r="G174" s="71"/>
      <c r="I174" s="75"/>
    </row>
    <row r="175" spans="1:9" x14ac:dyDescent="0.35">
      <c r="A175" s="70"/>
      <c r="B175" s="71"/>
      <c r="C175" s="71"/>
      <c r="D175" s="71"/>
      <c r="E175" s="71"/>
      <c r="F175" s="71"/>
      <c r="G175" s="71"/>
      <c r="I175" s="75"/>
    </row>
    <row r="176" spans="1:9" x14ac:dyDescent="0.35">
      <c r="A176" s="70"/>
      <c r="B176" s="71"/>
      <c r="C176" s="71"/>
      <c r="D176" s="71"/>
      <c r="E176" s="71"/>
      <c r="F176" s="71"/>
      <c r="G176" s="71"/>
      <c r="I176" s="75"/>
    </row>
    <row r="177" spans="1:9" x14ac:dyDescent="0.35">
      <c r="A177" s="70"/>
      <c r="B177" s="71"/>
      <c r="C177" s="71"/>
      <c r="D177" s="71"/>
      <c r="E177" s="71"/>
      <c r="F177" s="71"/>
      <c r="G177" s="71"/>
      <c r="I177" s="75"/>
    </row>
    <row r="178" spans="1:9" x14ac:dyDescent="0.35">
      <c r="A178" s="70"/>
      <c r="B178" s="71"/>
      <c r="C178" s="71"/>
      <c r="D178" s="71"/>
      <c r="E178" s="71"/>
      <c r="F178" s="71"/>
      <c r="G178" s="71"/>
      <c r="I178" s="75"/>
    </row>
    <row r="179" spans="1:9" x14ac:dyDescent="0.35">
      <c r="A179" s="70"/>
      <c r="B179" s="71"/>
      <c r="C179" s="71"/>
      <c r="D179" s="71"/>
      <c r="E179" s="71"/>
      <c r="F179" s="71"/>
      <c r="G179" s="71"/>
      <c r="I179" s="75"/>
    </row>
    <row r="180" spans="1:9" x14ac:dyDescent="0.35">
      <c r="A180" s="70"/>
      <c r="B180" s="71"/>
      <c r="C180" s="71"/>
      <c r="D180" s="71"/>
      <c r="E180" s="71"/>
      <c r="F180" s="71"/>
      <c r="G180" s="71"/>
      <c r="I180" s="75"/>
    </row>
    <row r="181" spans="1:9" x14ac:dyDescent="0.35">
      <c r="A181" s="70"/>
      <c r="B181" s="71"/>
      <c r="C181" s="71"/>
      <c r="D181" s="71"/>
      <c r="E181" s="71"/>
      <c r="F181" s="71"/>
      <c r="G181" s="71"/>
      <c r="I181" s="75"/>
    </row>
    <row r="182" spans="1:9" x14ac:dyDescent="0.35">
      <c r="A182" s="70"/>
      <c r="B182" s="71"/>
      <c r="C182" s="71"/>
      <c r="D182" s="71"/>
      <c r="E182" s="71"/>
      <c r="F182" s="71"/>
      <c r="G182" s="71"/>
      <c r="I182" s="75"/>
    </row>
    <row r="183" spans="1:9" x14ac:dyDescent="0.35">
      <c r="A183" s="70"/>
      <c r="B183" s="71"/>
      <c r="C183" s="71"/>
      <c r="D183" s="71"/>
      <c r="E183" s="71"/>
      <c r="F183" s="71"/>
      <c r="G183" s="71"/>
      <c r="I183" s="75"/>
    </row>
    <row r="184" spans="1:9" x14ac:dyDescent="0.35">
      <c r="A184" s="70"/>
      <c r="B184" s="71"/>
      <c r="C184" s="71"/>
      <c r="D184" s="71"/>
      <c r="E184" s="71"/>
      <c r="F184" s="71"/>
      <c r="G184" s="71"/>
      <c r="I184" s="75"/>
    </row>
    <row r="185" spans="1:9" x14ac:dyDescent="0.35">
      <c r="A185" s="70"/>
      <c r="B185" s="71"/>
      <c r="C185" s="71"/>
      <c r="D185" s="71"/>
      <c r="E185" s="71"/>
      <c r="F185" s="71"/>
      <c r="G185" s="71"/>
      <c r="I185" s="75"/>
    </row>
    <row r="186" spans="1:9" x14ac:dyDescent="0.35">
      <c r="A186" s="70"/>
      <c r="B186" s="71"/>
      <c r="C186" s="71"/>
      <c r="D186" s="71"/>
      <c r="E186" s="71"/>
      <c r="F186" s="71"/>
      <c r="G186" s="71"/>
      <c r="I186" s="75"/>
    </row>
    <row r="187" spans="1:9" x14ac:dyDescent="0.35">
      <c r="A187" s="70"/>
      <c r="B187" s="71"/>
      <c r="C187" s="71"/>
      <c r="D187" s="71"/>
      <c r="E187" s="71"/>
      <c r="F187" s="71"/>
      <c r="G187" s="71"/>
      <c r="I187" s="75"/>
    </row>
    <row r="188" spans="1:9" x14ac:dyDescent="0.35">
      <c r="A188" s="70"/>
      <c r="B188" s="71"/>
      <c r="C188" s="71"/>
      <c r="D188" s="71"/>
      <c r="E188" s="71"/>
      <c r="F188" s="71"/>
      <c r="G188" s="71"/>
      <c r="I188" s="75"/>
    </row>
    <row r="189" spans="1:9" x14ac:dyDescent="0.35">
      <c r="A189" s="70"/>
      <c r="B189" s="71"/>
      <c r="C189" s="71"/>
      <c r="D189" s="71"/>
      <c r="E189" s="71"/>
      <c r="F189" s="71"/>
      <c r="G189" s="71"/>
      <c r="I189" s="75"/>
    </row>
    <row r="190" spans="1:9" x14ac:dyDescent="0.35">
      <c r="A190" s="70"/>
      <c r="B190" s="71"/>
      <c r="C190" s="71"/>
      <c r="D190" s="71"/>
      <c r="E190" s="71"/>
      <c r="F190" s="71"/>
      <c r="G190" s="71"/>
      <c r="I190" s="75"/>
    </row>
    <row r="191" spans="1:9" x14ac:dyDescent="0.35">
      <c r="A191" s="70"/>
      <c r="B191" s="71"/>
      <c r="C191" s="71"/>
      <c r="D191" s="71"/>
      <c r="E191" s="71"/>
      <c r="F191" s="71"/>
      <c r="G191" s="71"/>
      <c r="I191" s="75"/>
    </row>
    <row r="192" spans="1:9" x14ac:dyDescent="0.35">
      <c r="A192" s="70"/>
      <c r="B192" s="71"/>
      <c r="C192" s="71"/>
      <c r="D192" s="71"/>
      <c r="E192" s="71"/>
      <c r="F192" s="71"/>
      <c r="G192" s="71"/>
      <c r="I192" s="75"/>
    </row>
    <row r="193" spans="1:9" x14ac:dyDescent="0.35">
      <c r="A193" s="70"/>
      <c r="B193" s="71"/>
      <c r="C193" s="71"/>
      <c r="D193" s="71"/>
      <c r="E193" s="71"/>
      <c r="F193" s="71"/>
      <c r="G193" s="71"/>
      <c r="I193" s="75"/>
    </row>
    <row r="194" spans="1:9" x14ac:dyDescent="0.35">
      <c r="A194" s="70"/>
      <c r="B194" s="71"/>
      <c r="C194" s="71"/>
      <c r="D194" s="71"/>
      <c r="E194" s="71"/>
      <c r="F194" s="71"/>
      <c r="G194" s="71"/>
      <c r="I194" s="75"/>
    </row>
    <row r="195" spans="1:9" x14ac:dyDescent="0.35">
      <c r="A195" s="70"/>
      <c r="B195" s="71"/>
      <c r="C195" s="71"/>
      <c r="D195" s="71"/>
      <c r="E195" s="71"/>
      <c r="F195" s="71"/>
      <c r="G195" s="71"/>
      <c r="I195" s="75"/>
    </row>
    <row r="196" spans="1:9" x14ac:dyDescent="0.35">
      <c r="A196" s="70"/>
      <c r="B196" s="71"/>
      <c r="C196" s="71"/>
      <c r="D196" s="71"/>
      <c r="E196" s="71"/>
      <c r="F196" s="71"/>
      <c r="G196" s="71"/>
      <c r="I196" s="75"/>
    </row>
    <row r="197" spans="1:9" x14ac:dyDescent="0.35">
      <c r="A197" s="70"/>
      <c r="B197" s="71"/>
      <c r="C197" s="71"/>
      <c r="D197" s="71"/>
      <c r="E197" s="71"/>
      <c r="F197" s="71"/>
      <c r="G197" s="71"/>
      <c r="I197" s="75"/>
    </row>
    <row r="198" spans="1:9" x14ac:dyDescent="0.35">
      <c r="A198" s="70"/>
      <c r="B198" s="71"/>
      <c r="C198" s="71"/>
      <c r="D198" s="71"/>
      <c r="E198" s="71"/>
      <c r="F198" s="71"/>
      <c r="G198" s="71"/>
      <c r="I198" s="75"/>
    </row>
    <row r="199" spans="1:9" x14ac:dyDescent="0.35">
      <c r="A199" s="70"/>
      <c r="B199" s="71"/>
      <c r="C199" s="71"/>
      <c r="D199" s="71"/>
      <c r="E199" s="71"/>
      <c r="F199" s="71"/>
      <c r="G199" s="71"/>
      <c r="I199" s="75"/>
    </row>
    <row r="200" spans="1:9" x14ac:dyDescent="0.35">
      <c r="A200" s="70"/>
      <c r="B200" s="71"/>
      <c r="C200" s="71"/>
      <c r="D200" s="71"/>
      <c r="E200" s="71"/>
      <c r="F200" s="71"/>
      <c r="G200" s="71"/>
      <c r="I200" s="75"/>
    </row>
    <row r="201" spans="1:9" x14ac:dyDescent="0.35">
      <c r="A201" s="70"/>
      <c r="B201" s="71"/>
      <c r="C201" s="71"/>
      <c r="D201" s="71"/>
      <c r="E201" s="71"/>
      <c r="F201" s="71"/>
      <c r="G201" s="71"/>
      <c r="I201" s="75"/>
    </row>
    <row r="202" spans="1:9" x14ac:dyDescent="0.35">
      <c r="A202" s="70"/>
      <c r="B202" s="71"/>
      <c r="C202" s="71"/>
      <c r="D202" s="71"/>
      <c r="E202" s="71"/>
      <c r="F202" s="71"/>
      <c r="G202" s="71"/>
      <c r="I202" s="75"/>
    </row>
    <row r="203" spans="1:9" x14ac:dyDescent="0.35">
      <c r="A203" s="70"/>
      <c r="B203" s="71"/>
      <c r="C203" s="71"/>
      <c r="D203" s="71"/>
      <c r="E203" s="71"/>
      <c r="F203" s="71"/>
      <c r="G203" s="71"/>
      <c r="I203" s="75"/>
    </row>
    <row r="204" spans="1:9" x14ac:dyDescent="0.35">
      <c r="A204" s="70"/>
      <c r="B204" s="71"/>
      <c r="C204" s="71"/>
      <c r="D204" s="71"/>
      <c r="E204" s="71"/>
      <c r="F204" s="71"/>
      <c r="G204" s="71"/>
      <c r="I204" s="75"/>
    </row>
    <row r="205" spans="1:9" x14ac:dyDescent="0.35">
      <c r="A205" s="70"/>
      <c r="B205" s="71"/>
      <c r="C205" s="71"/>
      <c r="D205" s="71"/>
      <c r="E205" s="71"/>
      <c r="F205" s="71"/>
      <c r="G205" s="71"/>
      <c r="I205" s="75"/>
    </row>
    <row r="206" spans="1:9" x14ac:dyDescent="0.35">
      <c r="A206" s="70"/>
      <c r="B206" s="71"/>
      <c r="C206" s="71"/>
      <c r="D206" s="71"/>
      <c r="E206" s="71"/>
      <c r="F206" s="71"/>
      <c r="G206" s="71"/>
      <c r="I206" s="75"/>
    </row>
    <row r="207" spans="1:9" x14ac:dyDescent="0.35">
      <c r="A207" s="70"/>
      <c r="B207" s="71"/>
      <c r="C207" s="71"/>
      <c r="D207" s="71"/>
      <c r="E207" s="71"/>
      <c r="F207" s="71"/>
      <c r="G207" s="71"/>
      <c r="I207" s="75"/>
    </row>
    <row r="208" spans="1:9" x14ac:dyDescent="0.35">
      <c r="A208" s="70"/>
      <c r="B208" s="71"/>
      <c r="C208" s="71"/>
      <c r="D208" s="71"/>
      <c r="E208" s="71"/>
      <c r="F208" s="71"/>
      <c r="G208" s="71"/>
      <c r="I208" s="75"/>
    </row>
    <row r="209" spans="1:9" x14ac:dyDescent="0.35">
      <c r="A209" s="70"/>
      <c r="B209" s="71"/>
      <c r="C209" s="71"/>
      <c r="D209" s="71"/>
      <c r="E209" s="71"/>
      <c r="F209" s="71"/>
      <c r="G209" s="71"/>
      <c r="I209" s="75"/>
    </row>
    <row r="210" spans="1:9" x14ac:dyDescent="0.35">
      <c r="A210" s="70"/>
      <c r="B210" s="71"/>
      <c r="C210" s="71"/>
      <c r="D210" s="71"/>
      <c r="E210" s="71"/>
      <c r="F210" s="71"/>
      <c r="G210" s="71"/>
      <c r="I210" s="75"/>
    </row>
    <row r="211" spans="1:9" x14ac:dyDescent="0.35">
      <c r="A211" s="70"/>
      <c r="B211" s="71"/>
      <c r="C211" s="71"/>
      <c r="D211" s="71"/>
      <c r="E211" s="71"/>
      <c r="F211" s="71"/>
      <c r="G211" s="71"/>
      <c r="I211" s="75"/>
    </row>
    <row r="212" spans="1:9" x14ac:dyDescent="0.35">
      <c r="A212" s="70"/>
      <c r="B212" s="71"/>
      <c r="C212" s="71"/>
      <c r="D212" s="71"/>
      <c r="E212" s="71"/>
      <c r="F212" s="71"/>
      <c r="G212" s="71"/>
      <c r="I212" s="75"/>
    </row>
    <row r="213" spans="1:9" x14ac:dyDescent="0.35">
      <c r="A213" s="70"/>
      <c r="B213" s="71"/>
      <c r="C213" s="71"/>
      <c r="D213" s="71"/>
      <c r="E213" s="71"/>
      <c r="F213" s="71"/>
      <c r="G213" s="71"/>
      <c r="I213" s="75"/>
    </row>
    <row r="214" spans="1:9" x14ac:dyDescent="0.35">
      <c r="A214" s="70"/>
      <c r="B214" s="71"/>
      <c r="C214" s="71"/>
      <c r="D214" s="71"/>
      <c r="E214" s="71"/>
      <c r="F214" s="71"/>
      <c r="G214" s="71"/>
      <c r="I214" s="75"/>
    </row>
    <row r="215" spans="1:9" x14ac:dyDescent="0.35">
      <c r="A215" s="70"/>
      <c r="B215" s="71"/>
      <c r="C215" s="71"/>
      <c r="D215" s="71"/>
      <c r="E215" s="71"/>
      <c r="F215" s="71"/>
      <c r="G215" s="71"/>
      <c r="I215" s="75"/>
    </row>
    <row r="216" spans="1:9" x14ac:dyDescent="0.35">
      <c r="A216" s="70"/>
      <c r="B216" s="71"/>
      <c r="C216" s="71"/>
      <c r="D216" s="71"/>
      <c r="E216" s="71"/>
      <c r="F216" s="71"/>
      <c r="G216" s="71"/>
      <c r="I216" s="75"/>
    </row>
    <row r="217" spans="1:9" x14ac:dyDescent="0.35">
      <c r="A217" s="70"/>
      <c r="B217" s="71"/>
      <c r="C217" s="71"/>
      <c r="D217" s="71"/>
      <c r="E217" s="71"/>
      <c r="F217" s="71"/>
      <c r="G217" s="71"/>
      <c r="I217" s="75"/>
    </row>
    <row r="218" spans="1:9" x14ac:dyDescent="0.35">
      <c r="A218" s="70"/>
      <c r="B218" s="71"/>
      <c r="C218" s="71"/>
      <c r="D218" s="71"/>
      <c r="E218" s="71"/>
      <c r="F218" s="71"/>
      <c r="G218" s="71"/>
      <c r="I218" s="75"/>
    </row>
    <row r="219" spans="1:9" x14ac:dyDescent="0.35">
      <c r="A219" s="70"/>
      <c r="B219" s="71"/>
      <c r="C219" s="71"/>
      <c r="D219" s="71"/>
      <c r="E219" s="71"/>
      <c r="F219" s="71"/>
      <c r="G219" s="71"/>
      <c r="I219" s="75"/>
    </row>
    <row r="220" spans="1:9" x14ac:dyDescent="0.35">
      <c r="A220" s="70"/>
      <c r="B220" s="71"/>
      <c r="C220" s="71"/>
      <c r="D220" s="71"/>
      <c r="E220" s="71"/>
      <c r="F220" s="71"/>
      <c r="G220" s="71"/>
      <c r="I220" s="75"/>
    </row>
    <row r="221" spans="1:9" x14ac:dyDescent="0.35">
      <c r="A221" s="70"/>
      <c r="B221" s="71"/>
      <c r="C221" s="71"/>
      <c r="D221" s="71"/>
      <c r="E221" s="71"/>
      <c r="F221" s="71"/>
      <c r="G221" s="71"/>
      <c r="I221" s="75"/>
    </row>
    <row r="222" spans="1:9" x14ac:dyDescent="0.35">
      <c r="A222" s="70"/>
      <c r="B222" s="71"/>
      <c r="C222" s="71"/>
      <c r="D222" s="71"/>
      <c r="E222" s="71"/>
      <c r="F222" s="71"/>
      <c r="G222" s="71"/>
      <c r="I222" s="75"/>
    </row>
    <row r="223" spans="1:9" x14ac:dyDescent="0.35">
      <c r="A223" s="70"/>
      <c r="B223" s="71"/>
      <c r="C223" s="71"/>
      <c r="D223" s="71"/>
      <c r="E223" s="71"/>
      <c r="F223" s="71"/>
      <c r="G223" s="71"/>
      <c r="I223" s="75"/>
    </row>
    <row r="224" spans="1:9" x14ac:dyDescent="0.35">
      <c r="A224" s="70"/>
      <c r="B224" s="71"/>
      <c r="C224" s="71"/>
      <c r="D224" s="71"/>
      <c r="E224" s="71"/>
      <c r="F224" s="71"/>
      <c r="G224" s="71"/>
      <c r="I224" s="75"/>
    </row>
    <row r="225" spans="1:9" x14ac:dyDescent="0.35">
      <c r="A225" s="70"/>
      <c r="B225" s="71"/>
      <c r="C225" s="71"/>
      <c r="D225" s="71"/>
      <c r="E225" s="71"/>
      <c r="F225" s="71"/>
      <c r="G225" s="71"/>
      <c r="I225" s="75"/>
    </row>
    <row r="226" spans="1:9" x14ac:dyDescent="0.35">
      <c r="A226" s="70"/>
      <c r="B226" s="71"/>
      <c r="C226" s="71"/>
      <c r="D226" s="71"/>
      <c r="E226" s="71"/>
      <c r="F226" s="71"/>
      <c r="G226" s="71"/>
      <c r="I226" s="75"/>
    </row>
    <row r="227" spans="1:9" x14ac:dyDescent="0.35">
      <c r="A227" s="70"/>
      <c r="B227" s="71"/>
      <c r="C227" s="71"/>
      <c r="D227" s="71"/>
      <c r="E227" s="71"/>
      <c r="F227" s="71"/>
      <c r="G227" s="71"/>
      <c r="I227" s="75"/>
    </row>
    <row r="228" spans="1:9" x14ac:dyDescent="0.35">
      <c r="A228" s="70"/>
      <c r="B228" s="71"/>
      <c r="C228" s="71"/>
      <c r="D228" s="71"/>
      <c r="E228" s="71"/>
      <c r="F228" s="71"/>
      <c r="G228" s="71"/>
      <c r="I228" s="75"/>
    </row>
    <row r="229" spans="1:9" x14ac:dyDescent="0.35">
      <c r="A229" s="70"/>
      <c r="B229" s="71"/>
      <c r="C229" s="71"/>
      <c r="D229" s="71"/>
      <c r="E229" s="71"/>
      <c r="F229" s="71"/>
      <c r="G229" s="71"/>
      <c r="I229" s="75"/>
    </row>
    <row r="230" spans="1:9" x14ac:dyDescent="0.35">
      <c r="A230" s="70"/>
      <c r="B230" s="71"/>
      <c r="C230" s="71"/>
      <c r="D230" s="71"/>
      <c r="E230" s="71"/>
      <c r="F230" s="71"/>
      <c r="G230" s="71"/>
      <c r="I230" s="75"/>
    </row>
    <row r="231" spans="1:9" x14ac:dyDescent="0.35">
      <c r="A231" s="70"/>
      <c r="B231" s="71"/>
      <c r="C231" s="71"/>
      <c r="D231" s="71"/>
      <c r="E231" s="71"/>
      <c r="F231" s="71"/>
      <c r="G231" s="71"/>
      <c r="I231" s="75"/>
    </row>
    <row r="232" spans="1:9" x14ac:dyDescent="0.35">
      <c r="A232" s="70"/>
      <c r="B232" s="71"/>
      <c r="C232" s="71"/>
      <c r="D232" s="71"/>
      <c r="E232" s="71"/>
      <c r="F232" s="71"/>
      <c r="G232" s="71"/>
      <c r="I232" s="75"/>
    </row>
    <row r="233" spans="1:9" x14ac:dyDescent="0.35">
      <c r="A233" s="70"/>
      <c r="B233" s="71"/>
      <c r="C233" s="71"/>
      <c r="D233" s="71"/>
      <c r="E233" s="71"/>
      <c r="F233" s="71"/>
      <c r="G233" s="71"/>
      <c r="I233" s="75"/>
    </row>
    <row r="234" spans="1:9" x14ac:dyDescent="0.35">
      <c r="A234" s="70"/>
      <c r="B234" s="71"/>
      <c r="C234" s="71"/>
      <c r="D234" s="71"/>
      <c r="E234" s="71"/>
      <c r="F234" s="71"/>
      <c r="G234" s="71"/>
      <c r="I234" s="75"/>
    </row>
    <row r="235" spans="1:9" x14ac:dyDescent="0.35">
      <c r="A235" s="70"/>
      <c r="B235" s="71"/>
      <c r="C235" s="71"/>
      <c r="D235" s="71"/>
      <c r="E235" s="71"/>
      <c r="F235" s="71"/>
      <c r="G235" s="71"/>
      <c r="I235" s="75"/>
    </row>
    <row r="236" spans="1:9" x14ac:dyDescent="0.35">
      <c r="A236" s="70"/>
      <c r="B236" s="71"/>
      <c r="C236" s="71"/>
      <c r="D236" s="71"/>
      <c r="E236" s="71"/>
      <c r="F236" s="71"/>
      <c r="G236" s="71"/>
      <c r="I236" s="75"/>
    </row>
    <row r="237" spans="1:9" x14ac:dyDescent="0.35">
      <c r="A237" s="70"/>
      <c r="B237" s="71"/>
      <c r="C237" s="71"/>
      <c r="D237" s="71"/>
      <c r="E237" s="71"/>
      <c r="F237" s="71"/>
      <c r="G237" s="71"/>
      <c r="I237" s="75"/>
    </row>
    <row r="238" spans="1:9" x14ac:dyDescent="0.35">
      <c r="A238" s="70"/>
      <c r="B238" s="71"/>
      <c r="C238" s="71"/>
      <c r="D238" s="71"/>
      <c r="E238" s="71"/>
      <c r="F238" s="71"/>
      <c r="G238" s="71"/>
      <c r="I238" s="75"/>
    </row>
    <row r="239" spans="1:9" x14ac:dyDescent="0.35">
      <c r="A239" s="70"/>
      <c r="B239" s="71"/>
      <c r="C239" s="71"/>
      <c r="D239" s="71"/>
      <c r="E239" s="71"/>
      <c r="F239" s="71"/>
      <c r="G239" s="71"/>
      <c r="I239" s="75"/>
    </row>
    <row r="240" spans="1:9" x14ac:dyDescent="0.35">
      <c r="A240" s="70"/>
      <c r="B240" s="71"/>
      <c r="C240" s="71"/>
      <c r="D240" s="71"/>
      <c r="E240" s="71"/>
      <c r="F240" s="71"/>
      <c r="G240" s="71"/>
      <c r="I240" s="75"/>
    </row>
    <row r="241" spans="1:9" x14ac:dyDescent="0.35">
      <c r="A241" s="70"/>
      <c r="B241" s="71"/>
      <c r="C241" s="71"/>
      <c r="D241" s="71"/>
      <c r="E241" s="71"/>
      <c r="F241" s="71"/>
      <c r="G241" s="71"/>
      <c r="I241" s="75"/>
    </row>
    <row r="242" spans="1:9" x14ac:dyDescent="0.35">
      <c r="A242" s="70"/>
      <c r="B242" s="71"/>
      <c r="C242" s="71"/>
      <c r="D242" s="71"/>
      <c r="E242" s="71"/>
      <c r="F242" s="71"/>
      <c r="G242" s="71"/>
      <c r="I242" s="75"/>
    </row>
    <row r="243" spans="1:9" x14ac:dyDescent="0.35">
      <c r="A243" s="70"/>
      <c r="B243" s="71"/>
      <c r="C243" s="71"/>
      <c r="D243" s="71"/>
      <c r="E243" s="71"/>
      <c r="F243" s="71"/>
      <c r="G243" s="71"/>
      <c r="I243" s="75"/>
    </row>
    <row r="244" spans="1:9" x14ac:dyDescent="0.35">
      <c r="A244" s="70"/>
      <c r="B244" s="71"/>
      <c r="C244" s="71"/>
      <c r="D244" s="71"/>
      <c r="E244" s="71"/>
      <c r="F244" s="71"/>
      <c r="G244" s="71"/>
      <c r="I244" s="75"/>
    </row>
    <row r="245" spans="1:9" x14ac:dyDescent="0.35">
      <c r="A245" s="70"/>
      <c r="B245" s="71"/>
      <c r="C245" s="71"/>
      <c r="D245" s="71"/>
      <c r="E245" s="71"/>
      <c r="F245" s="71"/>
      <c r="G245" s="71"/>
      <c r="I245" s="75"/>
    </row>
    <row r="246" spans="1:9" x14ac:dyDescent="0.35">
      <c r="A246" s="70"/>
      <c r="B246" s="71"/>
      <c r="C246" s="71"/>
      <c r="D246" s="71"/>
      <c r="E246" s="71"/>
      <c r="F246" s="71"/>
      <c r="G246" s="71"/>
      <c r="I246" s="75"/>
    </row>
    <row r="247" spans="1:9" x14ac:dyDescent="0.35">
      <c r="A247" s="70"/>
      <c r="B247" s="71"/>
      <c r="C247" s="71"/>
      <c r="D247" s="71"/>
      <c r="E247" s="71"/>
      <c r="F247" s="71"/>
      <c r="G247" s="71"/>
      <c r="I247" s="75"/>
    </row>
    <row r="248" spans="1:9" x14ac:dyDescent="0.35">
      <c r="A248" s="70"/>
      <c r="B248" s="71"/>
      <c r="C248" s="71"/>
      <c r="D248" s="71"/>
      <c r="E248" s="71"/>
      <c r="F248" s="71"/>
      <c r="G248" s="71"/>
      <c r="I248" s="75"/>
    </row>
    <row r="249" spans="1:9" x14ac:dyDescent="0.35">
      <c r="A249" s="70"/>
      <c r="B249" s="71"/>
      <c r="C249" s="71"/>
      <c r="D249" s="71"/>
      <c r="E249" s="71"/>
      <c r="F249" s="71"/>
      <c r="G249" s="71"/>
      <c r="I249" s="75"/>
    </row>
    <row r="250" spans="1:9" x14ac:dyDescent="0.35">
      <c r="A250" s="70"/>
      <c r="B250" s="71"/>
      <c r="C250" s="71"/>
      <c r="D250" s="71"/>
      <c r="E250" s="71"/>
      <c r="F250" s="71"/>
      <c r="G250" s="71"/>
      <c r="I250" s="75"/>
    </row>
    <row r="251" spans="1:9" x14ac:dyDescent="0.35">
      <c r="A251" s="70"/>
      <c r="B251" s="71"/>
      <c r="C251" s="71"/>
      <c r="D251" s="71"/>
      <c r="E251" s="71"/>
      <c r="F251" s="71"/>
      <c r="G251" s="71"/>
      <c r="I251" s="75"/>
    </row>
    <row r="252" spans="1:9" x14ac:dyDescent="0.35">
      <c r="A252" s="70"/>
      <c r="B252" s="71"/>
      <c r="C252" s="71"/>
      <c r="D252" s="71"/>
      <c r="E252" s="71"/>
      <c r="F252" s="71"/>
      <c r="G252" s="71"/>
      <c r="I252" s="75"/>
    </row>
    <row r="253" spans="1:9" x14ac:dyDescent="0.35">
      <c r="A253" s="70"/>
      <c r="B253" s="71"/>
      <c r="C253" s="71"/>
      <c r="D253" s="71"/>
      <c r="E253" s="71"/>
      <c r="F253" s="71"/>
      <c r="G253" s="71"/>
      <c r="I253" s="75"/>
    </row>
    <row r="254" spans="1:9" x14ac:dyDescent="0.35">
      <c r="A254" s="70"/>
      <c r="B254" s="71"/>
      <c r="C254" s="71"/>
      <c r="D254" s="71"/>
      <c r="E254" s="71"/>
      <c r="F254" s="71"/>
      <c r="G254" s="71"/>
      <c r="I254" s="75"/>
    </row>
    <row r="255" spans="1:9" x14ac:dyDescent="0.35">
      <c r="A255" s="70"/>
      <c r="B255" s="71"/>
      <c r="C255" s="71"/>
      <c r="D255" s="71"/>
      <c r="E255" s="71"/>
      <c r="F255" s="71"/>
      <c r="G255" s="71"/>
      <c r="I255" s="75"/>
    </row>
    <row r="256" spans="1:9" x14ac:dyDescent="0.35">
      <c r="A256" s="70"/>
      <c r="B256" s="71"/>
      <c r="C256" s="71"/>
      <c r="D256" s="71"/>
      <c r="E256" s="71"/>
      <c r="F256" s="71"/>
      <c r="G256" s="71"/>
      <c r="I256" s="75"/>
    </row>
    <row r="257" spans="1:9" x14ac:dyDescent="0.35">
      <c r="A257" s="70"/>
      <c r="B257" s="71"/>
      <c r="C257" s="71"/>
      <c r="D257" s="71"/>
      <c r="E257" s="71"/>
      <c r="F257" s="71"/>
      <c r="G257" s="71"/>
      <c r="I257" s="75"/>
    </row>
    <row r="258" spans="1:9" x14ac:dyDescent="0.35">
      <c r="A258" s="70"/>
      <c r="B258" s="71"/>
      <c r="C258" s="71"/>
      <c r="D258" s="71"/>
      <c r="E258" s="71"/>
      <c r="F258" s="71"/>
      <c r="G258" s="71"/>
      <c r="I258" s="75"/>
    </row>
    <row r="259" spans="1:9" x14ac:dyDescent="0.35">
      <c r="A259" s="70"/>
      <c r="B259" s="71"/>
      <c r="C259" s="71"/>
      <c r="D259" s="71"/>
      <c r="E259" s="71"/>
      <c r="F259" s="71"/>
      <c r="G259" s="71"/>
      <c r="I259" s="75"/>
    </row>
    <row r="260" spans="1:9" x14ac:dyDescent="0.35">
      <c r="A260" s="70"/>
      <c r="B260" s="71"/>
      <c r="C260" s="71"/>
      <c r="D260" s="71"/>
      <c r="E260" s="71"/>
      <c r="F260" s="71"/>
      <c r="G260" s="71"/>
      <c r="I260" s="75"/>
    </row>
    <row r="261" spans="1:9" x14ac:dyDescent="0.35">
      <c r="A261" s="70"/>
      <c r="B261" s="71"/>
      <c r="C261" s="71"/>
      <c r="D261" s="71"/>
      <c r="E261" s="71"/>
      <c r="F261" s="71"/>
      <c r="G261" s="71"/>
      <c r="I261" s="75"/>
    </row>
    <row r="262" spans="1:9" x14ac:dyDescent="0.35">
      <c r="A262" s="70"/>
      <c r="B262" s="71"/>
      <c r="C262" s="71"/>
      <c r="D262" s="71"/>
      <c r="E262" s="71"/>
      <c r="F262" s="71"/>
      <c r="G262" s="71"/>
      <c r="I262" s="75"/>
    </row>
    <row r="263" spans="1:9" x14ac:dyDescent="0.35">
      <c r="A263" s="70"/>
      <c r="B263" s="71"/>
      <c r="C263" s="71"/>
      <c r="D263" s="71"/>
      <c r="E263" s="71"/>
      <c r="F263" s="71"/>
      <c r="G263" s="71"/>
      <c r="I263" s="75"/>
    </row>
    <row r="264" spans="1:9" x14ac:dyDescent="0.35">
      <c r="A264" s="70"/>
      <c r="B264" s="71"/>
      <c r="C264" s="71"/>
      <c r="D264" s="71"/>
      <c r="E264" s="71"/>
      <c r="F264" s="71"/>
      <c r="G264" s="71"/>
      <c r="I264" s="75"/>
    </row>
    <row r="265" spans="1:9" x14ac:dyDescent="0.35">
      <c r="A265" s="70"/>
      <c r="B265" s="71"/>
      <c r="C265" s="71"/>
      <c r="D265" s="71"/>
      <c r="E265" s="71"/>
      <c r="F265" s="71"/>
      <c r="G265" s="71"/>
      <c r="I265" s="75"/>
    </row>
    <row r="266" spans="1:9" x14ac:dyDescent="0.35">
      <c r="A266" s="70"/>
      <c r="B266" s="71"/>
      <c r="C266" s="71"/>
      <c r="D266" s="71"/>
      <c r="E266" s="71"/>
      <c r="F266" s="71"/>
      <c r="G266" s="71"/>
      <c r="I266" s="75"/>
    </row>
    <row r="267" spans="1:9" x14ac:dyDescent="0.35">
      <c r="A267" s="70"/>
      <c r="B267" s="71"/>
      <c r="C267" s="71"/>
      <c r="D267" s="71"/>
      <c r="E267" s="71"/>
      <c r="F267" s="71"/>
      <c r="G267" s="71"/>
      <c r="I267" s="75"/>
    </row>
    <row r="268" spans="1:9" x14ac:dyDescent="0.35">
      <c r="A268" s="70"/>
      <c r="B268" s="71"/>
      <c r="C268" s="71"/>
      <c r="D268" s="71"/>
      <c r="E268" s="71"/>
      <c r="F268" s="71"/>
      <c r="G268" s="71"/>
      <c r="I268" s="75"/>
    </row>
    <row r="269" spans="1:9" x14ac:dyDescent="0.35">
      <c r="A269" s="70"/>
      <c r="B269" s="71"/>
      <c r="C269" s="71"/>
      <c r="D269" s="71"/>
      <c r="E269" s="71"/>
      <c r="F269" s="71"/>
      <c r="G269" s="71"/>
      <c r="I269" s="75"/>
    </row>
    <row r="270" spans="1:9" x14ac:dyDescent="0.35">
      <c r="A270" s="70"/>
      <c r="B270" s="71"/>
      <c r="C270" s="71"/>
      <c r="D270" s="71"/>
      <c r="E270" s="71"/>
      <c r="F270" s="71"/>
      <c r="G270" s="71"/>
      <c r="I270" s="75"/>
    </row>
    <row r="271" spans="1:9" x14ac:dyDescent="0.35">
      <c r="A271" s="70"/>
      <c r="B271" s="71"/>
      <c r="C271" s="71"/>
      <c r="D271" s="71"/>
      <c r="E271" s="71"/>
      <c r="F271" s="71"/>
      <c r="G271" s="71"/>
      <c r="I271" s="75"/>
    </row>
    <row r="272" spans="1:9" x14ac:dyDescent="0.35">
      <c r="A272" s="70"/>
      <c r="B272" s="71"/>
      <c r="C272" s="71"/>
      <c r="D272" s="71"/>
      <c r="E272" s="71"/>
      <c r="F272" s="71"/>
      <c r="G272" s="71"/>
      <c r="I272" s="75"/>
    </row>
    <row r="273" spans="1:9" x14ac:dyDescent="0.35">
      <c r="A273" s="70"/>
      <c r="B273" s="71"/>
      <c r="C273" s="71"/>
      <c r="D273" s="71"/>
      <c r="E273" s="71"/>
      <c r="F273" s="71"/>
      <c r="G273" s="71"/>
      <c r="I273" s="75"/>
    </row>
    <row r="274" spans="1:9" x14ac:dyDescent="0.35">
      <c r="A274" s="70"/>
      <c r="B274" s="71"/>
      <c r="C274" s="71"/>
      <c r="D274" s="71"/>
      <c r="E274" s="71"/>
      <c r="F274" s="71"/>
      <c r="G274" s="71"/>
      <c r="I274" s="75"/>
    </row>
    <row r="275" spans="1:9" x14ac:dyDescent="0.35">
      <c r="A275" s="70"/>
      <c r="B275" s="71"/>
      <c r="C275" s="71"/>
      <c r="D275" s="71"/>
      <c r="E275" s="71"/>
      <c r="F275" s="71"/>
      <c r="G275" s="71"/>
      <c r="I275" s="75"/>
    </row>
    <row r="276" spans="1:9" x14ac:dyDescent="0.35">
      <c r="A276" s="70"/>
      <c r="B276" s="71"/>
      <c r="C276" s="71"/>
      <c r="D276" s="71"/>
      <c r="E276" s="71"/>
      <c r="F276" s="71"/>
      <c r="G276" s="71"/>
      <c r="I276" s="75"/>
    </row>
    <row r="277" spans="1:9" x14ac:dyDescent="0.35">
      <c r="A277" s="70"/>
      <c r="B277" s="71"/>
      <c r="C277" s="71"/>
      <c r="D277" s="71"/>
      <c r="E277" s="71"/>
      <c r="F277" s="71"/>
      <c r="G277" s="71"/>
      <c r="I277" s="75"/>
    </row>
    <row r="278" spans="1:9" x14ac:dyDescent="0.35">
      <c r="A278" s="70"/>
      <c r="B278" s="71"/>
      <c r="C278" s="71"/>
      <c r="D278" s="71"/>
      <c r="E278" s="71"/>
      <c r="F278" s="71"/>
      <c r="G278" s="71"/>
      <c r="I278" s="75"/>
    </row>
    <row r="279" spans="1:9" x14ac:dyDescent="0.35">
      <c r="A279" s="70"/>
      <c r="B279" s="71"/>
      <c r="C279" s="71"/>
      <c r="D279" s="71"/>
      <c r="E279" s="71"/>
      <c r="F279" s="71"/>
      <c r="G279" s="71"/>
      <c r="I279" s="75"/>
    </row>
    <row r="280" spans="1:9" x14ac:dyDescent="0.35">
      <c r="A280" s="70"/>
      <c r="B280" s="71"/>
      <c r="C280" s="71"/>
      <c r="D280" s="71"/>
      <c r="E280" s="71"/>
      <c r="F280" s="71"/>
      <c r="G280" s="71"/>
      <c r="I280" s="75"/>
    </row>
    <row r="281" spans="1:9" x14ac:dyDescent="0.35">
      <c r="A281" s="70"/>
      <c r="B281" s="71"/>
      <c r="C281" s="71"/>
      <c r="D281" s="71"/>
      <c r="E281" s="71"/>
      <c r="F281" s="71"/>
      <c r="G281" s="71"/>
      <c r="I281" s="75"/>
    </row>
    <row r="282" spans="1:9" x14ac:dyDescent="0.35">
      <c r="A282" s="70"/>
      <c r="B282" s="71"/>
      <c r="C282" s="71"/>
      <c r="D282" s="71"/>
      <c r="E282" s="71"/>
      <c r="F282" s="71"/>
      <c r="G282" s="71"/>
      <c r="I282" s="75"/>
    </row>
    <row r="283" spans="1:9" x14ac:dyDescent="0.35">
      <c r="A283" s="70"/>
      <c r="B283" s="71"/>
      <c r="C283" s="71"/>
      <c r="D283" s="71"/>
      <c r="E283" s="71"/>
      <c r="F283" s="71"/>
      <c r="G283" s="71"/>
      <c r="I283" s="75"/>
    </row>
    <row r="284" spans="1:9" x14ac:dyDescent="0.35">
      <c r="A284" s="70"/>
      <c r="B284" s="71"/>
      <c r="C284" s="71"/>
      <c r="D284" s="71"/>
      <c r="E284" s="71"/>
      <c r="F284" s="71"/>
      <c r="G284" s="71"/>
      <c r="I284" s="75"/>
    </row>
    <row r="285" spans="1:9" x14ac:dyDescent="0.35">
      <c r="A285" s="70"/>
      <c r="B285" s="71"/>
      <c r="C285" s="71"/>
      <c r="D285" s="71"/>
      <c r="E285" s="71"/>
      <c r="F285" s="71"/>
      <c r="G285" s="71"/>
      <c r="I285" s="75"/>
    </row>
    <row r="286" spans="1:9" x14ac:dyDescent="0.35">
      <c r="A286" s="70"/>
      <c r="B286" s="71"/>
      <c r="C286" s="71"/>
      <c r="D286" s="71"/>
      <c r="E286" s="71"/>
      <c r="F286" s="71"/>
      <c r="G286" s="71"/>
      <c r="I286" s="75"/>
    </row>
    <row r="287" spans="1:9" x14ac:dyDescent="0.35">
      <c r="A287" s="70"/>
      <c r="B287" s="71"/>
      <c r="C287" s="71"/>
      <c r="D287" s="71"/>
      <c r="E287" s="71"/>
      <c r="F287" s="71"/>
      <c r="G287" s="71"/>
      <c r="I287" s="75"/>
    </row>
    <row r="288" spans="1:9" x14ac:dyDescent="0.35">
      <c r="A288" s="70"/>
      <c r="B288" s="71"/>
      <c r="C288" s="71"/>
      <c r="D288" s="71"/>
      <c r="E288" s="71"/>
      <c r="F288" s="71"/>
      <c r="G288" s="71"/>
      <c r="I288" s="75"/>
    </row>
    <row r="289" spans="1:9" x14ac:dyDescent="0.35">
      <c r="A289" s="70"/>
      <c r="B289" s="71"/>
      <c r="C289" s="71"/>
      <c r="D289" s="71"/>
      <c r="E289" s="71"/>
      <c r="F289" s="71"/>
      <c r="G289" s="71"/>
      <c r="I289" s="75"/>
    </row>
    <row r="290" spans="1:9" x14ac:dyDescent="0.35">
      <c r="A290" s="70"/>
      <c r="B290" s="71"/>
      <c r="C290" s="71"/>
      <c r="D290" s="71"/>
      <c r="E290" s="71"/>
      <c r="F290" s="71"/>
      <c r="G290" s="71"/>
      <c r="I290" s="75"/>
    </row>
    <row r="291" spans="1:9" x14ac:dyDescent="0.35">
      <c r="A291" s="70"/>
      <c r="B291" s="71"/>
      <c r="C291" s="71"/>
      <c r="D291" s="71"/>
      <c r="E291" s="71"/>
      <c r="F291" s="71"/>
      <c r="G291" s="71"/>
      <c r="I291" s="75"/>
    </row>
    <row r="292" spans="1:9" x14ac:dyDescent="0.35">
      <c r="A292" s="70"/>
      <c r="B292" s="71"/>
      <c r="C292" s="71"/>
      <c r="D292" s="71"/>
      <c r="E292" s="71"/>
      <c r="F292" s="71"/>
      <c r="G292" s="71"/>
      <c r="I292" s="75"/>
    </row>
    <row r="293" spans="1:9" x14ac:dyDescent="0.35">
      <c r="A293" s="70"/>
      <c r="B293" s="71"/>
      <c r="C293" s="71"/>
      <c r="D293" s="71"/>
      <c r="E293" s="71"/>
      <c r="F293" s="71"/>
      <c r="G293" s="71"/>
      <c r="I293" s="75"/>
    </row>
    <row r="294" spans="1:9" x14ac:dyDescent="0.35">
      <c r="A294" s="70"/>
      <c r="B294" s="71"/>
      <c r="C294" s="71"/>
      <c r="D294" s="71"/>
      <c r="E294" s="71"/>
      <c r="F294" s="71"/>
      <c r="G294" s="71"/>
      <c r="I294" s="75"/>
    </row>
    <row r="295" spans="1:9" x14ac:dyDescent="0.35">
      <c r="A295" s="70"/>
      <c r="B295" s="71"/>
      <c r="C295" s="71"/>
      <c r="D295" s="71"/>
      <c r="E295" s="71"/>
      <c r="F295" s="71"/>
      <c r="G295" s="71"/>
      <c r="I295" s="75"/>
    </row>
    <row r="296" spans="1:9" x14ac:dyDescent="0.35">
      <c r="A296" s="70"/>
      <c r="B296" s="71"/>
      <c r="C296" s="71"/>
      <c r="D296" s="71"/>
      <c r="E296" s="71"/>
      <c r="F296" s="71"/>
      <c r="G296" s="71"/>
    </row>
    <row r="297" spans="1:9" x14ac:dyDescent="0.35">
      <c r="A297" s="70"/>
      <c r="B297" s="71"/>
      <c r="C297" s="71"/>
      <c r="D297" s="71"/>
      <c r="E297" s="71"/>
      <c r="F297" s="71"/>
      <c r="G297" s="71"/>
    </row>
    <row r="298" spans="1:9" x14ac:dyDescent="0.35">
      <c r="A298" s="70"/>
      <c r="B298" s="71"/>
      <c r="C298" s="71"/>
      <c r="D298" s="71"/>
      <c r="E298" s="71"/>
      <c r="F298" s="71"/>
      <c r="G298" s="71"/>
    </row>
    <row r="299" spans="1:9" x14ac:dyDescent="0.35">
      <c r="A299" s="70"/>
      <c r="B299" s="71"/>
      <c r="C299" s="71"/>
      <c r="D299" s="71"/>
      <c r="E299" s="71"/>
      <c r="F299" s="71"/>
      <c r="G299" s="71"/>
    </row>
    <row r="300" spans="1:9" x14ac:dyDescent="0.35">
      <c r="A300" s="70"/>
      <c r="B300" s="71"/>
      <c r="C300" s="71"/>
      <c r="D300" s="71"/>
      <c r="E300" s="71"/>
      <c r="F300" s="71"/>
      <c r="G300" s="71"/>
    </row>
    <row r="301" spans="1:9" x14ac:dyDescent="0.35">
      <c r="A301" s="70"/>
      <c r="B301" s="70"/>
      <c r="C301" s="70"/>
      <c r="D301" s="70"/>
      <c r="E301" s="70"/>
      <c r="F301" s="70"/>
      <c r="G301" s="70"/>
    </row>
    <row r="302" spans="1:9" x14ac:dyDescent="0.35">
      <c r="A302" s="72"/>
      <c r="B302" s="72"/>
      <c r="C302" s="72"/>
      <c r="D302" s="72"/>
      <c r="E302" s="72"/>
      <c r="F302" s="72"/>
      <c r="G302" s="72"/>
    </row>
    <row r="303" spans="1:9" x14ac:dyDescent="0.35">
      <c r="A303" s="70"/>
      <c r="B303" s="70"/>
      <c r="C303" s="70"/>
      <c r="D303" s="70"/>
      <c r="E303" s="70"/>
      <c r="F303" s="70"/>
      <c r="G303" s="70"/>
    </row>
    <row r="304" spans="1:9" x14ac:dyDescent="0.35">
      <c r="A304" s="72"/>
      <c r="B304" s="72"/>
      <c r="C304" s="72"/>
      <c r="D304" s="72"/>
      <c r="E304" s="72"/>
      <c r="F304" s="72"/>
      <c r="G304" s="72"/>
    </row>
    <row r="305" spans="1:7" x14ac:dyDescent="0.35">
      <c r="A305" s="70"/>
      <c r="B305" s="70"/>
      <c r="C305" s="70"/>
      <c r="D305" s="70"/>
      <c r="E305" s="70"/>
      <c r="F305" s="70"/>
      <c r="G305" s="70"/>
    </row>
  </sheetData>
  <sheetProtection algorithmName="SHA-512" hashValue="fA+KMSo6POBTFDtx9j0yRIVoJNErlc5gisVE85MNkqYBlF66+s9Ltn56IrXKQHv3AspJ65Qd7oehGNVD/Yh/wg==" saltValue="NBfNWgLJyVVgBFTk2rDeNA==" spinCount="100000" sheet="1" insertColumns="0" insertRows="0"/>
  <dataConsolidate/>
  <conditionalFormatting sqref="B4:D300">
    <cfRule type="cellIs" dxfId="27" priority="2" operator="lessThan">
      <formula>0</formula>
    </cfRule>
  </conditionalFormatting>
  <conditionalFormatting sqref="C30">
    <cfRule type="expression" priority="3">
      <formula>"if $C$30&lt;&gt;'Non Technical Account'!$G$2"</formula>
    </cfRule>
  </conditionalFormatting>
  <conditionalFormatting sqref="F4:F300">
    <cfRule type="cellIs" dxfId="26" priority="1" operator="lessThan">
      <formula>0</formula>
    </cfRule>
  </conditionalFormatting>
  <dataValidations count="4">
    <dataValidation type="list" allowBlank="1" showInputMessage="1" showErrorMessage="1" sqref="A301:C808" xr:uid="{00000000-0002-0000-0400-000000000000}">
      <formula1>Services</formula1>
    </dataValidation>
    <dataValidation type="list" allowBlank="1" showInputMessage="1" showErrorMessage="1" sqref="D301:G918" xr:uid="{00000000-0002-0000-0400-000001000000}">
      <formula1>Countries</formula1>
    </dataValidation>
    <dataValidation type="custom" errorStyle="warning" allowBlank="1" showInputMessage="1" showErrorMessage="1" errorTitle="Negatives Entered" error="Please check negative values. All expenses should be entered as positive values" sqref="B4:D300" xr:uid="{A8750A8B-FF7D-43AC-9D34-E0B5783384FC}">
      <formula1>B4:D300&gt;=0</formula1>
    </dataValidation>
    <dataValidation type="custom" errorStyle="warning" allowBlank="1" showInputMessage="1" showErrorMessage="1" errorTitle="Negatives Entered" error="Please check negative values. All expenses should be entered as positive values" sqref="F4:F300" xr:uid="{F92B3FBD-0D62-44B0-A98C-C00E6B06D99B}">
      <formula1>F4:F1048284&gt;=0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Codes!$A$3:$A$343</xm:f>
          </x14:formula1>
          <xm:sqref>A4:A300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244"/>
  <sheetViews>
    <sheetView showGridLines="0" zoomScale="80" zoomScaleNormal="80" workbookViewId="0">
      <selection sqref="A1:D1048576"/>
    </sheetView>
  </sheetViews>
  <sheetFormatPr defaultColWidth="9.1796875" defaultRowHeight="14.5" x14ac:dyDescent="0.35"/>
  <cols>
    <col min="1" max="1" width="14" style="111" customWidth="1"/>
    <col min="2" max="2" width="51.54296875" style="81" customWidth="1"/>
    <col min="3" max="3" width="23.7265625" style="81" customWidth="1"/>
    <col min="4" max="4" width="5.7265625" style="81" customWidth="1"/>
    <col min="5" max="9" width="9.1796875" style="217"/>
    <col min="10" max="10" width="17.1796875" style="217" customWidth="1"/>
    <col min="11" max="11" width="10.1796875" style="217" customWidth="1"/>
    <col min="12" max="12" width="9.1796875" style="217" customWidth="1"/>
    <col min="13" max="63" width="9.1796875" style="217"/>
    <col min="64" max="16384" width="9.1796875" style="81"/>
  </cols>
  <sheetData>
    <row r="1" spans="1:12" ht="21.5" thickBot="1" x14ac:dyDescent="0.4">
      <c r="A1" s="77"/>
      <c r="B1" s="78" t="s">
        <v>54</v>
      </c>
      <c r="C1" s="79"/>
      <c r="D1" s="80"/>
    </row>
    <row r="2" spans="1:12" ht="15.5" x14ac:dyDescent="0.35">
      <c r="A2" s="82"/>
      <c r="B2" s="83" t="s">
        <v>55</v>
      </c>
      <c r="C2" s="84"/>
      <c r="D2" s="85"/>
    </row>
    <row r="3" spans="1:12" x14ac:dyDescent="0.35">
      <c r="A3" s="86"/>
      <c r="B3" s="87" t="s">
        <v>191</v>
      </c>
      <c r="C3" s="265">
        <f>'Technical Account '!B2</f>
        <v>0</v>
      </c>
      <c r="D3" s="88"/>
      <c r="K3" s="218"/>
      <c r="L3" s="219"/>
    </row>
    <row r="4" spans="1:12" x14ac:dyDescent="0.35">
      <c r="A4" s="89"/>
      <c r="B4" s="90" t="s">
        <v>56</v>
      </c>
      <c r="C4" s="265">
        <f>'Technical Account '!C2</f>
        <v>0</v>
      </c>
      <c r="D4" s="88"/>
      <c r="K4" s="218"/>
      <c r="L4" s="219"/>
    </row>
    <row r="5" spans="1:12" x14ac:dyDescent="0.35">
      <c r="A5" s="89"/>
      <c r="B5" s="91" t="s">
        <v>190</v>
      </c>
      <c r="C5" s="265">
        <f>C3-C4</f>
        <v>0</v>
      </c>
      <c r="D5" s="88"/>
      <c r="E5" s="220" t="str">
        <f>IF(ROUND(ABS($C$5),0)&lt;&gt;ROUND(ABS('Technical Account '!D2),0),"Please Check - Figure should equal 'Total Premiums Earned Net' in Technical Account ","")</f>
        <v/>
      </c>
      <c r="K5" s="218"/>
      <c r="L5" s="219"/>
    </row>
    <row r="6" spans="1:12" x14ac:dyDescent="0.35">
      <c r="A6" s="89"/>
      <c r="B6" s="91" t="s">
        <v>192</v>
      </c>
      <c r="C6" s="265">
        <f>'Technical Account '!E2</f>
        <v>0</v>
      </c>
      <c r="D6" s="88"/>
      <c r="K6" s="218"/>
      <c r="L6" s="219"/>
    </row>
    <row r="7" spans="1:12" x14ac:dyDescent="0.35">
      <c r="A7" s="89"/>
      <c r="B7" s="90" t="s">
        <v>57</v>
      </c>
      <c r="C7" s="265">
        <f>'Technical Account '!F2</f>
        <v>0</v>
      </c>
      <c r="D7" s="88"/>
      <c r="K7" s="218"/>
      <c r="L7" s="219"/>
    </row>
    <row r="8" spans="1:12" x14ac:dyDescent="0.35">
      <c r="A8" s="89"/>
      <c r="B8" s="91" t="s">
        <v>214</v>
      </c>
      <c r="C8" s="265">
        <f>C6-C7</f>
        <v>0</v>
      </c>
      <c r="D8" s="88"/>
      <c r="E8" s="220" t="str">
        <f>IF(ABS($C$8)&lt;&gt;ABS('Technical Account '!G2),"Please Check - Figure should equal 'Total Claims Paid/Payable Net' in Technical Account ","")</f>
        <v/>
      </c>
      <c r="G8" s="221"/>
      <c r="K8" s="218"/>
      <c r="L8" s="219"/>
    </row>
    <row r="9" spans="1:12" x14ac:dyDescent="0.35">
      <c r="A9" s="89"/>
      <c r="B9" s="90" t="s">
        <v>58</v>
      </c>
      <c r="C9" s="265">
        <f>'Technical Account '!H2</f>
        <v>0</v>
      </c>
      <c r="D9" s="88"/>
      <c r="K9" s="218"/>
      <c r="L9" s="219"/>
    </row>
    <row r="10" spans="1:12" ht="29" x14ac:dyDescent="0.35">
      <c r="A10" s="92"/>
      <c r="B10" s="93" t="s">
        <v>59</v>
      </c>
      <c r="C10" s="265">
        <f>'Technical Account '!I2</f>
        <v>0</v>
      </c>
      <c r="D10" s="94"/>
      <c r="K10" s="218"/>
      <c r="L10" s="219"/>
    </row>
    <row r="11" spans="1:12" x14ac:dyDescent="0.35">
      <c r="A11" s="89"/>
      <c r="B11" s="90" t="s">
        <v>60</v>
      </c>
      <c r="C11" s="265">
        <f>'Technical Account '!J2</f>
        <v>0</v>
      </c>
      <c r="D11" s="88"/>
      <c r="K11" s="218"/>
      <c r="L11" s="219"/>
    </row>
    <row r="12" spans="1:12" x14ac:dyDescent="0.35">
      <c r="A12" s="89"/>
      <c r="B12" s="90" t="s">
        <v>61</v>
      </c>
      <c r="C12" s="265">
        <f>'Technical Account '!K2</f>
        <v>0</v>
      </c>
      <c r="D12" s="88"/>
      <c r="K12" s="218"/>
      <c r="L12" s="219"/>
    </row>
    <row r="13" spans="1:12" x14ac:dyDescent="0.35">
      <c r="A13" s="89"/>
      <c r="B13" s="93" t="s">
        <v>44</v>
      </c>
      <c r="C13" s="265">
        <f>'Technical Account '!L2</f>
        <v>0</v>
      </c>
      <c r="D13" s="88"/>
      <c r="K13" s="218"/>
      <c r="L13" s="219"/>
    </row>
    <row r="14" spans="1:12" ht="15" thickBot="1" x14ac:dyDescent="0.4">
      <c r="A14" s="95"/>
      <c r="B14" s="96"/>
      <c r="C14" s="168"/>
      <c r="D14" s="97"/>
      <c r="K14" s="218"/>
      <c r="L14" s="219"/>
    </row>
    <row r="15" spans="1:12" x14ac:dyDescent="0.35">
      <c r="A15" s="89"/>
      <c r="B15" s="83" t="s">
        <v>62</v>
      </c>
      <c r="C15" s="169"/>
      <c r="D15" s="88"/>
      <c r="K15" s="218"/>
      <c r="L15" s="219"/>
    </row>
    <row r="16" spans="1:12" x14ac:dyDescent="0.35">
      <c r="A16" s="89"/>
      <c r="B16" s="90" t="s">
        <v>63</v>
      </c>
      <c r="C16" s="265">
        <f>'Operating Expenses '!B2</f>
        <v>0</v>
      </c>
      <c r="D16" s="88"/>
      <c r="K16" s="218"/>
      <c r="L16" s="219"/>
    </row>
    <row r="17" spans="1:12" x14ac:dyDescent="0.35">
      <c r="A17" s="89"/>
      <c r="B17" s="90" t="s">
        <v>64</v>
      </c>
      <c r="C17" s="265">
        <f>'Operating Expenses '!C2</f>
        <v>0</v>
      </c>
      <c r="D17" s="88"/>
      <c r="K17" s="218"/>
      <c r="L17" s="219"/>
    </row>
    <row r="18" spans="1:12" x14ac:dyDescent="0.35">
      <c r="A18" s="89"/>
      <c r="B18" s="90" t="s">
        <v>65</v>
      </c>
      <c r="C18" s="265">
        <f>'Operating Expenses '!D2</f>
        <v>0</v>
      </c>
      <c r="D18" s="88"/>
      <c r="K18" s="218"/>
      <c r="L18" s="219"/>
    </row>
    <row r="19" spans="1:12" x14ac:dyDescent="0.35">
      <c r="A19" s="92"/>
      <c r="B19" s="90" t="s">
        <v>66</v>
      </c>
      <c r="C19" s="265">
        <f>'Operating Expenses '!E2</f>
        <v>0</v>
      </c>
      <c r="D19" s="94"/>
      <c r="K19" s="218"/>
      <c r="L19" s="219"/>
    </row>
    <row r="20" spans="1:12" x14ac:dyDescent="0.35">
      <c r="A20" s="92"/>
      <c r="B20" s="90" t="s">
        <v>218</v>
      </c>
      <c r="C20" s="265">
        <f>'Operating Expenses '!F2</f>
        <v>0</v>
      </c>
      <c r="D20" s="94"/>
      <c r="K20" s="218"/>
      <c r="L20" s="219"/>
    </row>
    <row r="21" spans="1:12" x14ac:dyDescent="0.35">
      <c r="A21" s="92"/>
      <c r="B21" s="90" t="s">
        <v>67</v>
      </c>
      <c r="C21" s="265">
        <f>'Operating Expenses '!G2</f>
        <v>0</v>
      </c>
      <c r="D21" s="94"/>
      <c r="K21" s="218"/>
      <c r="L21" s="219"/>
    </row>
    <row r="22" spans="1:12" x14ac:dyDescent="0.35">
      <c r="A22" s="92"/>
      <c r="B22" s="90" t="s">
        <v>68</v>
      </c>
      <c r="C22" s="265">
        <f>'Operating Expenses '!H2</f>
        <v>0</v>
      </c>
      <c r="D22" s="94"/>
      <c r="K22" s="218"/>
      <c r="L22" s="219"/>
    </row>
    <row r="23" spans="1:12" ht="15" thickBot="1" x14ac:dyDescent="0.4">
      <c r="A23" s="95"/>
      <c r="B23" s="96"/>
      <c r="C23" s="170"/>
      <c r="D23" s="97"/>
      <c r="K23" s="218"/>
      <c r="L23" s="219"/>
    </row>
    <row r="24" spans="1:12" x14ac:dyDescent="0.3">
      <c r="A24" s="98"/>
      <c r="B24" s="99" t="s">
        <v>69</v>
      </c>
      <c r="C24" s="169"/>
      <c r="D24" s="85"/>
      <c r="K24" s="222"/>
    </row>
    <row r="25" spans="1:12" ht="31.5" customHeight="1" x14ac:dyDescent="0.35">
      <c r="A25" s="101"/>
      <c r="B25" s="93" t="s">
        <v>70</v>
      </c>
      <c r="C25" s="265">
        <f>'Non Technical Account'!B2</f>
        <v>0</v>
      </c>
      <c r="D25" s="88"/>
      <c r="K25" s="218"/>
      <c r="L25" s="219"/>
    </row>
    <row r="26" spans="1:12" ht="15.75" customHeight="1" x14ac:dyDescent="0.35">
      <c r="A26" s="86"/>
      <c r="B26" s="93" t="s">
        <v>71</v>
      </c>
      <c r="C26" s="265">
        <f>'Non Technical Account'!C2</f>
        <v>0</v>
      </c>
      <c r="D26" s="88"/>
      <c r="K26" s="218"/>
      <c r="L26" s="219"/>
    </row>
    <row r="27" spans="1:12" ht="15.75" customHeight="1" x14ac:dyDescent="0.35">
      <c r="A27" s="86"/>
      <c r="B27" s="93" t="s">
        <v>72</v>
      </c>
      <c r="C27" s="265">
        <f>'Non Technical Account'!D2</f>
        <v>0</v>
      </c>
      <c r="D27" s="88"/>
      <c r="K27" s="218"/>
      <c r="L27" s="219"/>
    </row>
    <row r="28" spans="1:12" ht="15.75" customHeight="1" x14ac:dyDescent="0.35">
      <c r="A28" s="86"/>
      <c r="B28" s="93" t="s">
        <v>73</v>
      </c>
      <c r="C28" s="266">
        <f>C5-C8+C9+C10+C11+C12+C13-C16-C17-C18-C19-C20-C21-C22+C25+C26-C27</f>
        <v>0</v>
      </c>
      <c r="D28" s="102"/>
      <c r="E28" s="220" t="str">
        <f>IF(ROUND(ABS($C$28),0)&lt;&gt;ROUND(ABS('Non Technical Account'!$E$2), 0), "Please Check - Figure should equal 'Total Profit After Interest and Tax' in Non Technical Account ","")</f>
        <v/>
      </c>
      <c r="K28" s="218"/>
      <c r="L28" s="219"/>
    </row>
    <row r="29" spans="1:12" ht="15.75" customHeight="1" x14ac:dyDescent="0.35">
      <c r="A29" s="86"/>
      <c r="B29" s="93" t="s">
        <v>74</v>
      </c>
      <c r="C29" s="265">
        <f>'Non Technical Account'!F2</f>
        <v>0</v>
      </c>
      <c r="D29" s="102"/>
      <c r="K29" s="218"/>
      <c r="L29" s="219"/>
    </row>
    <row r="30" spans="1:12" ht="15.75" customHeight="1" x14ac:dyDescent="0.35">
      <c r="A30" s="89"/>
      <c r="B30" s="93" t="s">
        <v>75</v>
      </c>
      <c r="C30" s="266">
        <f>C28-C29</f>
        <v>0</v>
      </c>
      <c r="D30" s="103"/>
      <c r="E30" s="220" t="str">
        <f>IF(ROUND(ABS($C$30),0)&lt;&gt;ROUND(ABS('Non Technical Account'!$G$2),0), "Please Check - Figure should equal 'Total Net Profit After Dividends' in Non Technical Account ","")</f>
        <v/>
      </c>
      <c r="K30" s="218"/>
      <c r="L30" s="219"/>
    </row>
    <row r="31" spans="1:12" ht="12.75" customHeight="1" x14ac:dyDescent="0.35">
      <c r="A31" s="89"/>
      <c r="B31" s="104"/>
      <c r="C31" s="105"/>
      <c r="D31" s="103"/>
    </row>
    <row r="32" spans="1:12" ht="36" customHeight="1" x14ac:dyDescent="0.35">
      <c r="A32" s="106" t="s">
        <v>76</v>
      </c>
      <c r="B32" s="293"/>
      <c r="C32" s="294"/>
      <c r="D32" s="103"/>
    </row>
    <row r="33" spans="1:4" ht="9.75" customHeight="1" thickBot="1" x14ac:dyDescent="0.4">
      <c r="A33" s="107"/>
      <c r="B33" s="108"/>
      <c r="C33" s="109"/>
      <c r="D33" s="110"/>
    </row>
    <row r="35" spans="1:4" s="217" customFormat="1" x14ac:dyDescent="0.35">
      <c r="A35" s="223"/>
    </row>
    <row r="36" spans="1:4" s="217" customFormat="1" x14ac:dyDescent="0.35">
      <c r="A36" s="223"/>
    </row>
    <row r="37" spans="1:4" s="217" customFormat="1" x14ac:dyDescent="0.35">
      <c r="A37" s="223"/>
    </row>
    <row r="38" spans="1:4" s="217" customFormat="1" x14ac:dyDescent="0.35">
      <c r="A38" s="223"/>
    </row>
    <row r="39" spans="1:4" s="217" customFormat="1" x14ac:dyDescent="0.35">
      <c r="A39" s="223"/>
    </row>
    <row r="40" spans="1:4" s="217" customFormat="1" x14ac:dyDescent="0.35">
      <c r="A40" s="223"/>
    </row>
    <row r="41" spans="1:4" s="217" customFormat="1" x14ac:dyDescent="0.35">
      <c r="A41" s="223"/>
    </row>
    <row r="42" spans="1:4" s="217" customFormat="1" x14ac:dyDescent="0.35">
      <c r="A42" s="223"/>
    </row>
    <row r="43" spans="1:4" s="217" customFormat="1" x14ac:dyDescent="0.35">
      <c r="A43" s="223"/>
    </row>
    <row r="44" spans="1:4" s="217" customFormat="1" x14ac:dyDescent="0.35">
      <c r="A44" s="223"/>
    </row>
    <row r="45" spans="1:4" s="217" customFormat="1" x14ac:dyDescent="0.35">
      <c r="A45" s="223"/>
    </row>
    <row r="46" spans="1:4" s="217" customFormat="1" x14ac:dyDescent="0.35">
      <c r="A46" s="223"/>
    </row>
    <row r="47" spans="1:4" s="217" customFormat="1" x14ac:dyDescent="0.35">
      <c r="A47" s="223"/>
    </row>
    <row r="48" spans="1:4" s="217" customFormat="1" x14ac:dyDescent="0.35">
      <c r="A48" s="223"/>
    </row>
    <row r="49" spans="1:1" s="217" customFormat="1" x14ac:dyDescent="0.35">
      <c r="A49" s="223"/>
    </row>
    <row r="50" spans="1:1" s="217" customFormat="1" x14ac:dyDescent="0.35">
      <c r="A50" s="223"/>
    </row>
    <row r="51" spans="1:1" s="217" customFormat="1" x14ac:dyDescent="0.35">
      <c r="A51" s="223"/>
    </row>
    <row r="52" spans="1:1" s="217" customFormat="1" x14ac:dyDescent="0.35">
      <c r="A52" s="223"/>
    </row>
    <row r="53" spans="1:1" s="217" customFormat="1" x14ac:dyDescent="0.35">
      <c r="A53" s="223"/>
    </row>
    <row r="54" spans="1:1" s="217" customFormat="1" x14ac:dyDescent="0.35">
      <c r="A54" s="223"/>
    </row>
    <row r="55" spans="1:1" s="217" customFormat="1" x14ac:dyDescent="0.35">
      <c r="A55" s="223"/>
    </row>
    <row r="56" spans="1:1" s="217" customFormat="1" x14ac:dyDescent="0.35">
      <c r="A56" s="223"/>
    </row>
    <row r="57" spans="1:1" s="217" customFormat="1" x14ac:dyDescent="0.35">
      <c r="A57" s="223"/>
    </row>
    <row r="58" spans="1:1" s="217" customFormat="1" x14ac:dyDescent="0.35">
      <c r="A58" s="223"/>
    </row>
    <row r="59" spans="1:1" s="217" customFormat="1" x14ac:dyDescent="0.35">
      <c r="A59" s="223"/>
    </row>
    <row r="60" spans="1:1" s="217" customFormat="1" x14ac:dyDescent="0.35">
      <c r="A60" s="223"/>
    </row>
    <row r="61" spans="1:1" s="217" customFormat="1" x14ac:dyDescent="0.35">
      <c r="A61" s="223"/>
    </row>
    <row r="62" spans="1:1" s="217" customFormat="1" x14ac:dyDescent="0.35">
      <c r="A62" s="223"/>
    </row>
    <row r="63" spans="1:1" s="217" customFormat="1" x14ac:dyDescent="0.35">
      <c r="A63" s="223"/>
    </row>
    <row r="64" spans="1:1" s="217" customFormat="1" x14ac:dyDescent="0.35">
      <c r="A64" s="223"/>
    </row>
    <row r="65" spans="1:1" s="217" customFormat="1" x14ac:dyDescent="0.35">
      <c r="A65" s="223"/>
    </row>
    <row r="66" spans="1:1" s="217" customFormat="1" x14ac:dyDescent="0.35">
      <c r="A66" s="223"/>
    </row>
    <row r="67" spans="1:1" s="217" customFormat="1" x14ac:dyDescent="0.35">
      <c r="A67" s="223"/>
    </row>
    <row r="68" spans="1:1" s="217" customFormat="1" x14ac:dyDescent="0.35">
      <c r="A68" s="223"/>
    </row>
    <row r="69" spans="1:1" s="217" customFormat="1" x14ac:dyDescent="0.35">
      <c r="A69" s="223"/>
    </row>
    <row r="70" spans="1:1" s="217" customFormat="1" x14ac:dyDescent="0.35">
      <c r="A70" s="223"/>
    </row>
    <row r="71" spans="1:1" s="217" customFormat="1" x14ac:dyDescent="0.35">
      <c r="A71" s="223"/>
    </row>
    <row r="72" spans="1:1" s="217" customFormat="1" x14ac:dyDescent="0.35">
      <c r="A72" s="223"/>
    </row>
    <row r="73" spans="1:1" s="217" customFormat="1" x14ac:dyDescent="0.35">
      <c r="A73" s="223"/>
    </row>
    <row r="74" spans="1:1" s="217" customFormat="1" x14ac:dyDescent="0.35">
      <c r="A74" s="223"/>
    </row>
    <row r="75" spans="1:1" s="217" customFormat="1" x14ac:dyDescent="0.35">
      <c r="A75" s="223"/>
    </row>
    <row r="76" spans="1:1" s="217" customFormat="1" x14ac:dyDescent="0.35">
      <c r="A76" s="223"/>
    </row>
    <row r="77" spans="1:1" s="217" customFormat="1" x14ac:dyDescent="0.35">
      <c r="A77" s="223"/>
    </row>
    <row r="78" spans="1:1" s="217" customFormat="1" x14ac:dyDescent="0.35">
      <c r="A78" s="223"/>
    </row>
    <row r="79" spans="1:1" s="217" customFormat="1" x14ac:dyDescent="0.35">
      <c r="A79" s="223"/>
    </row>
    <row r="80" spans="1:1" s="217" customFormat="1" x14ac:dyDescent="0.35">
      <c r="A80" s="223"/>
    </row>
    <row r="81" spans="1:1" s="217" customFormat="1" x14ac:dyDescent="0.35">
      <c r="A81" s="223"/>
    </row>
    <row r="82" spans="1:1" s="217" customFormat="1" x14ac:dyDescent="0.35">
      <c r="A82" s="223"/>
    </row>
    <row r="83" spans="1:1" s="217" customFormat="1" x14ac:dyDescent="0.35">
      <c r="A83" s="223"/>
    </row>
    <row r="84" spans="1:1" s="217" customFormat="1" x14ac:dyDescent="0.35">
      <c r="A84" s="223"/>
    </row>
    <row r="85" spans="1:1" s="217" customFormat="1" x14ac:dyDescent="0.35">
      <c r="A85" s="223"/>
    </row>
    <row r="86" spans="1:1" s="217" customFormat="1" x14ac:dyDescent="0.35">
      <c r="A86" s="223"/>
    </row>
    <row r="87" spans="1:1" s="217" customFormat="1" x14ac:dyDescent="0.35">
      <c r="A87" s="223"/>
    </row>
    <row r="88" spans="1:1" s="217" customFormat="1" x14ac:dyDescent="0.35">
      <c r="A88" s="223"/>
    </row>
    <row r="89" spans="1:1" s="217" customFormat="1" x14ac:dyDescent="0.35">
      <c r="A89" s="223"/>
    </row>
    <row r="90" spans="1:1" s="217" customFormat="1" x14ac:dyDescent="0.35">
      <c r="A90" s="223"/>
    </row>
    <row r="91" spans="1:1" s="217" customFormat="1" x14ac:dyDescent="0.35">
      <c r="A91" s="223"/>
    </row>
    <row r="92" spans="1:1" s="217" customFormat="1" x14ac:dyDescent="0.35">
      <c r="A92" s="223"/>
    </row>
    <row r="93" spans="1:1" s="217" customFormat="1" x14ac:dyDescent="0.35">
      <c r="A93" s="223"/>
    </row>
    <row r="94" spans="1:1" s="217" customFormat="1" x14ac:dyDescent="0.35">
      <c r="A94" s="223"/>
    </row>
    <row r="95" spans="1:1" s="217" customFormat="1" x14ac:dyDescent="0.35">
      <c r="A95" s="223"/>
    </row>
    <row r="96" spans="1:1" s="217" customFormat="1" x14ac:dyDescent="0.35">
      <c r="A96" s="223"/>
    </row>
    <row r="97" spans="1:1" s="217" customFormat="1" x14ac:dyDescent="0.35">
      <c r="A97" s="223"/>
    </row>
    <row r="98" spans="1:1" s="217" customFormat="1" x14ac:dyDescent="0.35">
      <c r="A98" s="223"/>
    </row>
    <row r="99" spans="1:1" s="217" customFormat="1" x14ac:dyDescent="0.35">
      <c r="A99" s="223"/>
    </row>
    <row r="100" spans="1:1" s="217" customFormat="1" x14ac:dyDescent="0.35">
      <c r="A100" s="223"/>
    </row>
    <row r="101" spans="1:1" s="217" customFormat="1" x14ac:dyDescent="0.35">
      <c r="A101" s="223"/>
    </row>
    <row r="102" spans="1:1" s="217" customFormat="1" x14ac:dyDescent="0.35">
      <c r="A102" s="223"/>
    </row>
    <row r="103" spans="1:1" s="217" customFormat="1" x14ac:dyDescent="0.35">
      <c r="A103" s="223"/>
    </row>
    <row r="104" spans="1:1" s="217" customFormat="1" x14ac:dyDescent="0.35">
      <c r="A104" s="223"/>
    </row>
    <row r="105" spans="1:1" s="217" customFormat="1" x14ac:dyDescent="0.35">
      <c r="A105" s="223"/>
    </row>
    <row r="106" spans="1:1" s="217" customFormat="1" x14ac:dyDescent="0.35">
      <c r="A106" s="223"/>
    </row>
    <row r="107" spans="1:1" s="217" customFormat="1" x14ac:dyDescent="0.35">
      <c r="A107" s="223"/>
    </row>
    <row r="108" spans="1:1" s="217" customFormat="1" x14ac:dyDescent="0.35">
      <c r="A108" s="223"/>
    </row>
    <row r="109" spans="1:1" s="217" customFormat="1" x14ac:dyDescent="0.35">
      <c r="A109" s="223"/>
    </row>
    <row r="110" spans="1:1" s="217" customFormat="1" x14ac:dyDescent="0.35">
      <c r="A110" s="223"/>
    </row>
    <row r="111" spans="1:1" s="217" customFormat="1" x14ac:dyDescent="0.35">
      <c r="A111" s="223"/>
    </row>
    <row r="112" spans="1:1" s="217" customFormat="1" x14ac:dyDescent="0.35">
      <c r="A112" s="223"/>
    </row>
    <row r="113" spans="1:1" s="217" customFormat="1" x14ac:dyDescent="0.35">
      <c r="A113" s="223"/>
    </row>
    <row r="114" spans="1:1" s="217" customFormat="1" x14ac:dyDescent="0.35">
      <c r="A114" s="223"/>
    </row>
    <row r="115" spans="1:1" s="217" customFormat="1" x14ac:dyDescent="0.35">
      <c r="A115" s="223"/>
    </row>
    <row r="116" spans="1:1" s="217" customFormat="1" x14ac:dyDescent="0.35">
      <c r="A116" s="223"/>
    </row>
    <row r="117" spans="1:1" s="217" customFormat="1" x14ac:dyDescent="0.35">
      <c r="A117" s="223"/>
    </row>
    <row r="118" spans="1:1" s="217" customFormat="1" x14ac:dyDescent="0.35">
      <c r="A118" s="223"/>
    </row>
    <row r="119" spans="1:1" s="217" customFormat="1" x14ac:dyDescent="0.35">
      <c r="A119" s="223"/>
    </row>
    <row r="120" spans="1:1" s="217" customFormat="1" x14ac:dyDescent="0.35">
      <c r="A120" s="223"/>
    </row>
    <row r="121" spans="1:1" s="217" customFormat="1" x14ac:dyDescent="0.35">
      <c r="A121" s="223"/>
    </row>
    <row r="122" spans="1:1" s="217" customFormat="1" x14ac:dyDescent="0.35">
      <c r="A122" s="223"/>
    </row>
    <row r="123" spans="1:1" s="217" customFormat="1" x14ac:dyDescent="0.35">
      <c r="A123" s="223"/>
    </row>
    <row r="124" spans="1:1" s="217" customFormat="1" x14ac:dyDescent="0.35">
      <c r="A124" s="223"/>
    </row>
    <row r="125" spans="1:1" s="217" customFormat="1" x14ac:dyDescent="0.35">
      <c r="A125" s="223"/>
    </row>
    <row r="126" spans="1:1" s="217" customFormat="1" x14ac:dyDescent="0.35">
      <c r="A126" s="223"/>
    </row>
    <row r="127" spans="1:1" s="217" customFormat="1" x14ac:dyDescent="0.35">
      <c r="A127" s="223"/>
    </row>
    <row r="128" spans="1:1" s="217" customFormat="1" x14ac:dyDescent="0.35">
      <c r="A128" s="223"/>
    </row>
    <row r="129" spans="1:1" s="217" customFormat="1" x14ac:dyDescent="0.35">
      <c r="A129" s="223"/>
    </row>
    <row r="130" spans="1:1" s="217" customFormat="1" x14ac:dyDescent="0.35">
      <c r="A130" s="223"/>
    </row>
    <row r="131" spans="1:1" s="217" customFormat="1" x14ac:dyDescent="0.35">
      <c r="A131" s="223"/>
    </row>
    <row r="132" spans="1:1" s="217" customFormat="1" x14ac:dyDescent="0.35">
      <c r="A132" s="223"/>
    </row>
    <row r="133" spans="1:1" s="217" customFormat="1" x14ac:dyDescent="0.35">
      <c r="A133" s="223"/>
    </row>
    <row r="134" spans="1:1" s="217" customFormat="1" x14ac:dyDescent="0.35">
      <c r="A134" s="223"/>
    </row>
    <row r="135" spans="1:1" s="217" customFormat="1" x14ac:dyDescent="0.35">
      <c r="A135" s="223"/>
    </row>
    <row r="136" spans="1:1" s="217" customFormat="1" x14ac:dyDescent="0.35">
      <c r="A136" s="223"/>
    </row>
    <row r="137" spans="1:1" s="217" customFormat="1" x14ac:dyDescent="0.35">
      <c r="A137" s="223"/>
    </row>
    <row r="138" spans="1:1" s="217" customFormat="1" x14ac:dyDescent="0.35">
      <c r="A138" s="223"/>
    </row>
    <row r="139" spans="1:1" s="217" customFormat="1" x14ac:dyDescent="0.35">
      <c r="A139" s="223"/>
    </row>
    <row r="140" spans="1:1" s="217" customFormat="1" x14ac:dyDescent="0.35">
      <c r="A140" s="223"/>
    </row>
    <row r="141" spans="1:1" s="217" customFormat="1" x14ac:dyDescent="0.35">
      <c r="A141" s="223"/>
    </row>
    <row r="142" spans="1:1" s="217" customFormat="1" x14ac:dyDescent="0.35">
      <c r="A142" s="223"/>
    </row>
    <row r="143" spans="1:1" s="217" customFormat="1" x14ac:dyDescent="0.35">
      <c r="A143" s="223"/>
    </row>
    <row r="144" spans="1:1" s="217" customFormat="1" x14ac:dyDescent="0.35">
      <c r="A144" s="223"/>
    </row>
    <row r="145" spans="1:1" s="217" customFormat="1" x14ac:dyDescent="0.35">
      <c r="A145" s="223"/>
    </row>
    <row r="146" spans="1:1" s="217" customFormat="1" x14ac:dyDescent="0.35">
      <c r="A146" s="223"/>
    </row>
    <row r="147" spans="1:1" s="217" customFormat="1" x14ac:dyDescent="0.35">
      <c r="A147" s="223"/>
    </row>
    <row r="148" spans="1:1" s="217" customFormat="1" x14ac:dyDescent="0.35">
      <c r="A148" s="223"/>
    </row>
    <row r="149" spans="1:1" s="217" customFormat="1" x14ac:dyDescent="0.35">
      <c r="A149" s="223"/>
    </row>
    <row r="150" spans="1:1" s="217" customFormat="1" x14ac:dyDescent="0.35">
      <c r="A150" s="223"/>
    </row>
    <row r="151" spans="1:1" s="217" customFormat="1" x14ac:dyDescent="0.35">
      <c r="A151" s="223"/>
    </row>
    <row r="152" spans="1:1" s="217" customFormat="1" x14ac:dyDescent="0.35">
      <c r="A152" s="223"/>
    </row>
    <row r="153" spans="1:1" s="217" customFormat="1" x14ac:dyDescent="0.35">
      <c r="A153" s="223"/>
    </row>
    <row r="154" spans="1:1" s="217" customFormat="1" x14ac:dyDescent="0.35">
      <c r="A154" s="223"/>
    </row>
    <row r="155" spans="1:1" s="217" customFormat="1" x14ac:dyDescent="0.35">
      <c r="A155" s="223"/>
    </row>
    <row r="156" spans="1:1" s="217" customFormat="1" x14ac:dyDescent="0.35">
      <c r="A156" s="223"/>
    </row>
    <row r="157" spans="1:1" s="217" customFormat="1" x14ac:dyDescent="0.35">
      <c r="A157" s="223"/>
    </row>
    <row r="158" spans="1:1" s="217" customFormat="1" x14ac:dyDescent="0.35">
      <c r="A158" s="223"/>
    </row>
    <row r="159" spans="1:1" s="217" customFormat="1" x14ac:dyDescent="0.35">
      <c r="A159" s="223"/>
    </row>
    <row r="160" spans="1:1" s="217" customFormat="1" x14ac:dyDescent="0.35">
      <c r="A160" s="223"/>
    </row>
    <row r="161" spans="1:1" s="217" customFormat="1" x14ac:dyDescent="0.35">
      <c r="A161" s="223"/>
    </row>
    <row r="162" spans="1:1" s="217" customFormat="1" x14ac:dyDescent="0.35">
      <c r="A162" s="223"/>
    </row>
    <row r="163" spans="1:1" s="217" customFormat="1" x14ac:dyDescent="0.35">
      <c r="A163" s="223"/>
    </row>
    <row r="164" spans="1:1" s="217" customFormat="1" x14ac:dyDescent="0.35">
      <c r="A164" s="223"/>
    </row>
    <row r="165" spans="1:1" s="217" customFormat="1" x14ac:dyDescent="0.35">
      <c r="A165" s="223"/>
    </row>
    <row r="166" spans="1:1" s="217" customFormat="1" x14ac:dyDescent="0.35">
      <c r="A166" s="223"/>
    </row>
    <row r="167" spans="1:1" s="217" customFormat="1" x14ac:dyDescent="0.35">
      <c r="A167" s="223"/>
    </row>
    <row r="168" spans="1:1" s="217" customFormat="1" x14ac:dyDescent="0.35">
      <c r="A168" s="223"/>
    </row>
    <row r="169" spans="1:1" s="217" customFormat="1" x14ac:dyDescent="0.35">
      <c r="A169" s="223"/>
    </row>
    <row r="170" spans="1:1" s="217" customFormat="1" x14ac:dyDescent="0.35">
      <c r="A170" s="223"/>
    </row>
    <row r="171" spans="1:1" s="217" customFormat="1" x14ac:dyDescent="0.35">
      <c r="A171" s="223"/>
    </row>
    <row r="172" spans="1:1" s="217" customFormat="1" x14ac:dyDescent="0.35">
      <c r="A172" s="223"/>
    </row>
    <row r="173" spans="1:1" s="217" customFormat="1" x14ac:dyDescent="0.35">
      <c r="A173" s="223"/>
    </row>
    <row r="174" spans="1:1" s="217" customFormat="1" x14ac:dyDescent="0.35">
      <c r="A174" s="223"/>
    </row>
    <row r="175" spans="1:1" s="217" customFormat="1" x14ac:dyDescent="0.35">
      <c r="A175" s="223"/>
    </row>
    <row r="176" spans="1:1" s="217" customFormat="1" x14ac:dyDescent="0.35">
      <c r="A176" s="223"/>
    </row>
    <row r="177" spans="1:1" s="217" customFormat="1" x14ac:dyDescent="0.35">
      <c r="A177" s="223"/>
    </row>
    <row r="178" spans="1:1" s="217" customFormat="1" x14ac:dyDescent="0.35">
      <c r="A178" s="223"/>
    </row>
    <row r="179" spans="1:1" s="217" customFormat="1" x14ac:dyDescent="0.35">
      <c r="A179" s="223"/>
    </row>
    <row r="180" spans="1:1" s="217" customFormat="1" x14ac:dyDescent="0.35">
      <c r="A180" s="223"/>
    </row>
    <row r="181" spans="1:1" s="217" customFormat="1" x14ac:dyDescent="0.35">
      <c r="A181" s="223"/>
    </row>
    <row r="182" spans="1:1" s="217" customFormat="1" x14ac:dyDescent="0.35">
      <c r="A182" s="223"/>
    </row>
    <row r="183" spans="1:1" s="217" customFormat="1" x14ac:dyDescent="0.35">
      <c r="A183" s="223"/>
    </row>
    <row r="184" spans="1:1" s="217" customFormat="1" x14ac:dyDescent="0.35">
      <c r="A184" s="223"/>
    </row>
    <row r="185" spans="1:1" s="217" customFormat="1" x14ac:dyDescent="0.35">
      <c r="A185" s="223"/>
    </row>
    <row r="186" spans="1:1" s="217" customFormat="1" x14ac:dyDescent="0.35">
      <c r="A186" s="223"/>
    </row>
    <row r="187" spans="1:1" s="217" customFormat="1" x14ac:dyDescent="0.35">
      <c r="A187" s="223"/>
    </row>
    <row r="188" spans="1:1" s="217" customFormat="1" x14ac:dyDescent="0.35">
      <c r="A188" s="223"/>
    </row>
    <row r="189" spans="1:1" s="217" customFormat="1" x14ac:dyDescent="0.35">
      <c r="A189" s="223"/>
    </row>
    <row r="190" spans="1:1" s="217" customFormat="1" x14ac:dyDescent="0.35">
      <c r="A190" s="223"/>
    </row>
    <row r="191" spans="1:1" s="217" customFormat="1" x14ac:dyDescent="0.35">
      <c r="A191" s="223"/>
    </row>
    <row r="192" spans="1:1" s="217" customFormat="1" x14ac:dyDescent="0.35">
      <c r="A192" s="223"/>
    </row>
    <row r="193" spans="1:1" s="217" customFormat="1" x14ac:dyDescent="0.35">
      <c r="A193" s="223"/>
    </row>
    <row r="194" spans="1:1" s="217" customFormat="1" x14ac:dyDescent="0.35">
      <c r="A194" s="223"/>
    </row>
    <row r="195" spans="1:1" s="217" customFormat="1" x14ac:dyDescent="0.35">
      <c r="A195" s="223"/>
    </row>
    <row r="196" spans="1:1" s="217" customFormat="1" x14ac:dyDescent="0.35">
      <c r="A196" s="223"/>
    </row>
    <row r="197" spans="1:1" s="217" customFormat="1" x14ac:dyDescent="0.35">
      <c r="A197" s="223"/>
    </row>
    <row r="198" spans="1:1" s="217" customFormat="1" x14ac:dyDescent="0.35">
      <c r="A198" s="223"/>
    </row>
    <row r="199" spans="1:1" s="217" customFormat="1" x14ac:dyDescent="0.35">
      <c r="A199" s="223"/>
    </row>
    <row r="200" spans="1:1" s="217" customFormat="1" x14ac:dyDescent="0.35">
      <c r="A200" s="223"/>
    </row>
    <row r="201" spans="1:1" s="217" customFormat="1" x14ac:dyDescent="0.35">
      <c r="A201" s="223"/>
    </row>
    <row r="202" spans="1:1" s="217" customFormat="1" x14ac:dyDescent="0.35">
      <c r="A202" s="223"/>
    </row>
    <row r="203" spans="1:1" s="217" customFormat="1" x14ac:dyDescent="0.35">
      <c r="A203" s="223"/>
    </row>
    <row r="204" spans="1:1" s="217" customFormat="1" x14ac:dyDescent="0.35">
      <c r="A204" s="223"/>
    </row>
    <row r="205" spans="1:1" s="217" customFormat="1" x14ac:dyDescent="0.35">
      <c r="A205" s="223"/>
    </row>
    <row r="206" spans="1:1" s="217" customFormat="1" x14ac:dyDescent="0.35">
      <c r="A206" s="223"/>
    </row>
    <row r="207" spans="1:1" s="217" customFormat="1" x14ac:dyDescent="0.35">
      <c r="A207" s="223"/>
    </row>
    <row r="208" spans="1:1" s="217" customFormat="1" x14ac:dyDescent="0.35">
      <c r="A208" s="223"/>
    </row>
    <row r="209" spans="1:1" s="217" customFormat="1" x14ac:dyDescent="0.35">
      <c r="A209" s="223"/>
    </row>
    <row r="210" spans="1:1" s="217" customFormat="1" x14ac:dyDescent="0.35">
      <c r="A210" s="223"/>
    </row>
    <row r="211" spans="1:1" s="217" customFormat="1" x14ac:dyDescent="0.35">
      <c r="A211" s="223"/>
    </row>
    <row r="212" spans="1:1" s="217" customFormat="1" x14ac:dyDescent="0.35">
      <c r="A212" s="223"/>
    </row>
    <row r="213" spans="1:1" s="217" customFormat="1" x14ac:dyDescent="0.35">
      <c r="A213" s="223"/>
    </row>
    <row r="214" spans="1:1" s="217" customFormat="1" x14ac:dyDescent="0.35">
      <c r="A214" s="223"/>
    </row>
    <row r="215" spans="1:1" s="217" customFormat="1" x14ac:dyDescent="0.35">
      <c r="A215" s="223"/>
    </row>
    <row r="216" spans="1:1" s="217" customFormat="1" x14ac:dyDescent="0.35">
      <c r="A216" s="223"/>
    </row>
    <row r="217" spans="1:1" s="217" customFormat="1" x14ac:dyDescent="0.35">
      <c r="A217" s="223"/>
    </row>
    <row r="218" spans="1:1" s="217" customFormat="1" x14ac:dyDescent="0.35">
      <c r="A218" s="223"/>
    </row>
    <row r="219" spans="1:1" s="217" customFormat="1" x14ac:dyDescent="0.35">
      <c r="A219" s="223"/>
    </row>
    <row r="220" spans="1:1" s="217" customFormat="1" x14ac:dyDescent="0.35">
      <c r="A220" s="223"/>
    </row>
    <row r="221" spans="1:1" s="217" customFormat="1" x14ac:dyDescent="0.35">
      <c r="A221" s="223"/>
    </row>
    <row r="222" spans="1:1" s="217" customFormat="1" x14ac:dyDescent="0.35">
      <c r="A222" s="223"/>
    </row>
    <row r="223" spans="1:1" s="217" customFormat="1" x14ac:dyDescent="0.35">
      <c r="A223" s="223"/>
    </row>
    <row r="224" spans="1:1" s="217" customFormat="1" x14ac:dyDescent="0.35">
      <c r="A224" s="223"/>
    </row>
    <row r="225" spans="1:1" s="217" customFormat="1" x14ac:dyDescent="0.35">
      <c r="A225" s="223"/>
    </row>
    <row r="226" spans="1:1" s="217" customFormat="1" x14ac:dyDescent="0.35">
      <c r="A226" s="223"/>
    </row>
    <row r="227" spans="1:1" s="217" customFormat="1" x14ac:dyDescent="0.35">
      <c r="A227" s="223"/>
    </row>
    <row r="228" spans="1:1" s="217" customFormat="1" x14ac:dyDescent="0.35">
      <c r="A228" s="223"/>
    </row>
    <row r="229" spans="1:1" s="217" customFormat="1" x14ac:dyDescent="0.35">
      <c r="A229" s="223"/>
    </row>
    <row r="230" spans="1:1" s="217" customFormat="1" x14ac:dyDescent="0.35">
      <c r="A230" s="223"/>
    </row>
    <row r="231" spans="1:1" s="217" customFormat="1" x14ac:dyDescent="0.35">
      <c r="A231" s="223"/>
    </row>
    <row r="232" spans="1:1" s="217" customFormat="1" x14ac:dyDescent="0.35">
      <c r="A232" s="223"/>
    </row>
    <row r="233" spans="1:1" s="217" customFormat="1" x14ac:dyDescent="0.35">
      <c r="A233" s="223"/>
    </row>
    <row r="234" spans="1:1" s="217" customFormat="1" x14ac:dyDescent="0.35">
      <c r="A234" s="223"/>
    </row>
    <row r="235" spans="1:1" s="217" customFormat="1" x14ac:dyDescent="0.35">
      <c r="A235" s="223"/>
    </row>
    <row r="236" spans="1:1" s="217" customFormat="1" x14ac:dyDescent="0.35">
      <c r="A236" s="223"/>
    </row>
    <row r="237" spans="1:1" s="217" customFormat="1" x14ac:dyDescent="0.35">
      <c r="A237" s="223"/>
    </row>
    <row r="238" spans="1:1" s="217" customFormat="1" x14ac:dyDescent="0.35">
      <c r="A238" s="223"/>
    </row>
    <row r="239" spans="1:1" s="217" customFormat="1" x14ac:dyDescent="0.35">
      <c r="A239" s="223"/>
    </row>
    <row r="240" spans="1:1" s="217" customFormat="1" x14ac:dyDescent="0.35">
      <c r="A240" s="223"/>
    </row>
    <row r="241" spans="1:1" s="217" customFormat="1" x14ac:dyDescent="0.35">
      <c r="A241" s="223"/>
    </row>
    <row r="242" spans="1:1" s="217" customFormat="1" x14ac:dyDescent="0.35">
      <c r="A242" s="223"/>
    </row>
    <row r="243" spans="1:1" s="217" customFormat="1" x14ac:dyDescent="0.35">
      <c r="A243" s="223"/>
    </row>
    <row r="244" spans="1:1" s="217" customFormat="1" x14ac:dyDescent="0.35">
      <c r="A244" s="223"/>
    </row>
  </sheetData>
  <sheetProtection algorithmName="SHA-512" hashValue="EN1lt412akB2K2BthwzRSqE1urbaN5sGyLOcbrs70FenXqjInubs/lH6vSn0emVyfeMNCcJ16JLB6sXdPeEgFg==" saltValue="HKAt+zo1psiFtpld4qaqQw==" spinCount="100000" sheet="1" objects="1" scenarios="1"/>
  <mergeCells count="1">
    <mergeCell ref="B32:C32"/>
  </mergeCells>
  <conditionalFormatting sqref="C5">
    <cfRule type="expression" dxfId="25" priority="8">
      <formula>$E$5&lt;&gt;""</formula>
    </cfRule>
  </conditionalFormatting>
  <conditionalFormatting sqref="C8">
    <cfRule type="expression" dxfId="24" priority="7">
      <formula>$E$8&lt;&gt;""</formula>
    </cfRule>
  </conditionalFormatting>
  <conditionalFormatting sqref="C28">
    <cfRule type="expression" dxfId="23" priority="6">
      <formula>$E$28&lt;&gt;""</formula>
    </cfRule>
  </conditionalFormatting>
  <conditionalFormatting sqref="C30">
    <cfRule type="expression" dxfId="22" priority="1">
      <formula>$E$30&lt;&gt;""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17"/>
  <sheetViews>
    <sheetView showGridLines="0" zoomScale="90" zoomScaleNormal="90" workbookViewId="0">
      <selection activeCell="B19" sqref="B19"/>
    </sheetView>
  </sheetViews>
  <sheetFormatPr defaultRowHeight="14.5" x14ac:dyDescent="0.35"/>
  <cols>
    <col min="1" max="1" width="29.81640625" customWidth="1"/>
    <col min="2" max="2" width="27.1796875" customWidth="1"/>
    <col min="3" max="3" width="30.7265625" customWidth="1"/>
    <col min="4" max="4" width="24.453125" customWidth="1"/>
    <col min="5" max="5" width="25.26953125" customWidth="1"/>
  </cols>
  <sheetData>
    <row r="2" spans="1:5" x14ac:dyDescent="0.35">
      <c r="A2" s="112" t="s">
        <v>77</v>
      </c>
    </row>
    <row r="3" spans="1:5" ht="15" thickBot="1" x14ac:dyDescent="0.4"/>
    <row r="4" spans="1:5" x14ac:dyDescent="0.35">
      <c r="A4" s="113"/>
      <c r="B4" s="114" t="s">
        <v>78</v>
      </c>
      <c r="C4" s="114" t="s">
        <v>79</v>
      </c>
      <c r="D4" s="114" t="s">
        <v>80</v>
      </c>
      <c r="E4" s="115" t="s">
        <v>81</v>
      </c>
    </row>
    <row r="5" spans="1:5" x14ac:dyDescent="0.35">
      <c r="A5" s="116" t="s">
        <v>82</v>
      </c>
      <c r="B5" s="224"/>
      <c r="C5" s="224"/>
      <c r="D5" s="224"/>
      <c r="E5" s="225"/>
    </row>
    <row r="6" spans="1:5" x14ac:dyDescent="0.35">
      <c r="A6" s="117" t="s">
        <v>83</v>
      </c>
      <c r="B6" s="226"/>
      <c r="C6" s="226"/>
      <c r="D6" s="226"/>
      <c r="E6" s="227"/>
    </row>
    <row r="7" spans="1:5" x14ac:dyDescent="0.35">
      <c r="A7" s="116" t="s">
        <v>84</v>
      </c>
      <c r="B7" s="224"/>
      <c r="C7" s="224"/>
      <c r="D7" s="224"/>
      <c r="E7" s="225"/>
    </row>
    <row r="8" spans="1:5" x14ac:dyDescent="0.35">
      <c r="A8" s="117" t="s">
        <v>85</v>
      </c>
      <c r="B8" s="226"/>
      <c r="C8" s="226"/>
      <c r="D8" s="226"/>
      <c r="E8" s="227"/>
    </row>
    <row r="9" spans="1:5" ht="15" thickBot="1" x14ac:dyDescent="0.4">
      <c r="A9" s="118" t="s">
        <v>86</v>
      </c>
      <c r="B9" s="228"/>
      <c r="C9" s="228"/>
      <c r="D9" s="228"/>
      <c r="E9" s="229"/>
    </row>
    <row r="13" spans="1:5" x14ac:dyDescent="0.35">
      <c r="A13" s="112" t="s">
        <v>217</v>
      </c>
    </row>
    <row r="14" spans="1:5" x14ac:dyDescent="0.35">
      <c r="A14" s="295" t="s">
        <v>216</v>
      </c>
      <c r="B14" s="295"/>
      <c r="C14" s="295"/>
      <c r="D14" s="295"/>
      <c r="E14" s="295"/>
    </row>
    <row r="15" spans="1:5" x14ac:dyDescent="0.35">
      <c r="A15" s="295"/>
      <c r="B15" s="295"/>
      <c r="C15" s="295"/>
      <c r="D15" s="295"/>
      <c r="E15" s="295"/>
    </row>
    <row r="17" spans="1:1" x14ac:dyDescent="0.35">
      <c r="A17" s="230"/>
    </row>
  </sheetData>
  <sheetProtection algorithmName="SHA-512" hashValue="m7yoRH69BzmkulaNUbreqhDHrWz34e5CPgNda0PZCmFXdzTAyxYZStyF/uEkiPJr+qxAqPkjXgABj+n+uxqCSA==" saltValue="JKp1UJ0c+Q/8VhctpU/wVw==" spinCount="100000" sheet="1" objects="1" scenarios="1"/>
  <mergeCells count="1">
    <mergeCell ref="A14:E15"/>
  </mergeCells>
  <conditionalFormatting sqref="A4:A9">
    <cfRule type="expression" dxfId="21" priority="3" stopIfTrue="1">
      <formula>H4&lt;&gt;""</formula>
    </cfRule>
  </conditionalFormatting>
  <conditionalFormatting sqref="A4:E9">
    <cfRule type="expression" dxfId="20" priority="4" stopIfTrue="1">
      <formula>$H4&lt;&gt;""</formula>
    </cfRule>
  </conditionalFormatting>
  <conditionalFormatting sqref="B4:B9">
    <cfRule type="expression" dxfId="19" priority="2" stopIfTrue="1">
      <formula>#REF!&lt;&gt;""</formula>
    </cfRule>
  </conditionalFormatting>
  <conditionalFormatting sqref="C4:E9">
    <cfRule type="expression" dxfId="18" priority="1" stopIfTrue="1">
      <formula>I4&lt;&gt;""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66"/>
  <sheetViews>
    <sheetView showGridLines="0" zoomScale="80" zoomScaleNormal="80" workbookViewId="0">
      <pane ySplit="3" topLeftCell="A4" activePane="bottomLeft" state="frozen"/>
      <selection pane="bottomLeft" activeCell="B4" sqref="B4"/>
    </sheetView>
  </sheetViews>
  <sheetFormatPr defaultRowHeight="14.5" x14ac:dyDescent="0.35"/>
  <cols>
    <col min="1" max="1" width="31.81640625" customWidth="1"/>
    <col min="2" max="2" width="22.453125" style="122" customWidth="1"/>
    <col min="3" max="10" width="24.1796875" customWidth="1"/>
    <col min="11" max="11" width="18.26953125" customWidth="1"/>
    <col min="13" max="13" width="9.1796875" style="112"/>
  </cols>
  <sheetData>
    <row r="1" spans="1:13" ht="18.5" x14ac:dyDescent="0.45">
      <c r="A1" s="119" t="s">
        <v>87</v>
      </c>
      <c r="B1" s="64"/>
      <c r="C1" s="120"/>
      <c r="D1" s="120"/>
      <c r="E1" s="120"/>
      <c r="F1" s="120"/>
      <c r="G1" s="120"/>
      <c r="H1" s="120"/>
      <c r="I1" s="120"/>
      <c r="J1" s="63"/>
      <c r="K1" s="63"/>
      <c r="L1" s="121"/>
    </row>
    <row r="2" spans="1:13" s="122" customFormat="1" ht="18.5" x14ac:dyDescent="0.45">
      <c r="A2" s="119" t="s">
        <v>35</v>
      </c>
      <c r="B2" s="64" t="s">
        <v>35</v>
      </c>
      <c r="C2" s="120">
        <f t="shared" ref="C2:J2" si="0">SUM(C4:C5068)</f>
        <v>0</v>
      </c>
      <c r="D2" s="120">
        <f t="shared" si="0"/>
        <v>0</v>
      </c>
      <c r="E2" s="120">
        <f t="shared" si="0"/>
        <v>0</v>
      </c>
      <c r="F2" s="120">
        <f t="shared" si="0"/>
        <v>0</v>
      </c>
      <c r="G2" s="120">
        <f t="shared" si="0"/>
        <v>0</v>
      </c>
      <c r="H2" s="120">
        <f t="shared" si="0"/>
        <v>0</v>
      </c>
      <c r="I2" s="120">
        <f t="shared" si="0"/>
        <v>0</v>
      </c>
      <c r="J2" s="120">
        <f t="shared" si="0"/>
        <v>0</v>
      </c>
      <c r="K2" s="120"/>
      <c r="L2" s="121"/>
      <c r="M2" s="164"/>
    </row>
    <row r="3" spans="1:13" s="123" customFormat="1" ht="37.5" customHeight="1" thickBot="1" x14ac:dyDescent="0.4">
      <c r="A3" s="235" t="s">
        <v>88</v>
      </c>
      <c r="B3" s="235" t="s">
        <v>36</v>
      </c>
      <c r="C3" s="235" t="s">
        <v>89</v>
      </c>
      <c r="D3" s="235" t="s">
        <v>90</v>
      </c>
      <c r="E3" s="235" t="s">
        <v>91</v>
      </c>
      <c r="F3" s="235" t="s">
        <v>92</v>
      </c>
      <c r="G3" s="235" t="s">
        <v>93</v>
      </c>
      <c r="H3" s="235" t="s">
        <v>94</v>
      </c>
      <c r="I3" s="235" t="s">
        <v>95</v>
      </c>
      <c r="J3" s="235" t="s">
        <v>96</v>
      </c>
      <c r="K3" s="235" t="s">
        <v>97</v>
      </c>
      <c r="L3" s="156" t="s">
        <v>98</v>
      </c>
      <c r="M3" s="167"/>
    </row>
    <row r="4" spans="1:13" ht="15" thickTop="1" x14ac:dyDescent="0.35">
      <c r="A4" s="215"/>
      <c r="B4" s="215"/>
      <c r="C4" s="232"/>
      <c r="D4" s="232"/>
      <c r="E4" s="232"/>
      <c r="F4" s="232"/>
      <c r="G4" s="232"/>
      <c r="H4" s="232"/>
      <c r="I4" s="232"/>
      <c r="J4" s="232"/>
      <c r="K4" s="232"/>
      <c r="L4" s="231" t="str">
        <f t="shared" ref="L4:L67" si="1">IF(ABS((C4+D4-E4+F4+G4+H4-I4))&lt; ABS(1),"","x")</f>
        <v/>
      </c>
      <c r="M4" s="163" t="str">
        <f>IF(AND(ABS(C4)&lt;&gt;0,OR(ISBLANK(A4),ISBLANK(B4))),"Please fill all fields","")</f>
        <v/>
      </c>
    </row>
    <row r="5" spans="1:13" x14ac:dyDescent="0.35">
      <c r="A5" s="216"/>
      <c r="B5" s="216"/>
      <c r="C5" s="233"/>
      <c r="D5" s="233"/>
      <c r="E5" s="233"/>
      <c r="F5" s="233"/>
      <c r="G5" s="233"/>
      <c r="H5" s="233"/>
      <c r="I5" s="233"/>
      <c r="J5" s="233"/>
      <c r="K5" s="233"/>
      <c r="L5" s="125" t="str">
        <f t="shared" si="1"/>
        <v/>
      </c>
      <c r="M5" s="163" t="str">
        <f>IF(AND(ABS(C5)&lt;&gt;0,OR(ISBLANK(A5),ISBLANK(B5))),"Please fill all fields","")</f>
        <v/>
      </c>
    </row>
    <row r="6" spans="1:13" x14ac:dyDescent="0.35">
      <c r="A6" s="215"/>
      <c r="B6" s="215"/>
      <c r="C6" s="232"/>
      <c r="D6" s="232"/>
      <c r="E6" s="232"/>
      <c r="F6" s="232"/>
      <c r="G6" s="232"/>
      <c r="H6" s="232"/>
      <c r="I6" s="232"/>
      <c r="J6" s="232"/>
      <c r="K6" s="232"/>
      <c r="L6" s="124" t="str">
        <f t="shared" si="1"/>
        <v/>
      </c>
      <c r="M6" s="163" t="str">
        <f t="shared" ref="M6:M68" si="2">IF(AND(ABS(C6)&lt;&gt;0,OR(ISBLANK(A6),ISBLANK(B6))),"Please fill all fields","")</f>
        <v/>
      </c>
    </row>
    <row r="7" spans="1:13" x14ac:dyDescent="0.35">
      <c r="A7" s="216"/>
      <c r="B7" s="216"/>
      <c r="C7" s="233"/>
      <c r="D7" s="233"/>
      <c r="E7" s="233"/>
      <c r="F7" s="233"/>
      <c r="G7" s="233"/>
      <c r="H7" s="233"/>
      <c r="I7" s="233"/>
      <c r="J7" s="233"/>
      <c r="K7" s="233"/>
      <c r="L7" s="125" t="str">
        <f>IF(ABS((C7+D7-E7+F7+G7+H7-I7))&lt; ABS(1),"","x")</f>
        <v/>
      </c>
      <c r="M7" s="163" t="str">
        <f t="shared" si="2"/>
        <v/>
      </c>
    </row>
    <row r="8" spans="1:13" x14ac:dyDescent="0.35">
      <c r="A8" s="215"/>
      <c r="B8" s="215"/>
      <c r="C8" s="232"/>
      <c r="D8" s="232"/>
      <c r="E8" s="232"/>
      <c r="F8" s="232"/>
      <c r="G8" s="232"/>
      <c r="H8" s="232"/>
      <c r="I8" s="232"/>
      <c r="J8" s="232"/>
      <c r="K8" s="232"/>
      <c r="L8" s="124" t="str">
        <f t="shared" si="1"/>
        <v/>
      </c>
      <c r="M8" s="163" t="str">
        <f t="shared" si="2"/>
        <v/>
      </c>
    </row>
    <row r="9" spans="1:13" x14ac:dyDescent="0.35">
      <c r="A9" s="216"/>
      <c r="B9" s="216"/>
      <c r="C9" s="233"/>
      <c r="D9" s="233"/>
      <c r="E9" s="233"/>
      <c r="F9" s="233"/>
      <c r="G9" s="233"/>
      <c r="H9" s="233"/>
      <c r="I9" s="233"/>
      <c r="J9" s="233"/>
      <c r="K9" s="233"/>
      <c r="L9" s="125" t="str">
        <f t="shared" si="1"/>
        <v/>
      </c>
      <c r="M9" s="163" t="str">
        <f t="shared" si="2"/>
        <v/>
      </c>
    </row>
    <row r="10" spans="1:13" x14ac:dyDescent="0.35">
      <c r="A10" s="215"/>
      <c r="B10" s="215"/>
      <c r="C10" s="232"/>
      <c r="D10" s="232"/>
      <c r="E10" s="232"/>
      <c r="F10" s="232"/>
      <c r="G10" s="232"/>
      <c r="H10" s="232"/>
      <c r="I10" s="232"/>
      <c r="J10" s="232"/>
      <c r="K10" s="232"/>
      <c r="L10" s="124" t="str">
        <f t="shared" si="1"/>
        <v/>
      </c>
      <c r="M10" s="163" t="str">
        <f t="shared" si="2"/>
        <v/>
      </c>
    </row>
    <row r="11" spans="1:13" x14ac:dyDescent="0.35">
      <c r="A11" s="216"/>
      <c r="B11" s="216"/>
      <c r="C11" s="233"/>
      <c r="D11" s="233"/>
      <c r="E11" s="233"/>
      <c r="F11" s="233"/>
      <c r="G11" s="233"/>
      <c r="H11" s="233"/>
      <c r="I11" s="233"/>
      <c r="J11" s="233"/>
      <c r="K11" s="233"/>
      <c r="L11" s="125" t="str">
        <f t="shared" si="1"/>
        <v/>
      </c>
      <c r="M11" s="163" t="str">
        <f t="shared" si="2"/>
        <v/>
      </c>
    </row>
    <row r="12" spans="1:13" x14ac:dyDescent="0.35">
      <c r="A12" s="215"/>
      <c r="B12" s="215"/>
      <c r="C12" s="232"/>
      <c r="D12" s="232"/>
      <c r="E12" s="232"/>
      <c r="F12" s="232"/>
      <c r="G12" s="232"/>
      <c r="H12" s="232"/>
      <c r="I12" s="232"/>
      <c r="J12" s="232"/>
      <c r="K12" s="232"/>
      <c r="L12" s="124" t="str">
        <f t="shared" si="1"/>
        <v/>
      </c>
      <c r="M12" s="163" t="str">
        <f t="shared" si="2"/>
        <v/>
      </c>
    </row>
    <row r="13" spans="1:13" x14ac:dyDescent="0.35">
      <c r="A13" s="216"/>
      <c r="B13" s="216"/>
      <c r="C13" s="233"/>
      <c r="D13" s="233"/>
      <c r="E13" s="233"/>
      <c r="F13" s="233"/>
      <c r="G13" s="233"/>
      <c r="H13" s="233"/>
      <c r="I13" s="233"/>
      <c r="J13" s="233"/>
      <c r="K13" s="233"/>
      <c r="L13" s="125" t="str">
        <f t="shared" si="1"/>
        <v/>
      </c>
      <c r="M13" s="163" t="str">
        <f t="shared" si="2"/>
        <v/>
      </c>
    </row>
    <row r="14" spans="1:13" x14ac:dyDescent="0.35">
      <c r="A14" s="215"/>
      <c r="B14" s="215"/>
      <c r="C14" s="232"/>
      <c r="D14" s="232"/>
      <c r="E14" s="232"/>
      <c r="F14" s="232"/>
      <c r="G14" s="232"/>
      <c r="H14" s="232"/>
      <c r="I14" s="232"/>
      <c r="J14" s="232"/>
      <c r="K14" s="232"/>
      <c r="L14" s="124" t="str">
        <f t="shared" si="1"/>
        <v/>
      </c>
      <c r="M14" s="163" t="str">
        <f t="shared" si="2"/>
        <v/>
      </c>
    </row>
    <row r="15" spans="1:13" x14ac:dyDescent="0.35">
      <c r="A15" s="216"/>
      <c r="B15" s="216"/>
      <c r="C15" s="233"/>
      <c r="D15" s="233"/>
      <c r="E15" s="233"/>
      <c r="F15" s="233"/>
      <c r="G15" s="233"/>
      <c r="H15" s="233"/>
      <c r="I15" s="233"/>
      <c r="J15" s="233"/>
      <c r="K15" s="233"/>
      <c r="L15" s="125" t="str">
        <f t="shared" si="1"/>
        <v/>
      </c>
      <c r="M15" s="163" t="str">
        <f t="shared" si="2"/>
        <v/>
      </c>
    </row>
    <row r="16" spans="1:13" x14ac:dyDescent="0.35">
      <c r="A16" s="215"/>
      <c r="B16" s="215"/>
      <c r="C16" s="232"/>
      <c r="D16" s="232"/>
      <c r="E16" s="232"/>
      <c r="F16" s="232"/>
      <c r="G16" s="232"/>
      <c r="H16" s="232"/>
      <c r="I16" s="232"/>
      <c r="J16" s="232"/>
      <c r="K16" s="232"/>
      <c r="L16" s="124" t="str">
        <f t="shared" si="1"/>
        <v/>
      </c>
      <c r="M16" s="163" t="str">
        <f t="shared" si="2"/>
        <v/>
      </c>
    </row>
    <row r="17" spans="1:13" x14ac:dyDescent="0.35">
      <c r="A17" s="216"/>
      <c r="B17" s="216"/>
      <c r="C17" s="233"/>
      <c r="D17" s="233"/>
      <c r="E17" s="233"/>
      <c r="F17" s="233"/>
      <c r="G17" s="233"/>
      <c r="H17" s="233"/>
      <c r="I17" s="233"/>
      <c r="J17" s="233"/>
      <c r="K17" s="233"/>
      <c r="L17" s="125" t="str">
        <f t="shared" si="1"/>
        <v/>
      </c>
      <c r="M17" s="163" t="str">
        <f t="shared" si="2"/>
        <v/>
      </c>
    </row>
    <row r="18" spans="1:13" x14ac:dyDescent="0.35">
      <c r="A18" s="215"/>
      <c r="B18" s="215"/>
      <c r="C18" s="232"/>
      <c r="D18" s="232"/>
      <c r="E18" s="232"/>
      <c r="F18" s="232"/>
      <c r="G18" s="232"/>
      <c r="H18" s="232"/>
      <c r="I18" s="232"/>
      <c r="J18" s="232"/>
      <c r="K18" s="232"/>
      <c r="L18" s="124" t="str">
        <f t="shared" si="1"/>
        <v/>
      </c>
      <c r="M18" s="163" t="str">
        <f t="shared" si="2"/>
        <v/>
      </c>
    </row>
    <row r="19" spans="1:13" x14ac:dyDescent="0.35">
      <c r="A19" s="216"/>
      <c r="B19" s="216"/>
      <c r="C19" s="233"/>
      <c r="D19" s="233"/>
      <c r="E19" s="233"/>
      <c r="F19" s="233"/>
      <c r="G19" s="233"/>
      <c r="H19" s="233"/>
      <c r="I19" s="233"/>
      <c r="J19" s="233"/>
      <c r="K19" s="233"/>
      <c r="L19" s="125" t="str">
        <f t="shared" si="1"/>
        <v/>
      </c>
      <c r="M19" s="163" t="str">
        <f t="shared" si="2"/>
        <v/>
      </c>
    </row>
    <row r="20" spans="1:13" x14ac:dyDescent="0.35">
      <c r="A20" s="215"/>
      <c r="B20" s="215"/>
      <c r="C20" s="232"/>
      <c r="D20" s="232"/>
      <c r="E20" s="232"/>
      <c r="F20" s="232"/>
      <c r="G20" s="232"/>
      <c r="H20" s="232"/>
      <c r="I20" s="232"/>
      <c r="J20" s="232"/>
      <c r="K20" s="232"/>
      <c r="L20" s="124" t="str">
        <f t="shared" si="1"/>
        <v/>
      </c>
      <c r="M20" s="163" t="str">
        <f t="shared" si="2"/>
        <v/>
      </c>
    </row>
    <row r="21" spans="1:13" x14ac:dyDescent="0.35">
      <c r="A21" s="216"/>
      <c r="B21" s="216"/>
      <c r="C21" s="233"/>
      <c r="D21" s="233"/>
      <c r="E21" s="233"/>
      <c r="F21" s="233"/>
      <c r="G21" s="233"/>
      <c r="H21" s="233"/>
      <c r="I21" s="233"/>
      <c r="J21" s="233"/>
      <c r="K21" s="233"/>
      <c r="L21" s="125" t="str">
        <f t="shared" si="1"/>
        <v/>
      </c>
      <c r="M21" s="163" t="str">
        <f t="shared" si="2"/>
        <v/>
      </c>
    </row>
    <row r="22" spans="1:13" x14ac:dyDescent="0.35">
      <c r="A22" s="215"/>
      <c r="B22" s="215"/>
      <c r="C22" s="232"/>
      <c r="D22" s="232"/>
      <c r="E22" s="232"/>
      <c r="F22" s="232"/>
      <c r="G22" s="232"/>
      <c r="H22" s="232"/>
      <c r="I22" s="232"/>
      <c r="J22" s="232"/>
      <c r="K22" s="232"/>
      <c r="L22" s="124" t="str">
        <f t="shared" si="1"/>
        <v/>
      </c>
      <c r="M22" s="163" t="str">
        <f t="shared" si="2"/>
        <v/>
      </c>
    </row>
    <row r="23" spans="1:13" x14ac:dyDescent="0.35">
      <c r="A23" s="216"/>
      <c r="B23" s="216"/>
      <c r="C23" s="233"/>
      <c r="D23" s="233"/>
      <c r="E23" s="233"/>
      <c r="F23" s="233"/>
      <c r="G23" s="233"/>
      <c r="H23" s="233"/>
      <c r="I23" s="233"/>
      <c r="J23" s="233"/>
      <c r="K23" s="233"/>
      <c r="L23" s="125" t="str">
        <f t="shared" si="1"/>
        <v/>
      </c>
      <c r="M23" s="163" t="str">
        <f t="shared" si="2"/>
        <v/>
      </c>
    </row>
    <row r="24" spans="1:13" x14ac:dyDescent="0.35">
      <c r="A24" s="215"/>
      <c r="B24" s="215"/>
      <c r="C24" s="232"/>
      <c r="D24" s="232"/>
      <c r="E24" s="232"/>
      <c r="F24" s="232"/>
      <c r="G24" s="232"/>
      <c r="H24" s="232"/>
      <c r="I24" s="232"/>
      <c r="J24" s="232"/>
      <c r="K24" s="232"/>
      <c r="L24" s="124" t="str">
        <f t="shared" si="1"/>
        <v/>
      </c>
      <c r="M24" s="163" t="str">
        <f t="shared" si="2"/>
        <v/>
      </c>
    </row>
    <row r="25" spans="1:13" x14ac:dyDescent="0.35">
      <c r="A25" s="216"/>
      <c r="B25" s="216"/>
      <c r="C25" s="233"/>
      <c r="D25" s="233"/>
      <c r="E25" s="233"/>
      <c r="F25" s="233"/>
      <c r="G25" s="233"/>
      <c r="H25" s="233"/>
      <c r="I25" s="233"/>
      <c r="J25" s="233"/>
      <c r="K25" s="233"/>
      <c r="L25" s="125" t="str">
        <f t="shared" si="1"/>
        <v/>
      </c>
      <c r="M25" s="163" t="str">
        <f t="shared" si="2"/>
        <v/>
      </c>
    </row>
    <row r="26" spans="1:13" x14ac:dyDescent="0.35">
      <c r="A26" s="215"/>
      <c r="B26" s="215"/>
      <c r="C26" s="232"/>
      <c r="D26" s="232"/>
      <c r="E26" s="232"/>
      <c r="F26" s="232"/>
      <c r="G26" s="232"/>
      <c r="H26" s="232"/>
      <c r="I26" s="232"/>
      <c r="J26" s="232"/>
      <c r="K26" s="232"/>
      <c r="L26" s="124" t="str">
        <f t="shared" si="1"/>
        <v/>
      </c>
      <c r="M26" s="163" t="str">
        <f t="shared" si="2"/>
        <v/>
      </c>
    </row>
    <row r="27" spans="1:13" x14ac:dyDescent="0.35">
      <c r="A27" s="216"/>
      <c r="B27" s="216"/>
      <c r="C27" s="233"/>
      <c r="D27" s="233"/>
      <c r="E27" s="233"/>
      <c r="F27" s="233"/>
      <c r="G27" s="233"/>
      <c r="H27" s="233"/>
      <c r="I27" s="233"/>
      <c r="J27" s="233"/>
      <c r="K27" s="233"/>
      <c r="L27" s="125" t="str">
        <f t="shared" si="1"/>
        <v/>
      </c>
      <c r="M27" s="163" t="str">
        <f t="shared" si="2"/>
        <v/>
      </c>
    </row>
    <row r="28" spans="1:13" x14ac:dyDescent="0.35">
      <c r="A28" s="215"/>
      <c r="B28" s="215"/>
      <c r="C28" s="232"/>
      <c r="D28" s="232"/>
      <c r="E28" s="232"/>
      <c r="F28" s="232"/>
      <c r="G28" s="232"/>
      <c r="H28" s="232"/>
      <c r="I28" s="232"/>
      <c r="J28" s="232"/>
      <c r="K28" s="232"/>
      <c r="L28" s="124" t="str">
        <f t="shared" si="1"/>
        <v/>
      </c>
      <c r="M28" s="163" t="str">
        <f t="shared" si="2"/>
        <v/>
      </c>
    </row>
    <row r="29" spans="1:13" x14ac:dyDescent="0.35">
      <c r="A29" s="216"/>
      <c r="B29" s="216"/>
      <c r="C29" s="233"/>
      <c r="D29" s="233"/>
      <c r="E29" s="233"/>
      <c r="F29" s="233"/>
      <c r="G29" s="233"/>
      <c r="H29" s="233"/>
      <c r="I29" s="233"/>
      <c r="J29" s="233"/>
      <c r="K29" s="233"/>
      <c r="L29" s="125" t="str">
        <f t="shared" si="1"/>
        <v/>
      </c>
      <c r="M29" s="163" t="str">
        <f t="shared" si="2"/>
        <v/>
      </c>
    </row>
    <row r="30" spans="1:13" x14ac:dyDescent="0.35">
      <c r="A30" s="215"/>
      <c r="B30" s="215"/>
      <c r="C30" s="232"/>
      <c r="D30" s="232"/>
      <c r="E30" s="232"/>
      <c r="F30" s="232"/>
      <c r="G30" s="232"/>
      <c r="H30" s="232"/>
      <c r="I30" s="232"/>
      <c r="J30" s="232"/>
      <c r="K30" s="232"/>
      <c r="L30" s="124" t="str">
        <f t="shared" si="1"/>
        <v/>
      </c>
      <c r="M30" s="163" t="str">
        <f t="shared" si="2"/>
        <v/>
      </c>
    </row>
    <row r="31" spans="1:13" x14ac:dyDescent="0.35">
      <c r="A31" s="216"/>
      <c r="B31" s="216"/>
      <c r="C31" s="233"/>
      <c r="D31" s="233"/>
      <c r="E31" s="233"/>
      <c r="F31" s="233"/>
      <c r="G31" s="233"/>
      <c r="H31" s="233"/>
      <c r="I31" s="233"/>
      <c r="J31" s="233"/>
      <c r="K31" s="233"/>
      <c r="L31" s="125" t="str">
        <f t="shared" si="1"/>
        <v/>
      </c>
      <c r="M31" s="163" t="str">
        <f t="shared" si="2"/>
        <v/>
      </c>
    </row>
    <row r="32" spans="1:13" x14ac:dyDescent="0.35">
      <c r="A32" s="215"/>
      <c r="B32" s="215"/>
      <c r="C32" s="232"/>
      <c r="D32" s="232"/>
      <c r="E32" s="232"/>
      <c r="F32" s="232"/>
      <c r="G32" s="232"/>
      <c r="H32" s="232"/>
      <c r="I32" s="232"/>
      <c r="J32" s="232"/>
      <c r="K32" s="232"/>
      <c r="L32" s="124" t="str">
        <f t="shared" si="1"/>
        <v/>
      </c>
      <c r="M32" s="163" t="str">
        <f t="shared" si="2"/>
        <v/>
      </c>
    </row>
    <row r="33" spans="1:13" x14ac:dyDescent="0.35">
      <c r="A33" s="216"/>
      <c r="B33" s="216"/>
      <c r="C33" s="233"/>
      <c r="D33" s="233"/>
      <c r="E33" s="233"/>
      <c r="F33" s="233"/>
      <c r="G33" s="233"/>
      <c r="H33" s="233"/>
      <c r="I33" s="233"/>
      <c r="J33" s="233"/>
      <c r="K33" s="233"/>
      <c r="L33" s="125" t="str">
        <f t="shared" si="1"/>
        <v/>
      </c>
      <c r="M33" s="163" t="str">
        <f t="shared" si="2"/>
        <v/>
      </c>
    </row>
    <row r="34" spans="1:13" x14ac:dyDescent="0.35">
      <c r="A34" s="215"/>
      <c r="B34" s="215"/>
      <c r="C34" s="232"/>
      <c r="D34" s="232"/>
      <c r="E34" s="232"/>
      <c r="F34" s="232"/>
      <c r="G34" s="232"/>
      <c r="H34" s="232"/>
      <c r="I34" s="232"/>
      <c r="J34" s="232"/>
      <c r="K34" s="232"/>
      <c r="L34" s="124" t="str">
        <f t="shared" si="1"/>
        <v/>
      </c>
      <c r="M34" s="163" t="str">
        <f t="shared" si="2"/>
        <v/>
      </c>
    </row>
    <row r="35" spans="1:13" x14ac:dyDescent="0.35">
      <c r="A35" s="216"/>
      <c r="B35" s="216"/>
      <c r="C35" s="233"/>
      <c r="D35" s="233"/>
      <c r="E35" s="233"/>
      <c r="F35" s="233"/>
      <c r="G35" s="233"/>
      <c r="H35" s="233"/>
      <c r="I35" s="233"/>
      <c r="J35" s="233"/>
      <c r="K35" s="233"/>
      <c r="L35" s="125" t="str">
        <f t="shared" si="1"/>
        <v/>
      </c>
      <c r="M35" s="163" t="str">
        <f t="shared" si="2"/>
        <v/>
      </c>
    </row>
    <row r="36" spans="1:13" x14ac:dyDescent="0.35">
      <c r="A36" s="215"/>
      <c r="B36" s="215"/>
      <c r="C36" s="232"/>
      <c r="D36" s="232"/>
      <c r="E36" s="232"/>
      <c r="F36" s="232"/>
      <c r="G36" s="232"/>
      <c r="H36" s="232"/>
      <c r="I36" s="232"/>
      <c r="J36" s="232"/>
      <c r="K36" s="232"/>
      <c r="L36" s="124" t="str">
        <f t="shared" si="1"/>
        <v/>
      </c>
      <c r="M36" s="163" t="str">
        <f t="shared" si="2"/>
        <v/>
      </c>
    </row>
    <row r="37" spans="1:13" x14ac:dyDescent="0.35">
      <c r="A37" s="216"/>
      <c r="B37" s="216"/>
      <c r="C37" s="233"/>
      <c r="D37" s="233"/>
      <c r="E37" s="233"/>
      <c r="F37" s="233"/>
      <c r="G37" s="233"/>
      <c r="H37" s="233"/>
      <c r="I37" s="233"/>
      <c r="J37" s="233"/>
      <c r="K37" s="233"/>
      <c r="L37" s="125" t="str">
        <f t="shared" si="1"/>
        <v/>
      </c>
      <c r="M37" s="163" t="str">
        <f t="shared" si="2"/>
        <v/>
      </c>
    </row>
    <row r="38" spans="1:13" x14ac:dyDescent="0.35">
      <c r="A38" s="215"/>
      <c r="B38" s="215"/>
      <c r="C38" s="232"/>
      <c r="D38" s="232"/>
      <c r="E38" s="232"/>
      <c r="F38" s="232"/>
      <c r="G38" s="232"/>
      <c r="H38" s="232"/>
      <c r="I38" s="232"/>
      <c r="J38" s="232"/>
      <c r="K38" s="232"/>
      <c r="L38" s="124" t="str">
        <f t="shared" si="1"/>
        <v/>
      </c>
      <c r="M38" s="163" t="str">
        <f t="shared" si="2"/>
        <v/>
      </c>
    </row>
    <row r="39" spans="1:13" x14ac:dyDescent="0.35">
      <c r="A39" s="216"/>
      <c r="B39" s="216"/>
      <c r="C39" s="233"/>
      <c r="D39" s="233"/>
      <c r="E39" s="233"/>
      <c r="F39" s="233"/>
      <c r="G39" s="233"/>
      <c r="H39" s="233"/>
      <c r="I39" s="233"/>
      <c r="J39" s="233"/>
      <c r="K39" s="233"/>
      <c r="L39" s="125" t="str">
        <f t="shared" si="1"/>
        <v/>
      </c>
      <c r="M39" s="163" t="str">
        <f t="shared" si="2"/>
        <v/>
      </c>
    </row>
    <row r="40" spans="1:13" x14ac:dyDescent="0.35">
      <c r="A40" s="215"/>
      <c r="B40" s="215"/>
      <c r="C40" s="232"/>
      <c r="D40" s="232"/>
      <c r="E40" s="232"/>
      <c r="F40" s="232"/>
      <c r="G40" s="232"/>
      <c r="H40" s="232"/>
      <c r="I40" s="232"/>
      <c r="J40" s="232"/>
      <c r="K40" s="232"/>
      <c r="L40" s="124" t="str">
        <f t="shared" si="1"/>
        <v/>
      </c>
      <c r="M40" s="163" t="str">
        <f t="shared" si="2"/>
        <v/>
      </c>
    </row>
    <row r="41" spans="1:13" x14ac:dyDescent="0.35">
      <c r="A41" s="216"/>
      <c r="B41" s="216"/>
      <c r="C41" s="233"/>
      <c r="D41" s="233"/>
      <c r="E41" s="233"/>
      <c r="F41" s="233"/>
      <c r="G41" s="233"/>
      <c r="H41" s="233"/>
      <c r="I41" s="233"/>
      <c r="J41" s="233"/>
      <c r="K41" s="233"/>
      <c r="L41" s="125" t="str">
        <f t="shared" si="1"/>
        <v/>
      </c>
      <c r="M41" s="163" t="str">
        <f t="shared" si="2"/>
        <v/>
      </c>
    </row>
    <row r="42" spans="1:13" x14ac:dyDescent="0.35">
      <c r="A42" s="215"/>
      <c r="B42" s="215"/>
      <c r="C42" s="232"/>
      <c r="D42" s="232"/>
      <c r="E42" s="232"/>
      <c r="F42" s="232"/>
      <c r="G42" s="232"/>
      <c r="H42" s="232"/>
      <c r="I42" s="232"/>
      <c r="J42" s="232"/>
      <c r="K42" s="232"/>
      <c r="L42" s="124" t="str">
        <f t="shared" si="1"/>
        <v/>
      </c>
      <c r="M42" s="163" t="str">
        <f t="shared" si="2"/>
        <v/>
      </c>
    </row>
    <row r="43" spans="1:13" x14ac:dyDescent="0.35">
      <c r="A43" s="216"/>
      <c r="B43" s="216"/>
      <c r="C43" s="233"/>
      <c r="D43" s="233"/>
      <c r="E43" s="233"/>
      <c r="F43" s="233"/>
      <c r="G43" s="233"/>
      <c r="H43" s="233"/>
      <c r="I43" s="233"/>
      <c r="J43" s="233"/>
      <c r="K43" s="233"/>
      <c r="L43" s="125" t="str">
        <f t="shared" si="1"/>
        <v/>
      </c>
      <c r="M43" s="163" t="str">
        <f t="shared" si="2"/>
        <v/>
      </c>
    </row>
    <row r="44" spans="1:13" x14ac:dyDescent="0.35">
      <c r="A44" s="215"/>
      <c r="B44" s="215"/>
      <c r="C44" s="232"/>
      <c r="D44" s="232"/>
      <c r="E44" s="232"/>
      <c r="F44" s="232"/>
      <c r="G44" s="232"/>
      <c r="H44" s="232"/>
      <c r="I44" s="232"/>
      <c r="J44" s="232"/>
      <c r="K44" s="232"/>
      <c r="L44" s="124" t="str">
        <f t="shared" si="1"/>
        <v/>
      </c>
      <c r="M44" s="163" t="str">
        <f t="shared" si="2"/>
        <v/>
      </c>
    </row>
    <row r="45" spans="1:13" x14ac:dyDescent="0.35">
      <c r="A45" s="216"/>
      <c r="B45" s="216"/>
      <c r="C45" s="233"/>
      <c r="D45" s="233"/>
      <c r="E45" s="233"/>
      <c r="F45" s="233"/>
      <c r="G45" s="233"/>
      <c r="H45" s="233"/>
      <c r="I45" s="233"/>
      <c r="J45" s="233"/>
      <c r="K45" s="233"/>
      <c r="L45" s="125" t="str">
        <f t="shared" si="1"/>
        <v/>
      </c>
      <c r="M45" s="163" t="str">
        <f t="shared" si="2"/>
        <v/>
      </c>
    </row>
    <row r="46" spans="1:13" x14ac:dyDescent="0.35">
      <c r="A46" s="215"/>
      <c r="B46" s="215"/>
      <c r="C46" s="232"/>
      <c r="D46" s="232"/>
      <c r="E46" s="232"/>
      <c r="F46" s="232"/>
      <c r="G46" s="232"/>
      <c r="H46" s="232"/>
      <c r="I46" s="232"/>
      <c r="J46" s="232"/>
      <c r="K46" s="232"/>
      <c r="L46" s="124" t="str">
        <f t="shared" si="1"/>
        <v/>
      </c>
      <c r="M46" s="163" t="str">
        <f t="shared" si="2"/>
        <v/>
      </c>
    </row>
    <row r="47" spans="1:13" x14ac:dyDescent="0.35">
      <c r="A47" s="216"/>
      <c r="B47" s="216"/>
      <c r="C47" s="233"/>
      <c r="D47" s="233"/>
      <c r="E47" s="233"/>
      <c r="F47" s="233"/>
      <c r="G47" s="233"/>
      <c r="H47" s="233"/>
      <c r="I47" s="233"/>
      <c r="J47" s="233"/>
      <c r="K47" s="233"/>
      <c r="L47" s="125" t="str">
        <f t="shared" si="1"/>
        <v/>
      </c>
      <c r="M47" s="163" t="str">
        <f t="shared" si="2"/>
        <v/>
      </c>
    </row>
    <row r="48" spans="1:13" x14ac:dyDescent="0.35">
      <c r="A48" s="215"/>
      <c r="B48" s="215"/>
      <c r="C48" s="232"/>
      <c r="D48" s="232"/>
      <c r="E48" s="232"/>
      <c r="F48" s="232"/>
      <c r="G48" s="232"/>
      <c r="H48" s="232"/>
      <c r="I48" s="232"/>
      <c r="J48" s="232"/>
      <c r="K48" s="232"/>
      <c r="L48" s="124" t="str">
        <f t="shared" si="1"/>
        <v/>
      </c>
      <c r="M48" s="163" t="str">
        <f t="shared" si="2"/>
        <v/>
      </c>
    </row>
    <row r="49" spans="1:13" x14ac:dyDescent="0.35">
      <c r="A49" s="216"/>
      <c r="B49" s="216"/>
      <c r="C49" s="233"/>
      <c r="D49" s="233"/>
      <c r="E49" s="233"/>
      <c r="F49" s="233"/>
      <c r="G49" s="233"/>
      <c r="H49" s="233"/>
      <c r="I49" s="233"/>
      <c r="J49" s="233"/>
      <c r="K49" s="233"/>
      <c r="L49" s="125" t="str">
        <f t="shared" si="1"/>
        <v/>
      </c>
      <c r="M49" s="163" t="str">
        <f t="shared" si="2"/>
        <v/>
      </c>
    </row>
    <row r="50" spans="1:13" x14ac:dyDescent="0.35">
      <c r="A50" s="215"/>
      <c r="B50" s="215"/>
      <c r="C50" s="232"/>
      <c r="D50" s="232"/>
      <c r="E50" s="232"/>
      <c r="F50" s="232"/>
      <c r="G50" s="232"/>
      <c r="H50" s="232"/>
      <c r="I50" s="232"/>
      <c r="J50" s="232"/>
      <c r="K50" s="232"/>
      <c r="L50" s="124" t="str">
        <f t="shared" si="1"/>
        <v/>
      </c>
      <c r="M50" s="163" t="str">
        <f t="shared" si="2"/>
        <v/>
      </c>
    </row>
    <row r="51" spans="1:13" x14ac:dyDescent="0.35">
      <c r="A51" s="216"/>
      <c r="B51" s="216"/>
      <c r="C51" s="233"/>
      <c r="D51" s="233"/>
      <c r="E51" s="233"/>
      <c r="F51" s="233"/>
      <c r="G51" s="233"/>
      <c r="H51" s="233"/>
      <c r="I51" s="233"/>
      <c r="J51" s="233"/>
      <c r="K51" s="233"/>
      <c r="L51" s="125" t="str">
        <f t="shared" si="1"/>
        <v/>
      </c>
      <c r="M51" s="163" t="str">
        <f t="shared" si="2"/>
        <v/>
      </c>
    </row>
    <row r="52" spans="1:13" x14ac:dyDescent="0.35">
      <c r="A52" s="215"/>
      <c r="B52" s="215"/>
      <c r="C52" s="232"/>
      <c r="D52" s="232"/>
      <c r="E52" s="232"/>
      <c r="F52" s="232"/>
      <c r="G52" s="232"/>
      <c r="H52" s="232"/>
      <c r="I52" s="232"/>
      <c r="J52" s="232"/>
      <c r="K52" s="232"/>
      <c r="L52" s="124" t="str">
        <f t="shared" si="1"/>
        <v/>
      </c>
      <c r="M52" s="163" t="str">
        <f t="shared" si="2"/>
        <v/>
      </c>
    </row>
    <row r="53" spans="1:13" x14ac:dyDescent="0.35">
      <c r="A53" s="216"/>
      <c r="B53" s="216"/>
      <c r="C53" s="233"/>
      <c r="D53" s="233"/>
      <c r="E53" s="233"/>
      <c r="F53" s="233"/>
      <c r="G53" s="233"/>
      <c r="H53" s="233"/>
      <c r="I53" s="233"/>
      <c r="J53" s="233"/>
      <c r="K53" s="233"/>
      <c r="L53" s="125" t="str">
        <f t="shared" si="1"/>
        <v/>
      </c>
      <c r="M53" s="163" t="str">
        <f t="shared" si="2"/>
        <v/>
      </c>
    </row>
    <row r="54" spans="1:13" x14ac:dyDescent="0.35">
      <c r="A54" s="215"/>
      <c r="B54" s="215"/>
      <c r="C54" s="232"/>
      <c r="D54" s="232"/>
      <c r="E54" s="232"/>
      <c r="F54" s="232"/>
      <c r="G54" s="232"/>
      <c r="H54" s="232"/>
      <c r="I54" s="232"/>
      <c r="J54" s="232"/>
      <c r="K54" s="232"/>
      <c r="L54" s="124" t="str">
        <f t="shared" si="1"/>
        <v/>
      </c>
      <c r="M54" s="163" t="str">
        <f t="shared" si="2"/>
        <v/>
      </c>
    </row>
    <row r="55" spans="1:13" x14ac:dyDescent="0.35">
      <c r="A55" s="216"/>
      <c r="B55" s="216"/>
      <c r="C55" s="233"/>
      <c r="D55" s="233"/>
      <c r="E55" s="233"/>
      <c r="F55" s="233"/>
      <c r="G55" s="233"/>
      <c r="H55" s="233"/>
      <c r="I55" s="233"/>
      <c r="J55" s="233"/>
      <c r="K55" s="233"/>
      <c r="L55" s="125" t="str">
        <f t="shared" si="1"/>
        <v/>
      </c>
      <c r="M55" s="163" t="str">
        <f t="shared" si="2"/>
        <v/>
      </c>
    </row>
    <row r="56" spans="1:13" x14ac:dyDescent="0.35">
      <c r="A56" s="215"/>
      <c r="B56" s="215"/>
      <c r="C56" s="232"/>
      <c r="D56" s="232"/>
      <c r="E56" s="232"/>
      <c r="F56" s="232"/>
      <c r="G56" s="232"/>
      <c r="H56" s="232"/>
      <c r="I56" s="232"/>
      <c r="J56" s="232"/>
      <c r="K56" s="232"/>
      <c r="L56" s="124" t="str">
        <f t="shared" si="1"/>
        <v/>
      </c>
      <c r="M56" s="163" t="str">
        <f t="shared" si="2"/>
        <v/>
      </c>
    </row>
    <row r="57" spans="1:13" x14ac:dyDescent="0.35">
      <c r="A57" s="216"/>
      <c r="B57" s="216"/>
      <c r="C57" s="233"/>
      <c r="D57" s="233"/>
      <c r="E57" s="233"/>
      <c r="F57" s="233"/>
      <c r="G57" s="233"/>
      <c r="H57" s="233"/>
      <c r="I57" s="233"/>
      <c r="J57" s="233"/>
      <c r="K57" s="233"/>
      <c r="L57" s="125" t="str">
        <f t="shared" si="1"/>
        <v/>
      </c>
      <c r="M57" s="163" t="str">
        <f t="shared" si="2"/>
        <v/>
      </c>
    </row>
    <row r="58" spans="1:13" x14ac:dyDescent="0.35">
      <c r="A58" s="215"/>
      <c r="B58" s="215"/>
      <c r="C58" s="232"/>
      <c r="D58" s="232"/>
      <c r="E58" s="232"/>
      <c r="F58" s="232"/>
      <c r="G58" s="232"/>
      <c r="H58" s="232"/>
      <c r="I58" s="232"/>
      <c r="J58" s="232"/>
      <c r="K58" s="232"/>
      <c r="L58" s="124" t="str">
        <f t="shared" si="1"/>
        <v/>
      </c>
      <c r="M58" s="163" t="str">
        <f t="shared" si="2"/>
        <v/>
      </c>
    </row>
    <row r="59" spans="1:13" x14ac:dyDescent="0.35">
      <c r="A59" s="216"/>
      <c r="B59" s="216"/>
      <c r="C59" s="233"/>
      <c r="D59" s="233"/>
      <c r="E59" s="233"/>
      <c r="F59" s="233"/>
      <c r="G59" s="233"/>
      <c r="H59" s="233"/>
      <c r="I59" s="233"/>
      <c r="J59" s="233"/>
      <c r="K59" s="233"/>
      <c r="L59" s="125" t="str">
        <f t="shared" si="1"/>
        <v/>
      </c>
      <c r="M59" s="163" t="str">
        <f t="shared" si="2"/>
        <v/>
      </c>
    </row>
    <row r="60" spans="1:13" x14ac:dyDescent="0.35">
      <c r="A60" s="215"/>
      <c r="B60" s="215"/>
      <c r="C60" s="232"/>
      <c r="D60" s="232"/>
      <c r="E60" s="232"/>
      <c r="F60" s="232"/>
      <c r="G60" s="232"/>
      <c r="H60" s="232"/>
      <c r="I60" s="232"/>
      <c r="J60" s="232"/>
      <c r="K60" s="232"/>
      <c r="L60" s="124" t="str">
        <f t="shared" si="1"/>
        <v/>
      </c>
      <c r="M60" s="163" t="str">
        <f t="shared" si="2"/>
        <v/>
      </c>
    </row>
    <row r="61" spans="1:13" x14ac:dyDescent="0.35">
      <c r="A61" s="216"/>
      <c r="B61" s="216"/>
      <c r="C61" s="233"/>
      <c r="D61" s="233"/>
      <c r="E61" s="233"/>
      <c r="F61" s="233"/>
      <c r="G61" s="233"/>
      <c r="H61" s="233"/>
      <c r="I61" s="233"/>
      <c r="J61" s="233"/>
      <c r="K61" s="233"/>
      <c r="L61" s="125" t="str">
        <f t="shared" si="1"/>
        <v/>
      </c>
      <c r="M61" s="163" t="str">
        <f t="shared" si="2"/>
        <v/>
      </c>
    </row>
    <row r="62" spans="1:13" x14ac:dyDescent="0.35">
      <c r="A62" s="215"/>
      <c r="B62" s="215"/>
      <c r="C62" s="232"/>
      <c r="D62" s="232"/>
      <c r="E62" s="232"/>
      <c r="F62" s="232"/>
      <c r="G62" s="232"/>
      <c r="H62" s="232"/>
      <c r="I62" s="232"/>
      <c r="J62" s="232"/>
      <c r="K62" s="232"/>
      <c r="L62" s="124" t="str">
        <f t="shared" si="1"/>
        <v/>
      </c>
      <c r="M62" s="163" t="str">
        <f t="shared" si="2"/>
        <v/>
      </c>
    </row>
    <row r="63" spans="1:13" x14ac:dyDescent="0.35">
      <c r="A63" s="216"/>
      <c r="B63" s="216"/>
      <c r="C63" s="233"/>
      <c r="D63" s="233"/>
      <c r="E63" s="233"/>
      <c r="F63" s="233"/>
      <c r="G63" s="233"/>
      <c r="H63" s="233"/>
      <c r="I63" s="233"/>
      <c r="J63" s="233"/>
      <c r="K63" s="233"/>
      <c r="L63" s="125" t="str">
        <f t="shared" si="1"/>
        <v/>
      </c>
      <c r="M63" s="163" t="str">
        <f t="shared" si="2"/>
        <v/>
      </c>
    </row>
    <row r="64" spans="1:13" x14ac:dyDescent="0.35">
      <c r="A64" s="215"/>
      <c r="B64" s="215"/>
      <c r="C64" s="232"/>
      <c r="D64" s="232"/>
      <c r="E64" s="232"/>
      <c r="F64" s="232"/>
      <c r="G64" s="232"/>
      <c r="H64" s="232"/>
      <c r="I64" s="232"/>
      <c r="J64" s="232"/>
      <c r="K64" s="232"/>
      <c r="L64" s="124" t="str">
        <f t="shared" si="1"/>
        <v/>
      </c>
      <c r="M64" s="163" t="str">
        <f t="shared" si="2"/>
        <v/>
      </c>
    </row>
    <row r="65" spans="1:13" x14ac:dyDescent="0.35">
      <c r="A65" s="216"/>
      <c r="B65" s="216"/>
      <c r="C65" s="233"/>
      <c r="D65" s="233"/>
      <c r="E65" s="233"/>
      <c r="F65" s="233"/>
      <c r="G65" s="233"/>
      <c r="H65" s="233"/>
      <c r="I65" s="233"/>
      <c r="J65" s="233"/>
      <c r="K65" s="233"/>
      <c r="L65" s="125" t="str">
        <f t="shared" si="1"/>
        <v/>
      </c>
      <c r="M65" s="163" t="str">
        <f t="shared" si="2"/>
        <v/>
      </c>
    </row>
    <row r="66" spans="1:13" x14ac:dyDescent="0.35">
      <c r="A66" s="215"/>
      <c r="B66" s="215"/>
      <c r="C66" s="232"/>
      <c r="D66" s="232"/>
      <c r="E66" s="232"/>
      <c r="F66" s="232"/>
      <c r="G66" s="232"/>
      <c r="H66" s="232"/>
      <c r="I66" s="232"/>
      <c r="J66" s="232"/>
      <c r="K66" s="232"/>
      <c r="L66" s="124" t="str">
        <f t="shared" si="1"/>
        <v/>
      </c>
      <c r="M66" s="163" t="str">
        <f t="shared" si="2"/>
        <v/>
      </c>
    </row>
    <row r="67" spans="1:13" x14ac:dyDescent="0.35">
      <c r="A67" s="216"/>
      <c r="B67" s="216"/>
      <c r="C67" s="233"/>
      <c r="D67" s="233"/>
      <c r="E67" s="233"/>
      <c r="F67" s="233"/>
      <c r="G67" s="233"/>
      <c r="H67" s="233"/>
      <c r="I67" s="233"/>
      <c r="J67" s="233"/>
      <c r="K67" s="233"/>
      <c r="L67" s="125" t="str">
        <f t="shared" si="1"/>
        <v/>
      </c>
      <c r="M67" s="163" t="str">
        <f t="shared" si="2"/>
        <v/>
      </c>
    </row>
    <row r="68" spans="1:13" x14ac:dyDescent="0.35">
      <c r="A68" s="215"/>
      <c r="B68" s="215"/>
      <c r="C68" s="232"/>
      <c r="D68" s="232"/>
      <c r="E68" s="232"/>
      <c r="F68" s="232"/>
      <c r="G68" s="232"/>
      <c r="H68" s="232"/>
      <c r="I68" s="232"/>
      <c r="J68" s="232"/>
      <c r="K68" s="232"/>
      <c r="L68" s="124" t="str">
        <f t="shared" ref="L68:L131" si="3">IF(ABS((C68+D68-E68+F68+G68+H68-I68))&lt; ABS(1),"","x")</f>
        <v/>
      </c>
      <c r="M68" s="163" t="str">
        <f t="shared" si="2"/>
        <v/>
      </c>
    </row>
    <row r="69" spans="1:13" x14ac:dyDescent="0.35">
      <c r="A69" s="216"/>
      <c r="B69" s="216"/>
      <c r="C69" s="233"/>
      <c r="D69" s="233"/>
      <c r="E69" s="233"/>
      <c r="F69" s="233"/>
      <c r="G69" s="233"/>
      <c r="H69" s="233"/>
      <c r="I69" s="233"/>
      <c r="J69" s="233"/>
      <c r="K69" s="233"/>
      <c r="L69" s="125" t="str">
        <f t="shared" si="3"/>
        <v/>
      </c>
      <c r="M69" s="163" t="str">
        <f t="shared" ref="M69:M132" si="4">IF(AND(ABS(C69)&lt;&gt;0,OR(ISBLANK(A69),ISBLANK(B69))),"Please fill all fields","")</f>
        <v/>
      </c>
    </row>
    <row r="70" spans="1:13" x14ac:dyDescent="0.35">
      <c r="A70" s="215"/>
      <c r="B70" s="215"/>
      <c r="C70" s="232"/>
      <c r="D70" s="232"/>
      <c r="E70" s="232"/>
      <c r="F70" s="232"/>
      <c r="G70" s="232"/>
      <c r="H70" s="232"/>
      <c r="I70" s="232"/>
      <c r="J70" s="232"/>
      <c r="K70" s="232"/>
      <c r="L70" s="124" t="str">
        <f t="shared" si="3"/>
        <v/>
      </c>
      <c r="M70" s="163" t="str">
        <f t="shared" si="4"/>
        <v/>
      </c>
    </row>
    <row r="71" spans="1:13" x14ac:dyDescent="0.35">
      <c r="A71" s="216"/>
      <c r="B71" s="216"/>
      <c r="C71" s="233"/>
      <c r="D71" s="233"/>
      <c r="E71" s="233"/>
      <c r="F71" s="233"/>
      <c r="G71" s="233"/>
      <c r="H71" s="233"/>
      <c r="I71" s="233"/>
      <c r="J71" s="233"/>
      <c r="K71" s="233"/>
      <c r="L71" s="125" t="str">
        <f t="shared" si="3"/>
        <v/>
      </c>
      <c r="M71" s="163" t="str">
        <f t="shared" si="4"/>
        <v/>
      </c>
    </row>
    <row r="72" spans="1:13" x14ac:dyDescent="0.35">
      <c r="A72" s="215"/>
      <c r="B72" s="215"/>
      <c r="C72" s="232"/>
      <c r="D72" s="232"/>
      <c r="E72" s="232"/>
      <c r="F72" s="232"/>
      <c r="G72" s="232"/>
      <c r="H72" s="232"/>
      <c r="I72" s="232"/>
      <c r="J72" s="232"/>
      <c r="K72" s="232"/>
      <c r="L72" s="124" t="str">
        <f t="shared" si="3"/>
        <v/>
      </c>
      <c r="M72" s="163" t="str">
        <f t="shared" si="4"/>
        <v/>
      </c>
    </row>
    <row r="73" spans="1:13" x14ac:dyDescent="0.35">
      <c r="A73" s="216"/>
      <c r="B73" s="216"/>
      <c r="C73" s="233"/>
      <c r="D73" s="233"/>
      <c r="E73" s="233"/>
      <c r="F73" s="233"/>
      <c r="G73" s="233"/>
      <c r="H73" s="233"/>
      <c r="I73" s="233"/>
      <c r="J73" s="233"/>
      <c r="K73" s="233"/>
      <c r="L73" s="125" t="str">
        <f t="shared" si="3"/>
        <v/>
      </c>
      <c r="M73" s="163" t="str">
        <f t="shared" si="4"/>
        <v/>
      </c>
    </row>
    <row r="74" spans="1:13" x14ac:dyDescent="0.35">
      <c r="A74" s="215"/>
      <c r="B74" s="215"/>
      <c r="C74" s="232"/>
      <c r="D74" s="232"/>
      <c r="E74" s="232"/>
      <c r="F74" s="232"/>
      <c r="G74" s="232"/>
      <c r="H74" s="232"/>
      <c r="I74" s="232"/>
      <c r="J74" s="232"/>
      <c r="K74" s="232"/>
      <c r="L74" s="124" t="str">
        <f t="shared" si="3"/>
        <v/>
      </c>
      <c r="M74" s="163" t="str">
        <f t="shared" si="4"/>
        <v/>
      </c>
    </row>
    <row r="75" spans="1:13" x14ac:dyDescent="0.35">
      <c r="A75" s="216"/>
      <c r="B75" s="216"/>
      <c r="C75" s="233"/>
      <c r="D75" s="233"/>
      <c r="E75" s="233"/>
      <c r="F75" s="233"/>
      <c r="G75" s="233"/>
      <c r="H75" s="233"/>
      <c r="I75" s="233"/>
      <c r="J75" s="233"/>
      <c r="K75" s="233"/>
      <c r="L75" s="125" t="str">
        <f t="shared" si="3"/>
        <v/>
      </c>
      <c r="M75" s="163" t="str">
        <f t="shared" si="4"/>
        <v/>
      </c>
    </row>
    <row r="76" spans="1:13" x14ac:dyDescent="0.35">
      <c r="A76" s="215"/>
      <c r="B76" s="215"/>
      <c r="C76" s="232"/>
      <c r="D76" s="232"/>
      <c r="E76" s="232"/>
      <c r="F76" s="232"/>
      <c r="G76" s="232"/>
      <c r="H76" s="232"/>
      <c r="I76" s="232"/>
      <c r="J76" s="232"/>
      <c r="K76" s="232"/>
      <c r="L76" s="124" t="str">
        <f t="shared" si="3"/>
        <v/>
      </c>
      <c r="M76" s="163" t="str">
        <f t="shared" si="4"/>
        <v/>
      </c>
    </row>
    <row r="77" spans="1:13" x14ac:dyDescent="0.35">
      <c r="A77" s="216"/>
      <c r="B77" s="216"/>
      <c r="C77" s="233"/>
      <c r="D77" s="233"/>
      <c r="E77" s="233"/>
      <c r="F77" s="233"/>
      <c r="G77" s="233"/>
      <c r="H77" s="233"/>
      <c r="I77" s="233"/>
      <c r="J77" s="233"/>
      <c r="K77" s="233"/>
      <c r="L77" s="125" t="str">
        <f t="shared" si="3"/>
        <v/>
      </c>
      <c r="M77" s="163" t="str">
        <f t="shared" si="4"/>
        <v/>
      </c>
    </row>
    <row r="78" spans="1:13" x14ac:dyDescent="0.35">
      <c r="A78" s="215"/>
      <c r="B78" s="215"/>
      <c r="C78" s="232"/>
      <c r="D78" s="232"/>
      <c r="E78" s="232"/>
      <c r="F78" s="232"/>
      <c r="G78" s="232"/>
      <c r="H78" s="232"/>
      <c r="I78" s="232"/>
      <c r="J78" s="232"/>
      <c r="K78" s="232"/>
      <c r="L78" s="124" t="str">
        <f t="shared" si="3"/>
        <v/>
      </c>
      <c r="M78" s="163" t="str">
        <f t="shared" si="4"/>
        <v/>
      </c>
    </row>
    <row r="79" spans="1:13" x14ac:dyDescent="0.35">
      <c r="A79" s="216"/>
      <c r="B79" s="216"/>
      <c r="C79" s="233"/>
      <c r="D79" s="233"/>
      <c r="E79" s="233"/>
      <c r="F79" s="233"/>
      <c r="G79" s="233"/>
      <c r="H79" s="233"/>
      <c r="I79" s="233"/>
      <c r="J79" s="233"/>
      <c r="K79" s="233"/>
      <c r="L79" s="125" t="str">
        <f t="shared" si="3"/>
        <v/>
      </c>
      <c r="M79" s="163" t="str">
        <f t="shared" si="4"/>
        <v/>
      </c>
    </row>
    <row r="80" spans="1:13" x14ac:dyDescent="0.35">
      <c r="A80" s="215"/>
      <c r="B80" s="215"/>
      <c r="C80" s="232"/>
      <c r="D80" s="232"/>
      <c r="E80" s="232"/>
      <c r="F80" s="232"/>
      <c r="G80" s="232"/>
      <c r="H80" s="232"/>
      <c r="I80" s="232"/>
      <c r="J80" s="232"/>
      <c r="K80" s="232"/>
      <c r="L80" s="124" t="str">
        <f t="shared" si="3"/>
        <v/>
      </c>
      <c r="M80" s="163" t="str">
        <f t="shared" si="4"/>
        <v/>
      </c>
    </row>
    <row r="81" spans="1:13" x14ac:dyDescent="0.35">
      <c r="A81" s="216"/>
      <c r="B81" s="216"/>
      <c r="C81" s="233"/>
      <c r="D81" s="233"/>
      <c r="E81" s="233"/>
      <c r="F81" s="233"/>
      <c r="G81" s="233"/>
      <c r="H81" s="233"/>
      <c r="I81" s="233"/>
      <c r="J81" s="233"/>
      <c r="K81" s="233"/>
      <c r="L81" s="125" t="str">
        <f t="shared" si="3"/>
        <v/>
      </c>
      <c r="M81" s="163" t="str">
        <f t="shared" si="4"/>
        <v/>
      </c>
    </row>
    <row r="82" spans="1:13" x14ac:dyDescent="0.35">
      <c r="A82" s="215"/>
      <c r="B82" s="215"/>
      <c r="C82" s="232"/>
      <c r="D82" s="232"/>
      <c r="E82" s="232"/>
      <c r="F82" s="232"/>
      <c r="G82" s="232"/>
      <c r="H82" s="232"/>
      <c r="I82" s="232"/>
      <c r="J82" s="232"/>
      <c r="K82" s="232"/>
      <c r="L82" s="124" t="str">
        <f t="shared" si="3"/>
        <v/>
      </c>
      <c r="M82" s="163" t="str">
        <f t="shared" si="4"/>
        <v/>
      </c>
    </row>
    <row r="83" spans="1:13" x14ac:dyDescent="0.35">
      <c r="A83" s="216"/>
      <c r="B83" s="216"/>
      <c r="C83" s="233"/>
      <c r="D83" s="233"/>
      <c r="E83" s="233"/>
      <c r="F83" s="233"/>
      <c r="G83" s="233"/>
      <c r="H83" s="233"/>
      <c r="I83" s="233"/>
      <c r="J83" s="233"/>
      <c r="K83" s="233"/>
      <c r="L83" s="125" t="str">
        <f t="shared" si="3"/>
        <v/>
      </c>
      <c r="M83" s="163" t="str">
        <f t="shared" si="4"/>
        <v/>
      </c>
    </row>
    <row r="84" spans="1:13" x14ac:dyDescent="0.35">
      <c r="A84" s="215"/>
      <c r="B84" s="215"/>
      <c r="C84" s="232"/>
      <c r="D84" s="232"/>
      <c r="E84" s="232"/>
      <c r="F84" s="232"/>
      <c r="G84" s="232"/>
      <c r="H84" s="232"/>
      <c r="I84" s="232"/>
      <c r="J84" s="232"/>
      <c r="K84" s="232"/>
      <c r="L84" s="124" t="str">
        <f t="shared" si="3"/>
        <v/>
      </c>
      <c r="M84" s="163" t="str">
        <f t="shared" si="4"/>
        <v/>
      </c>
    </row>
    <row r="85" spans="1:13" x14ac:dyDescent="0.35">
      <c r="A85" s="216"/>
      <c r="B85" s="216"/>
      <c r="C85" s="233"/>
      <c r="D85" s="233"/>
      <c r="E85" s="233"/>
      <c r="F85" s="233"/>
      <c r="G85" s="233"/>
      <c r="H85" s="233"/>
      <c r="I85" s="233"/>
      <c r="J85" s="233"/>
      <c r="K85" s="233"/>
      <c r="L85" s="125" t="str">
        <f t="shared" si="3"/>
        <v/>
      </c>
      <c r="M85" s="163" t="str">
        <f t="shared" si="4"/>
        <v/>
      </c>
    </row>
    <row r="86" spans="1:13" x14ac:dyDescent="0.35">
      <c r="A86" s="215"/>
      <c r="B86" s="215"/>
      <c r="C86" s="232"/>
      <c r="D86" s="232"/>
      <c r="E86" s="232"/>
      <c r="F86" s="232"/>
      <c r="G86" s="232"/>
      <c r="H86" s="232"/>
      <c r="I86" s="232"/>
      <c r="J86" s="232"/>
      <c r="K86" s="232"/>
      <c r="L86" s="124" t="str">
        <f t="shared" si="3"/>
        <v/>
      </c>
      <c r="M86" s="163" t="str">
        <f t="shared" si="4"/>
        <v/>
      </c>
    </row>
    <row r="87" spans="1:13" x14ac:dyDescent="0.35">
      <c r="A87" s="216"/>
      <c r="B87" s="216"/>
      <c r="C87" s="233"/>
      <c r="D87" s="233"/>
      <c r="E87" s="233"/>
      <c r="F87" s="233"/>
      <c r="G87" s="233"/>
      <c r="H87" s="233"/>
      <c r="I87" s="233"/>
      <c r="J87" s="233"/>
      <c r="K87" s="233"/>
      <c r="L87" s="125" t="str">
        <f t="shared" si="3"/>
        <v/>
      </c>
      <c r="M87" s="163" t="str">
        <f t="shared" si="4"/>
        <v/>
      </c>
    </row>
    <row r="88" spans="1:13" x14ac:dyDescent="0.35">
      <c r="A88" s="215"/>
      <c r="B88" s="215"/>
      <c r="C88" s="232"/>
      <c r="D88" s="232"/>
      <c r="E88" s="232"/>
      <c r="F88" s="232"/>
      <c r="G88" s="232"/>
      <c r="H88" s="232"/>
      <c r="I88" s="232"/>
      <c r="J88" s="232"/>
      <c r="K88" s="232"/>
      <c r="L88" s="124" t="str">
        <f t="shared" si="3"/>
        <v/>
      </c>
      <c r="M88" s="163" t="str">
        <f t="shared" si="4"/>
        <v/>
      </c>
    </row>
    <row r="89" spans="1:13" x14ac:dyDescent="0.35">
      <c r="A89" s="216"/>
      <c r="B89" s="216"/>
      <c r="C89" s="233"/>
      <c r="D89" s="233"/>
      <c r="E89" s="233"/>
      <c r="F89" s="233"/>
      <c r="G89" s="233"/>
      <c r="H89" s="233"/>
      <c r="I89" s="233"/>
      <c r="J89" s="233"/>
      <c r="K89" s="233"/>
      <c r="L89" s="125" t="str">
        <f t="shared" si="3"/>
        <v/>
      </c>
      <c r="M89" s="163" t="str">
        <f t="shared" si="4"/>
        <v/>
      </c>
    </row>
    <row r="90" spans="1:13" x14ac:dyDescent="0.35">
      <c r="A90" s="215"/>
      <c r="B90" s="215"/>
      <c r="C90" s="232"/>
      <c r="D90" s="232"/>
      <c r="E90" s="232"/>
      <c r="F90" s="232"/>
      <c r="G90" s="232"/>
      <c r="H90" s="232"/>
      <c r="I90" s="232"/>
      <c r="J90" s="232"/>
      <c r="K90" s="232"/>
      <c r="L90" s="124" t="str">
        <f t="shared" si="3"/>
        <v/>
      </c>
      <c r="M90" s="163" t="str">
        <f t="shared" si="4"/>
        <v/>
      </c>
    </row>
    <row r="91" spans="1:13" x14ac:dyDescent="0.35">
      <c r="A91" s="216"/>
      <c r="B91" s="216"/>
      <c r="C91" s="233"/>
      <c r="D91" s="233"/>
      <c r="E91" s="233"/>
      <c r="F91" s="233"/>
      <c r="G91" s="233"/>
      <c r="H91" s="233"/>
      <c r="I91" s="233"/>
      <c r="J91" s="233"/>
      <c r="K91" s="233"/>
      <c r="L91" s="125" t="str">
        <f t="shared" si="3"/>
        <v/>
      </c>
      <c r="M91" s="163" t="str">
        <f t="shared" si="4"/>
        <v/>
      </c>
    </row>
    <row r="92" spans="1:13" x14ac:dyDescent="0.35">
      <c r="A92" s="215"/>
      <c r="B92" s="215"/>
      <c r="C92" s="232"/>
      <c r="D92" s="232"/>
      <c r="E92" s="232"/>
      <c r="F92" s="232"/>
      <c r="G92" s="232"/>
      <c r="H92" s="232"/>
      <c r="I92" s="232"/>
      <c r="J92" s="232"/>
      <c r="K92" s="232"/>
      <c r="L92" s="124" t="str">
        <f t="shared" si="3"/>
        <v/>
      </c>
      <c r="M92" s="163" t="str">
        <f t="shared" si="4"/>
        <v/>
      </c>
    </row>
    <row r="93" spans="1:13" x14ac:dyDescent="0.35">
      <c r="A93" s="216"/>
      <c r="B93" s="216"/>
      <c r="C93" s="233"/>
      <c r="D93" s="233"/>
      <c r="E93" s="233"/>
      <c r="F93" s="233"/>
      <c r="G93" s="233"/>
      <c r="H93" s="233"/>
      <c r="I93" s="233"/>
      <c r="J93" s="233"/>
      <c r="K93" s="233"/>
      <c r="L93" s="125" t="str">
        <f t="shared" si="3"/>
        <v/>
      </c>
      <c r="M93" s="163" t="str">
        <f t="shared" si="4"/>
        <v/>
      </c>
    </row>
    <row r="94" spans="1:13" x14ac:dyDescent="0.35">
      <c r="A94" s="215"/>
      <c r="B94" s="215"/>
      <c r="C94" s="232"/>
      <c r="D94" s="232"/>
      <c r="E94" s="232"/>
      <c r="F94" s="232"/>
      <c r="G94" s="232"/>
      <c r="H94" s="232"/>
      <c r="I94" s="232"/>
      <c r="J94" s="232"/>
      <c r="K94" s="232"/>
      <c r="L94" s="124" t="str">
        <f t="shared" si="3"/>
        <v/>
      </c>
      <c r="M94" s="163" t="str">
        <f t="shared" si="4"/>
        <v/>
      </c>
    </row>
    <row r="95" spans="1:13" x14ac:dyDescent="0.35">
      <c r="A95" s="216"/>
      <c r="B95" s="216"/>
      <c r="C95" s="233"/>
      <c r="D95" s="233"/>
      <c r="E95" s="233"/>
      <c r="F95" s="233"/>
      <c r="G95" s="233"/>
      <c r="H95" s="233"/>
      <c r="I95" s="233"/>
      <c r="J95" s="233"/>
      <c r="K95" s="233"/>
      <c r="L95" s="125" t="str">
        <f t="shared" si="3"/>
        <v/>
      </c>
      <c r="M95" s="163" t="str">
        <f t="shared" si="4"/>
        <v/>
      </c>
    </row>
    <row r="96" spans="1:13" x14ac:dyDescent="0.35">
      <c r="A96" s="215"/>
      <c r="B96" s="215"/>
      <c r="C96" s="232"/>
      <c r="D96" s="232"/>
      <c r="E96" s="232"/>
      <c r="F96" s="232"/>
      <c r="G96" s="232"/>
      <c r="H96" s="232"/>
      <c r="I96" s="232"/>
      <c r="J96" s="232"/>
      <c r="K96" s="232"/>
      <c r="L96" s="124" t="str">
        <f t="shared" si="3"/>
        <v/>
      </c>
      <c r="M96" s="163" t="str">
        <f t="shared" si="4"/>
        <v/>
      </c>
    </row>
    <row r="97" spans="1:13" x14ac:dyDescent="0.35">
      <c r="A97" s="216"/>
      <c r="B97" s="216"/>
      <c r="C97" s="233"/>
      <c r="D97" s="233"/>
      <c r="E97" s="233"/>
      <c r="F97" s="233"/>
      <c r="G97" s="233"/>
      <c r="H97" s="233"/>
      <c r="I97" s="233"/>
      <c r="J97" s="233"/>
      <c r="K97" s="233"/>
      <c r="L97" s="125" t="str">
        <f t="shared" si="3"/>
        <v/>
      </c>
      <c r="M97" s="163" t="str">
        <f t="shared" si="4"/>
        <v/>
      </c>
    </row>
    <row r="98" spans="1:13" x14ac:dyDescent="0.35">
      <c r="A98" s="215"/>
      <c r="B98" s="215"/>
      <c r="C98" s="232"/>
      <c r="D98" s="232"/>
      <c r="E98" s="232"/>
      <c r="F98" s="232"/>
      <c r="G98" s="232"/>
      <c r="H98" s="232"/>
      <c r="I98" s="232"/>
      <c r="J98" s="232"/>
      <c r="K98" s="232"/>
      <c r="L98" s="124" t="str">
        <f t="shared" si="3"/>
        <v/>
      </c>
      <c r="M98" s="163" t="str">
        <f t="shared" si="4"/>
        <v/>
      </c>
    </row>
    <row r="99" spans="1:13" x14ac:dyDescent="0.35">
      <c r="A99" s="216"/>
      <c r="B99" s="216"/>
      <c r="C99" s="233"/>
      <c r="D99" s="233"/>
      <c r="E99" s="233"/>
      <c r="F99" s="233"/>
      <c r="G99" s="233"/>
      <c r="H99" s="233"/>
      <c r="I99" s="233"/>
      <c r="J99" s="233"/>
      <c r="K99" s="233"/>
      <c r="L99" s="125" t="str">
        <f t="shared" si="3"/>
        <v/>
      </c>
      <c r="M99" s="163" t="str">
        <f t="shared" si="4"/>
        <v/>
      </c>
    </row>
    <row r="100" spans="1:13" x14ac:dyDescent="0.35">
      <c r="A100" s="215"/>
      <c r="B100" s="215"/>
      <c r="C100" s="232"/>
      <c r="D100" s="232"/>
      <c r="E100" s="232"/>
      <c r="F100" s="232"/>
      <c r="G100" s="232"/>
      <c r="H100" s="232"/>
      <c r="I100" s="232"/>
      <c r="J100" s="232"/>
      <c r="K100" s="232"/>
      <c r="L100" s="124" t="str">
        <f t="shared" si="3"/>
        <v/>
      </c>
      <c r="M100" s="163" t="str">
        <f t="shared" si="4"/>
        <v/>
      </c>
    </row>
    <row r="101" spans="1:13" x14ac:dyDescent="0.35">
      <c r="A101" s="216"/>
      <c r="B101" s="216"/>
      <c r="C101" s="233"/>
      <c r="D101" s="233"/>
      <c r="E101" s="233"/>
      <c r="F101" s="233"/>
      <c r="G101" s="233"/>
      <c r="H101" s="233"/>
      <c r="I101" s="233"/>
      <c r="J101" s="233"/>
      <c r="K101" s="233"/>
      <c r="L101" s="125" t="str">
        <f t="shared" si="3"/>
        <v/>
      </c>
      <c r="M101" s="163" t="str">
        <f t="shared" si="4"/>
        <v/>
      </c>
    </row>
    <row r="102" spans="1:13" x14ac:dyDescent="0.35">
      <c r="A102" s="215"/>
      <c r="B102" s="215"/>
      <c r="C102" s="232"/>
      <c r="D102" s="232"/>
      <c r="E102" s="232"/>
      <c r="F102" s="232"/>
      <c r="G102" s="232"/>
      <c r="H102" s="232"/>
      <c r="I102" s="232"/>
      <c r="J102" s="232"/>
      <c r="K102" s="232"/>
      <c r="L102" s="124" t="str">
        <f t="shared" si="3"/>
        <v/>
      </c>
      <c r="M102" s="163" t="str">
        <f t="shared" si="4"/>
        <v/>
      </c>
    </row>
    <row r="103" spans="1:13" x14ac:dyDescent="0.35">
      <c r="A103" s="216"/>
      <c r="B103" s="216"/>
      <c r="C103" s="233"/>
      <c r="D103" s="233"/>
      <c r="E103" s="233"/>
      <c r="F103" s="233"/>
      <c r="G103" s="233"/>
      <c r="H103" s="233"/>
      <c r="I103" s="233"/>
      <c r="J103" s="233"/>
      <c r="K103" s="233"/>
      <c r="L103" s="125" t="str">
        <f t="shared" si="3"/>
        <v/>
      </c>
      <c r="M103" s="163" t="str">
        <f t="shared" si="4"/>
        <v/>
      </c>
    </row>
    <row r="104" spans="1:13" x14ac:dyDescent="0.35">
      <c r="A104" s="215"/>
      <c r="B104" s="215"/>
      <c r="C104" s="232"/>
      <c r="D104" s="232"/>
      <c r="E104" s="232"/>
      <c r="F104" s="232"/>
      <c r="G104" s="232"/>
      <c r="H104" s="232"/>
      <c r="I104" s="232"/>
      <c r="J104" s="232"/>
      <c r="K104" s="232"/>
      <c r="L104" s="124" t="str">
        <f t="shared" si="3"/>
        <v/>
      </c>
      <c r="M104" s="163" t="str">
        <f t="shared" si="4"/>
        <v/>
      </c>
    </row>
    <row r="105" spans="1:13" x14ac:dyDescent="0.35">
      <c r="A105" s="216"/>
      <c r="B105" s="216"/>
      <c r="C105" s="233"/>
      <c r="D105" s="233"/>
      <c r="E105" s="233"/>
      <c r="F105" s="233"/>
      <c r="G105" s="233"/>
      <c r="H105" s="233"/>
      <c r="I105" s="233"/>
      <c r="J105" s="233"/>
      <c r="K105" s="233"/>
      <c r="L105" s="125" t="str">
        <f t="shared" si="3"/>
        <v/>
      </c>
      <c r="M105" s="163" t="str">
        <f t="shared" si="4"/>
        <v/>
      </c>
    </row>
    <row r="106" spans="1:13" x14ac:dyDescent="0.35">
      <c r="A106" s="215"/>
      <c r="B106" s="215"/>
      <c r="C106" s="232"/>
      <c r="D106" s="232"/>
      <c r="E106" s="232"/>
      <c r="F106" s="232"/>
      <c r="G106" s="232"/>
      <c r="H106" s="232"/>
      <c r="I106" s="232"/>
      <c r="J106" s="232"/>
      <c r="K106" s="232"/>
      <c r="L106" s="124" t="str">
        <f t="shared" si="3"/>
        <v/>
      </c>
      <c r="M106" s="163" t="str">
        <f t="shared" si="4"/>
        <v/>
      </c>
    </row>
    <row r="107" spans="1:13" x14ac:dyDescent="0.35">
      <c r="A107" s="216"/>
      <c r="B107" s="216"/>
      <c r="C107" s="233"/>
      <c r="D107" s="233"/>
      <c r="E107" s="233"/>
      <c r="F107" s="233"/>
      <c r="G107" s="233"/>
      <c r="H107" s="233"/>
      <c r="I107" s="233"/>
      <c r="J107" s="233"/>
      <c r="K107" s="233"/>
      <c r="L107" s="125" t="str">
        <f t="shared" si="3"/>
        <v/>
      </c>
      <c r="M107" s="163" t="str">
        <f t="shared" si="4"/>
        <v/>
      </c>
    </row>
    <row r="108" spans="1:13" x14ac:dyDescent="0.35">
      <c r="A108" s="215"/>
      <c r="B108" s="215"/>
      <c r="C108" s="232"/>
      <c r="D108" s="232"/>
      <c r="E108" s="232"/>
      <c r="F108" s="232"/>
      <c r="G108" s="232"/>
      <c r="H108" s="232"/>
      <c r="I108" s="232"/>
      <c r="J108" s="232"/>
      <c r="K108" s="232"/>
      <c r="L108" s="124" t="str">
        <f t="shared" si="3"/>
        <v/>
      </c>
      <c r="M108" s="163" t="str">
        <f t="shared" si="4"/>
        <v/>
      </c>
    </row>
    <row r="109" spans="1:13" x14ac:dyDescent="0.35">
      <c r="A109" s="216"/>
      <c r="B109" s="216"/>
      <c r="C109" s="233"/>
      <c r="D109" s="233"/>
      <c r="E109" s="233"/>
      <c r="F109" s="233"/>
      <c r="G109" s="233"/>
      <c r="H109" s="233"/>
      <c r="I109" s="233"/>
      <c r="J109" s="233"/>
      <c r="K109" s="233"/>
      <c r="L109" s="125" t="str">
        <f t="shared" si="3"/>
        <v/>
      </c>
      <c r="M109" s="163" t="str">
        <f t="shared" si="4"/>
        <v/>
      </c>
    </row>
    <row r="110" spans="1:13" x14ac:dyDescent="0.35">
      <c r="A110" s="215"/>
      <c r="B110" s="215"/>
      <c r="C110" s="232"/>
      <c r="D110" s="232"/>
      <c r="E110" s="232"/>
      <c r="F110" s="232"/>
      <c r="G110" s="232"/>
      <c r="H110" s="232"/>
      <c r="I110" s="232"/>
      <c r="J110" s="232"/>
      <c r="K110" s="232"/>
      <c r="L110" s="124" t="str">
        <f t="shared" si="3"/>
        <v/>
      </c>
      <c r="M110" s="163" t="str">
        <f t="shared" si="4"/>
        <v/>
      </c>
    </row>
    <row r="111" spans="1:13" x14ac:dyDescent="0.35">
      <c r="A111" s="216"/>
      <c r="B111" s="216"/>
      <c r="C111" s="233"/>
      <c r="D111" s="233"/>
      <c r="E111" s="233"/>
      <c r="F111" s="233"/>
      <c r="G111" s="233"/>
      <c r="H111" s="233"/>
      <c r="I111" s="233"/>
      <c r="J111" s="233"/>
      <c r="K111" s="233"/>
      <c r="L111" s="125" t="str">
        <f t="shared" si="3"/>
        <v/>
      </c>
      <c r="M111" s="163" t="str">
        <f t="shared" si="4"/>
        <v/>
      </c>
    </row>
    <row r="112" spans="1:13" x14ac:dyDescent="0.35">
      <c r="A112" s="215"/>
      <c r="B112" s="215"/>
      <c r="C112" s="232"/>
      <c r="D112" s="232"/>
      <c r="E112" s="232"/>
      <c r="F112" s="232"/>
      <c r="G112" s="232"/>
      <c r="H112" s="232"/>
      <c r="I112" s="232"/>
      <c r="J112" s="232"/>
      <c r="K112" s="232"/>
      <c r="L112" s="124" t="str">
        <f t="shared" si="3"/>
        <v/>
      </c>
      <c r="M112" s="163" t="str">
        <f t="shared" si="4"/>
        <v/>
      </c>
    </row>
    <row r="113" spans="1:13" x14ac:dyDescent="0.35">
      <c r="A113" s="216"/>
      <c r="B113" s="216"/>
      <c r="C113" s="233"/>
      <c r="D113" s="233"/>
      <c r="E113" s="233"/>
      <c r="F113" s="233"/>
      <c r="G113" s="233"/>
      <c r="H113" s="233"/>
      <c r="I113" s="233"/>
      <c r="J113" s="233"/>
      <c r="K113" s="233"/>
      <c r="L113" s="125" t="str">
        <f t="shared" si="3"/>
        <v/>
      </c>
      <c r="M113" s="163" t="str">
        <f t="shared" si="4"/>
        <v/>
      </c>
    </row>
    <row r="114" spans="1:13" x14ac:dyDescent="0.35">
      <c r="A114" s="215"/>
      <c r="B114" s="215"/>
      <c r="C114" s="232"/>
      <c r="D114" s="232"/>
      <c r="E114" s="232"/>
      <c r="F114" s="232"/>
      <c r="G114" s="232"/>
      <c r="H114" s="232"/>
      <c r="I114" s="232"/>
      <c r="J114" s="232"/>
      <c r="K114" s="232"/>
      <c r="L114" s="124" t="str">
        <f t="shared" si="3"/>
        <v/>
      </c>
      <c r="M114" s="163" t="str">
        <f t="shared" si="4"/>
        <v/>
      </c>
    </row>
    <row r="115" spans="1:13" x14ac:dyDescent="0.35">
      <c r="A115" s="216"/>
      <c r="B115" s="216"/>
      <c r="C115" s="233"/>
      <c r="D115" s="233"/>
      <c r="E115" s="233"/>
      <c r="F115" s="233"/>
      <c r="G115" s="233"/>
      <c r="H115" s="233"/>
      <c r="I115" s="233"/>
      <c r="J115" s="233"/>
      <c r="K115" s="233"/>
      <c r="L115" s="125" t="str">
        <f t="shared" si="3"/>
        <v/>
      </c>
      <c r="M115" s="163" t="str">
        <f t="shared" si="4"/>
        <v/>
      </c>
    </row>
    <row r="116" spans="1:13" x14ac:dyDescent="0.35">
      <c r="A116" s="215"/>
      <c r="B116" s="215"/>
      <c r="C116" s="232"/>
      <c r="D116" s="232"/>
      <c r="E116" s="232"/>
      <c r="F116" s="232"/>
      <c r="G116" s="232"/>
      <c r="H116" s="232"/>
      <c r="I116" s="232"/>
      <c r="J116" s="232"/>
      <c r="K116" s="232"/>
      <c r="L116" s="124" t="str">
        <f t="shared" si="3"/>
        <v/>
      </c>
      <c r="M116" s="163" t="str">
        <f t="shared" si="4"/>
        <v/>
      </c>
    </row>
    <row r="117" spans="1:13" x14ac:dyDescent="0.35">
      <c r="A117" s="216"/>
      <c r="B117" s="216"/>
      <c r="C117" s="233"/>
      <c r="D117" s="233"/>
      <c r="E117" s="233"/>
      <c r="F117" s="233"/>
      <c r="G117" s="233"/>
      <c r="H117" s="233"/>
      <c r="I117" s="233"/>
      <c r="J117" s="233"/>
      <c r="K117" s="233"/>
      <c r="L117" s="125" t="str">
        <f t="shared" si="3"/>
        <v/>
      </c>
      <c r="M117" s="163" t="str">
        <f t="shared" si="4"/>
        <v/>
      </c>
    </row>
    <row r="118" spans="1:13" x14ac:dyDescent="0.35">
      <c r="A118" s="215"/>
      <c r="B118" s="215"/>
      <c r="C118" s="232"/>
      <c r="D118" s="232"/>
      <c r="E118" s="232"/>
      <c r="F118" s="232"/>
      <c r="G118" s="232"/>
      <c r="H118" s="232"/>
      <c r="I118" s="232"/>
      <c r="J118" s="232"/>
      <c r="K118" s="232"/>
      <c r="L118" s="124" t="str">
        <f t="shared" si="3"/>
        <v/>
      </c>
      <c r="M118" s="163" t="str">
        <f t="shared" si="4"/>
        <v/>
      </c>
    </row>
    <row r="119" spans="1:13" x14ac:dyDescent="0.35">
      <c r="A119" s="216"/>
      <c r="B119" s="216"/>
      <c r="C119" s="233"/>
      <c r="D119" s="233"/>
      <c r="E119" s="233"/>
      <c r="F119" s="233"/>
      <c r="G119" s="233"/>
      <c r="H119" s="233"/>
      <c r="I119" s="233"/>
      <c r="J119" s="233"/>
      <c r="K119" s="233"/>
      <c r="L119" s="125" t="str">
        <f t="shared" si="3"/>
        <v/>
      </c>
      <c r="M119" s="163" t="str">
        <f t="shared" si="4"/>
        <v/>
      </c>
    </row>
    <row r="120" spans="1:13" x14ac:dyDescent="0.35">
      <c r="A120" s="215"/>
      <c r="B120" s="215"/>
      <c r="C120" s="232"/>
      <c r="D120" s="232"/>
      <c r="E120" s="232"/>
      <c r="F120" s="232"/>
      <c r="G120" s="232"/>
      <c r="H120" s="232"/>
      <c r="I120" s="232"/>
      <c r="J120" s="232"/>
      <c r="K120" s="232"/>
      <c r="L120" s="124" t="str">
        <f t="shared" si="3"/>
        <v/>
      </c>
      <c r="M120" s="163" t="str">
        <f t="shared" si="4"/>
        <v/>
      </c>
    </row>
    <row r="121" spans="1:13" x14ac:dyDescent="0.35">
      <c r="A121" s="216"/>
      <c r="B121" s="216"/>
      <c r="C121" s="233"/>
      <c r="D121" s="233"/>
      <c r="E121" s="233"/>
      <c r="F121" s="233"/>
      <c r="G121" s="233"/>
      <c r="H121" s="233"/>
      <c r="I121" s="233"/>
      <c r="J121" s="233"/>
      <c r="K121" s="233"/>
      <c r="L121" s="125" t="str">
        <f t="shared" si="3"/>
        <v/>
      </c>
      <c r="M121" s="163" t="str">
        <f t="shared" si="4"/>
        <v/>
      </c>
    </row>
    <row r="122" spans="1:13" x14ac:dyDescent="0.35">
      <c r="A122" s="215"/>
      <c r="B122" s="215"/>
      <c r="C122" s="232"/>
      <c r="D122" s="232"/>
      <c r="E122" s="232"/>
      <c r="F122" s="232"/>
      <c r="G122" s="232"/>
      <c r="H122" s="232"/>
      <c r="I122" s="232"/>
      <c r="J122" s="232"/>
      <c r="K122" s="232"/>
      <c r="L122" s="124" t="str">
        <f t="shared" si="3"/>
        <v/>
      </c>
      <c r="M122" s="163" t="str">
        <f t="shared" si="4"/>
        <v/>
      </c>
    </row>
    <row r="123" spans="1:13" x14ac:dyDescent="0.35">
      <c r="A123" s="216"/>
      <c r="B123" s="216"/>
      <c r="C123" s="233"/>
      <c r="D123" s="233"/>
      <c r="E123" s="233"/>
      <c r="F123" s="233"/>
      <c r="G123" s="233"/>
      <c r="H123" s="233"/>
      <c r="I123" s="233"/>
      <c r="J123" s="233"/>
      <c r="K123" s="233"/>
      <c r="L123" s="125" t="str">
        <f t="shared" si="3"/>
        <v/>
      </c>
      <c r="M123" s="163" t="str">
        <f t="shared" si="4"/>
        <v/>
      </c>
    </row>
    <row r="124" spans="1:13" x14ac:dyDescent="0.35">
      <c r="A124" s="215"/>
      <c r="B124" s="215"/>
      <c r="C124" s="232"/>
      <c r="D124" s="232"/>
      <c r="E124" s="232"/>
      <c r="F124" s="232"/>
      <c r="G124" s="232"/>
      <c r="H124" s="232"/>
      <c r="I124" s="232"/>
      <c r="J124" s="232"/>
      <c r="K124" s="232"/>
      <c r="L124" s="124" t="str">
        <f t="shared" si="3"/>
        <v/>
      </c>
      <c r="M124" s="163" t="str">
        <f t="shared" si="4"/>
        <v/>
      </c>
    </row>
    <row r="125" spans="1:13" x14ac:dyDescent="0.35">
      <c r="A125" s="216"/>
      <c r="B125" s="216"/>
      <c r="C125" s="233"/>
      <c r="D125" s="233"/>
      <c r="E125" s="233"/>
      <c r="F125" s="233"/>
      <c r="G125" s="233"/>
      <c r="H125" s="233"/>
      <c r="I125" s="233"/>
      <c r="J125" s="233"/>
      <c r="K125" s="233"/>
      <c r="L125" s="125" t="str">
        <f t="shared" si="3"/>
        <v/>
      </c>
      <c r="M125" s="163" t="str">
        <f t="shared" si="4"/>
        <v/>
      </c>
    </row>
    <row r="126" spans="1:13" x14ac:dyDescent="0.35">
      <c r="A126" s="215"/>
      <c r="B126" s="215"/>
      <c r="C126" s="232"/>
      <c r="D126" s="232"/>
      <c r="E126" s="232"/>
      <c r="F126" s="232"/>
      <c r="G126" s="232"/>
      <c r="H126" s="232"/>
      <c r="I126" s="232"/>
      <c r="J126" s="232"/>
      <c r="K126" s="232"/>
      <c r="L126" s="124" t="str">
        <f t="shared" si="3"/>
        <v/>
      </c>
      <c r="M126" s="163" t="str">
        <f t="shared" si="4"/>
        <v/>
      </c>
    </row>
    <row r="127" spans="1:13" x14ac:dyDescent="0.35">
      <c r="A127" s="216"/>
      <c r="B127" s="216"/>
      <c r="C127" s="233"/>
      <c r="D127" s="233"/>
      <c r="E127" s="233"/>
      <c r="F127" s="233"/>
      <c r="G127" s="233"/>
      <c r="H127" s="233"/>
      <c r="I127" s="233"/>
      <c r="J127" s="233"/>
      <c r="K127" s="233"/>
      <c r="L127" s="125" t="str">
        <f t="shared" si="3"/>
        <v/>
      </c>
      <c r="M127" s="163" t="str">
        <f t="shared" si="4"/>
        <v/>
      </c>
    </row>
    <row r="128" spans="1:13" x14ac:dyDescent="0.35">
      <c r="A128" s="215"/>
      <c r="B128" s="215"/>
      <c r="C128" s="232"/>
      <c r="D128" s="232"/>
      <c r="E128" s="232"/>
      <c r="F128" s="232"/>
      <c r="G128" s="232"/>
      <c r="H128" s="232"/>
      <c r="I128" s="232"/>
      <c r="J128" s="232"/>
      <c r="K128" s="232"/>
      <c r="L128" s="124" t="str">
        <f t="shared" si="3"/>
        <v/>
      </c>
      <c r="M128" s="163" t="str">
        <f t="shared" si="4"/>
        <v/>
      </c>
    </row>
    <row r="129" spans="1:13" x14ac:dyDescent="0.35">
      <c r="A129" s="216"/>
      <c r="B129" s="216"/>
      <c r="C129" s="233"/>
      <c r="D129" s="233"/>
      <c r="E129" s="233"/>
      <c r="F129" s="233"/>
      <c r="G129" s="233"/>
      <c r="H129" s="233"/>
      <c r="I129" s="233"/>
      <c r="J129" s="233"/>
      <c r="K129" s="233"/>
      <c r="L129" s="125" t="str">
        <f t="shared" si="3"/>
        <v/>
      </c>
      <c r="M129" s="163" t="str">
        <f t="shared" si="4"/>
        <v/>
      </c>
    </row>
    <row r="130" spans="1:13" x14ac:dyDescent="0.35">
      <c r="A130" s="215"/>
      <c r="B130" s="215"/>
      <c r="C130" s="232"/>
      <c r="D130" s="232"/>
      <c r="E130" s="232"/>
      <c r="F130" s="232"/>
      <c r="G130" s="232"/>
      <c r="H130" s="232"/>
      <c r="I130" s="232"/>
      <c r="J130" s="232"/>
      <c r="K130" s="232"/>
      <c r="L130" s="124" t="str">
        <f t="shared" si="3"/>
        <v/>
      </c>
      <c r="M130" s="163" t="str">
        <f t="shared" si="4"/>
        <v/>
      </c>
    </row>
    <row r="131" spans="1:13" x14ac:dyDescent="0.35">
      <c r="A131" s="216"/>
      <c r="B131" s="216"/>
      <c r="C131" s="233"/>
      <c r="D131" s="233"/>
      <c r="E131" s="233"/>
      <c r="F131" s="233"/>
      <c r="G131" s="233"/>
      <c r="H131" s="233"/>
      <c r="I131" s="233"/>
      <c r="J131" s="233"/>
      <c r="K131" s="233"/>
      <c r="L131" s="125" t="str">
        <f t="shared" si="3"/>
        <v/>
      </c>
      <c r="M131" s="163" t="str">
        <f t="shared" si="4"/>
        <v/>
      </c>
    </row>
    <row r="132" spans="1:13" x14ac:dyDescent="0.35">
      <c r="A132" s="215"/>
      <c r="B132" s="215"/>
      <c r="C132" s="232"/>
      <c r="D132" s="232"/>
      <c r="E132" s="232"/>
      <c r="F132" s="232"/>
      <c r="G132" s="232"/>
      <c r="H132" s="232"/>
      <c r="I132" s="232"/>
      <c r="J132" s="232"/>
      <c r="K132" s="232"/>
      <c r="L132" s="124" t="str">
        <f t="shared" ref="L132:L195" si="5">IF(ABS((C132+D132-E132+F132+G132+H132-I132))&lt; ABS(1),"","x")</f>
        <v/>
      </c>
      <c r="M132" s="163" t="str">
        <f t="shared" si="4"/>
        <v/>
      </c>
    </row>
    <row r="133" spans="1:13" x14ac:dyDescent="0.35">
      <c r="A133" s="216"/>
      <c r="B133" s="216"/>
      <c r="C133" s="233"/>
      <c r="D133" s="233"/>
      <c r="E133" s="233"/>
      <c r="F133" s="233"/>
      <c r="G133" s="233"/>
      <c r="H133" s="233"/>
      <c r="I133" s="233"/>
      <c r="J133" s="233"/>
      <c r="K133" s="233"/>
      <c r="L133" s="125" t="str">
        <f t="shared" si="5"/>
        <v/>
      </c>
      <c r="M133" s="163" t="str">
        <f t="shared" ref="M133:M196" si="6">IF(AND(ABS(C133)&lt;&gt;0,OR(ISBLANK(A133),ISBLANK(B133))),"Please fill all fields","")</f>
        <v/>
      </c>
    </row>
    <row r="134" spans="1:13" x14ac:dyDescent="0.35">
      <c r="A134" s="215"/>
      <c r="B134" s="215"/>
      <c r="C134" s="232"/>
      <c r="D134" s="232"/>
      <c r="E134" s="232"/>
      <c r="F134" s="232"/>
      <c r="G134" s="232"/>
      <c r="H134" s="232"/>
      <c r="I134" s="232"/>
      <c r="J134" s="232"/>
      <c r="K134" s="232"/>
      <c r="L134" s="124" t="str">
        <f t="shared" si="5"/>
        <v/>
      </c>
      <c r="M134" s="163" t="str">
        <f t="shared" si="6"/>
        <v/>
      </c>
    </row>
    <row r="135" spans="1:13" x14ac:dyDescent="0.35">
      <c r="A135" s="216"/>
      <c r="B135" s="216"/>
      <c r="C135" s="233"/>
      <c r="D135" s="233"/>
      <c r="E135" s="233"/>
      <c r="F135" s="233"/>
      <c r="G135" s="233"/>
      <c r="H135" s="233"/>
      <c r="I135" s="233"/>
      <c r="J135" s="233"/>
      <c r="K135" s="233"/>
      <c r="L135" s="125" t="str">
        <f t="shared" si="5"/>
        <v/>
      </c>
      <c r="M135" s="163" t="str">
        <f t="shared" si="6"/>
        <v/>
      </c>
    </row>
    <row r="136" spans="1:13" x14ac:dyDescent="0.35">
      <c r="A136" s="215"/>
      <c r="B136" s="215"/>
      <c r="C136" s="232"/>
      <c r="D136" s="232"/>
      <c r="E136" s="232"/>
      <c r="F136" s="232"/>
      <c r="G136" s="232"/>
      <c r="H136" s="232"/>
      <c r="I136" s="232"/>
      <c r="J136" s="232"/>
      <c r="K136" s="232"/>
      <c r="L136" s="124" t="str">
        <f t="shared" si="5"/>
        <v/>
      </c>
      <c r="M136" s="163" t="str">
        <f t="shared" si="6"/>
        <v/>
      </c>
    </row>
    <row r="137" spans="1:13" x14ac:dyDescent="0.35">
      <c r="A137" s="216"/>
      <c r="B137" s="216"/>
      <c r="C137" s="233"/>
      <c r="D137" s="233"/>
      <c r="E137" s="233"/>
      <c r="F137" s="233"/>
      <c r="G137" s="233"/>
      <c r="H137" s="233"/>
      <c r="I137" s="233"/>
      <c r="J137" s="233"/>
      <c r="K137" s="233"/>
      <c r="L137" s="125" t="str">
        <f t="shared" si="5"/>
        <v/>
      </c>
      <c r="M137" s="163" t="str">
        <f t="shared" si="6"/>
        <v/>
      </c>
    </row>
    <row r="138" spans="1:13" x14ac:dyDescent="0.35">
      <c r="A138" s="215"/>
      <c r="B138" s="215"/>
      <c r="C138" s="232"/>
      <c r="D138" s="232"/>
      <c r="E138" s="232"/>
      <c r="F138" s="232"/>
      <c r="G138" s="232"/>
      <c r="H138" s="232"/>
      <c r="I138" s="232"/>
      <c r="J138" s="232"/>
      <c r="K138" s="232"/>
      <c r="L138" s="124" t="str">
        <f t="shared" si="5"/>
        <v/>
      </c>
      <c r="M138" s="163" t="str">
        <f t="shared" si="6"/>
        <v/>
      </c>
    </row>
    <row r="139" spans="1:13" x14ac:dyDescent="0.35">
      <c r="A139" s="216"/>
      <c r="B139" s="216"/>
      <c r="C139" s="233"/>
      <c r="D139" s="233"/>
      <c r="E139" s="233"/>
      <c r="F139" s="233"/>
      <c r="G139" s="233"/>
      <c r="H139" s="233"/>
      <c r="I139" s="233"/>
      <c r="J139" s="233"/>
      <c r="K139" s="233"/>
      <c r="L139" s="125" t="str">
        <f t="shared" si="5"/>
        <v/>
      </c>
      <c r="M139" s="163" t="str">
        <f t="shared" si="6"/>
        <v/>
      </c>
    </row>
    <row r="140" spans="1:13" x14ac:dyDescent="0.35">
      <c r="A140" s="215"/>
      <c r="B140" s="215"/>
      <c r="C140" s="232"/>
      <c r="D140" s="232"/>
      <c r="E140" s="232"/>
      <c r="F140" s="232"/>
      <c r="G140" s="232"/>
      <c r="H140" s="232"/>
      <c r="I140" s="232"/>
      <c r="J140" s="232"/>
      <c r="K140" s="232"/>
      <c r="L140" s="124" t="str">
        <f t="shared" si="5"/>
        <v/>
      </c>
      <c r="M140" s="163" t="str">
        <f t="shared" si="6"/>
        <v/>
      </c>
    </row>
    <row r="141" spans="1:13" x14ac:dyDescent="0.35">
      <c r="A141" s="216"/>
      <c r="B141" s="216"/>
      <c r="C141" s="233"/>
      <c r="D141" s="233"/>
      <c r="E141" s="233"/>
      <c r="F141" s="233"/>
      <c r="G141" s="233"/>
      <c r="H141" s="233"/>
      <c r="I141" s="233"/>
      <c r="J141" s="233"/>
      <c r="K141" s="233"/>
      <c r="L141" s="125" t="str">
        <f t="shared" si="5"/>
        <v/>
      </c>
      <c r="M141" s="163" t="str">
        <f t="shared" si="6"/>
        <v/>
      </c>
    </row>
    <row r="142" spans="1:13" x14ac:dyDescent="0.35">
      <c r="A142" s="215"/>
      <c r="B142" s="215"/>
      <c r="C142" s="232"/>
      <c r="D142" s="232"/>
      <c r="E142" s="232"/>
      <c r="F142" s="232"/>
      <c r="G142" s="232"/>
      <c r="H142" s="232"/>
      <c r="I142" s="232"/>
      <c r="J142" s="232"/>
      <c r="K142" s="232"/>
      <c r="L142" s="124" t="str">
        <f t="shared" si="5"/>
        <v/>
      </c>
      <c r="M142" s="163" t="str">
        <f t="shared" si="6"/>
        <v/>
      </c>
    </row>
    <row r="143" spans="1:13" x14ac:dyDescent="0.35">
      <c r="A143" s="216"/>
      <c r="B143" s="216"/>
      <c r="C143" s="233"/>
      <c r="D143" s="233"/>
      <c r="E143" s="233"/>
      <c r="F143" s="233"/>
      <c r="G143" s="233"/>
      <c r="H143" s="233"/>
      <c r="I143" s="233"/>
      <c r="J143" s="233"/>
      <c r="K143" s="233"/>
      <c r="L143" s="125" t="str">
        <f t="shared" si="5"/>
        <v/>
      </c>
      <c r="M143" s="163" t="str">
        <f t="shared" si="6"/>
        <v/>
      </c>
    </row>
    <row r="144" spans="1:13" x14ac:dyDescent="0.35">
      <c r="A144" s="215"/>
      <c r="B144" s="215"/>
      <c r="C144" s="232"/>
      <c r="D144" s="232"/>
      <c r="E144" s="232"/>
      <c r="F144" s="232"/>
      <c r="G144" s="232"/>
      <c r="H144" s="232"/>
      <c r="I144" s="232"/>
      <c r="J144" s="232"/>
      <c r="K144" s="232"/>
      <c r="L144" s="124" t="str">
        <f t="shared" si="5"/>
        <v/>
      </c>
      <c r="M144" s="163" t="str">
        <f t="shared" si="6"/>
        <v/>
      </c>
    </row>
    <row r="145" spans="1:13" x14ac:dyDescent="0.35">
      <c r="A145" s="216"/>
      <c r="B145" s="216"/>
      <c r="C145" s="233"/>
      <c r="D145" s="233"/>
      <c r="E145" s="233"/>
      <c r="F145" s="233"/>
      <c r="G145" s="233"/>
      <c r="H145" s="233"/>
      <c r="I145" s="233"/>
      <c r="J145" s="233"/>
      <c r="K145" s="233"/>
      <c r="L145" s="125" t="str">
        <f t="shared" si="5"/>
        <v/>
      </c>
      <c r="M145" s="163" t="str">
        <f t="shared" si="6"/>
        <v/>
      </c>
    </row>
    <row r="146" spans="1:13" x14ac:dyDescent="0.35">
      <c r="A146" s="215"/>
      <c r="B146" s="215"/>
      <c r="C146" s="232"/>
      <c r="D146" s="232"/>
      <c r="E146" s="232"/>
      <c r="F146" s="232"/>
      <c r="G146" s="232"/>
      <c r="H146" s="232"/>
      <c r="I146" s="232"/>
      <c r="J146" s="232"/>
      <c r="K146" s="232"/>
      <c r="L146" s="124" t="str">
        <f t="shared" si="5"/>
        <v/>
      </c>
      <c r="M146" s="163" t="str">
        <f t="shared" si="6"/>
        <v/>
      </c>
    </row>
    <row r="147" spans="1:13" x14ac:dyDescent="0.35">
      <c r="A147" s="216"/>
      <c r="B147" s="216"/>
      <c r="C147" s="233"/>
      <c r="D147" s="233"/>
      <c r="E147" s="233"/>
      <c r="F147" s="233"/>
      <c r="G147" s="233"/>
      <c r="H147" s="233"/>
      <c r="I147" s="233"/>
      <c r="J147" s="233"/>
      <c r="K147" s="233"/>
      <c r="L147" s="125" t="str">
        <f t="shared" si="5"/>
        <v/>
      </c>
      <c r="M147" s="163" t="str">
        <f t="shared" si="6"/>
        <v/>
      </c>
    </row>
    <row r="148" spans="1:13" x14ac:dyDescent="0.35">
      <c r="A148" s="215"/>
      <c r="B148" s="215"/>
      <c r="C148" s="232"/>
      <c r="D148" s="232"/>
      <c r="E148" s="232"/>
      <c r="F148" s="232"/>
      <c r="G148" s="232"/>
      <c r="H148" s="232"/>
      <c r="I148" s="232"/>
      <c r="J148" s="232"/>
      <c r="K148" s="232"/>
      <c r="L148" s="124" t="str">
        <f t="shared" si="5"/>
        <v/>
      </c>
      <c r="M148" s="163" t="str">
        <f t="shared" si="6"/>
        <v/>
      </c>
    </row>
    <row r="149" spans="1:13" x14ac:dyDescent="0.35">
      <c r="A149" s="216"/>
      <c r="B149" s="216"/>
      <c r="C149" s="233"/>
      <c r="D149" s="233"/>
      <c r="E149" s="233"/>
      <c r="F149" s="233"/>
      <c r="G149" s="233"/>
      <c r="H149" s="233"/>
      <c r="I149" s="233"/>
      <c r="J149" s="233"/>
      <c r="K149" s="233"/>
      <c r="L149" s="125" t="str">
        <f t="shared" si="5"/>
        <v/>
      </c>
      <c r="M149" s="163" t="str">
        <f t="shared" si="6"/>
        <v/>
      </c>
    </row>
    <row r="150" spans="1:13" x14ac:dyDescent="0.35">
      <c r="A150" s="215"/>
      <c r="B150" s="215"/>
      <c r="C150" s="232"/>
      <c r="D150" s="232"/>
      <c r="E150" s="232"/>
      <c r="F150" s="232"/>
      <c r="G150" s="232"/>
      <c r="H150" s="232"/>
      <c r="I150" s="232"/>
      <c r="J150" s="232"/>
      <c r="K150" s="232"/>
      <c r="L150" s="124" t="str">
        <f t="shared" si="5"/>
        <v/>
      </c>
      <c r="M150" s="163" t="str">
        <f t="shared" si="6"/>
        <v/>
      </c>
    </row>
    <row r="151" spans="1:13" x14ac:dyDescent="0.35">
      <c r="A151" s="216"/>
      <c r="B151" s="216"/>
      <c r="C151" s="233"/>
      <c r="D151" s="233"/>
      <c r="E151" s="233"/>
      <c r="F151" s="233"/>
      <c r="G151" s="233"/>
      <c r="H151" s="233"/>
      <c r="I151" s="233"/>
      <c r="J151" s="233"/>
      <c r="K151" s="233"/>
      <c r="L151" s="125" t="str">
        <f t="shared" si="5"/>
        <v/>
      </c>
      <c r="M151" s="163" t="str">
        <f t="shared" si="6"/>
        <v/>
      </c>
    </row>
    <row r="152" spans="1:13" x14ac:dyDescent="0.35">
      <c r="A152" s="215"/>
      <c r="B152" s="215"/>
      <c r="C152" s="232"/>
      <c r="D152" s="232"/>
      <c r="E152" s="232"/>
      <c r="F152" s="232"/>
      <c r="G152" s="232"/>
      <c r="H152" s="232"/>
      <c r="I152" s="232"/>
      <c r="J152" s="232"/>
      <c r="K152" s="232"/>
      <c r="L152" s="124" t="str">
        <f t="shared" si="5"/>
        <v/>
      </c>
      <c r="M152" s="163" t="str">
        <f t="shared" si="6"/>
        <v/>
      </c>
    </row>
    <row r="153" spans="1:13" x14ac:dyDescent="0.35">
      <c r="A153" s="216"/>
      <c r="B153" s="216"/>
      <c r="C153" s="233"/>
      <c r="D153" s="233"/>
      <c r="E153" s="233"/>
      <c r="F153" s="233"/>
      <c r="G153" s="233"/>
      <c r="H153" s="233"/>
      <c r="I153" s="233"/>
      <c r="J153" s="233"/>
      <c r="K153" s="233"/>
      <c r="L153" s="125" t="str">
        <f t="shared" si="5"/>
        <v/>
      </c>
      <c r="M153" s="163" t="str">
        <f t="shared" si="6"/>
        <v/>
      </c>
    </row>
    <row r="154" spans="1:13" x14ac:dyDescent="0.35">
      <c r="A154" s="215"/>
      <c r="B154" s="215"/>
      <c r="C154" s="232"/>
      <c r="D154" s="232"/>
      <c r="E154" s="232"/>
      <c r="F154" s="232"/>
      <c r="G154" s="232"/>
      <c r="H154" s="232"/>
      <c r="I154" s="232"/>
      <c r="J154" s="232"/>
      <c r="K154" s="232"/>
      <c r="L154" s="124" t="str">
        <f t="shared" si="5"/>
        <v/>
      </c>
      <c r="M154" s="163" t="str">
        <f t="shared" si="6"/>
        <v/>
      </c>
    </row>
    <row r="155" spans="1:13" x14ac:dyDescent="0.35">
      <c r="A155" s="216"/>
      <c r="B155" s="216"/>
      <c r="C155" s="233"/>
      <c r="D155" s="233"/>
      <c r="E155" s="233"/>
      <c r="F155" s="233"/>
      <c r="G155" s="233"/>
      <c r="H155" s="233"/>
      <c r="I155" s="233"/>
      <c r="J155" s="233"/>
      <c r="K155" s="233"/>
      <c r="L155" s="125" t="str">
        <f t="shared" si="5"/>
        <v/>
      </c>
      <c r="M155" s="163" t="str">
        <f t="shared" si="6"/>
        <v/>
      </c>
    </row>
    <row r="156" spans="1:13" x14ac:dyDescent="0.35">
      <c r="A156" s="215"/>
      <c r="B156" s="215"/>
      <c r="C156" s="232"/>
      <c r="D156" s="232"/>
      <c r="E156" s="232"/>
      <c r="F156" s="232"/>
      <c r="G156" s="232"/>
      <c r="H156" s="232"/>
      <c r="I156" s="232"/>
      <c r="J156" s="232"/>
      <c r="K156" s="232"/>
      <c r="L156" s="124" t="str">
        <f t="shared" si="5"/>
        <v/>
      </c>
      <c r="M156" s="163" t="str">
        <f t="shared" si="6"/>
        <v/>
      </c>
    </row>
    <row r="157" spans="1:13" x14ac:dyDescent="0.35">
      <c r="A157" s="216"/>
      <c r="B157" s="216"/>
      <c r="C157" s="233"/>
      <c r="D157" s="233"/>
      <c r="E157" s="233"/>
      <c r="F157" s="233"/>
      <c r="G157" s="233"/>
      <c r="H157" s="233"/>
      <c r="I157" s="233"/>
      <c r="J157" s="233"/>
      <c r="K157" s="233"/>
      <c r="L157" s="125" t="str">
        <f t="shared" si="5"/>
        <v/>
      </c>
      <c r="M157" s="163" t="str">
        <f t="shared" si="6"/>
        <v/>
      </c>
    </row>
    <row r="158" spans="1:13" x14ac:dyDescent="0.35">
      <c r="A158" s="215"/>
      <c r="B158" s="215"/>
      <c r="C158" s="232"/>
      <c r="D158" s="232"/>
      <c r="E158" s="232"/>
      <c r="F158" s="232"/>
      <c r="G158" s="232"/>
      <c r="H158" s="232"/>
      <c r="I158" s="232"/>
      <c r="J158" s="232"/>
      <c r="K158" s="232"/>
      <c r="L158" s="124" t="str">
        <f t="shared" si="5"/>
        <v/>
      </c>
      <c r="M158" s="163" t="str">
        <f t="shared" si="6"/>
        <v/>
      </c>
    </row>
    <row r="159" spans="1:13" x14ac:dyDescent="0.35">
      <c r="A159" s="216"/>
      <c r="B159" s="216"/>
      <c r="C159" s="233"/>
      <c r="D159" s="233"/>
      <c r="E159" s="233"/>
      <c r="F159" s="233"/>
      <c r="G159" s="233"/>
      <c r="H159" s="233"/>
      <c r="I159" s="233"/>
      <c r="J159" s="233"/>
      <c r="K159" s="233"/>
      <c r="L159" s="125" t="str">
        <f t="shared" si="5"/>
        <v/>
      </c>
      <c r="M159" s="163" t="str">
        <f t="shared" si="6"/>
        <v/>
      </c>
    </row>
    <row r="160" spans="1:13" x14ac:dyDescent="0.35">
      <c r="A160" s="215"/>
      <c r="B160" s="215"/>
      <c r="C160" s="232"/>
      <c r="D160" s="232"/>
      <c r="E160" s="232"/>
      <c r="F160" s="232"/>
      <c r="G160" s="232"/>
      <c r="H160" s="232"/>
      <c r="I160" s="232"/>
      <c r="J160" s="232"/>
      <c r="K160" s="232"/>
      <c r="L160" s="124" t="str">
        <f t="shared" si="5"/>
        <v/>
      </c>
      <c r="M160" s="163" t="str">
        <f t="shared" si="6"/>
        <v/>
      </c>
    </row>
    <row r="161" spans="1:13" x14ac:dyDescent="0.35">
      <c r="A161" s="216"/>
      <c r="B161" s="216"/>
      <c r="C161" s="233"/>
      <c r="D161" s="233"/>
      <c r="E161" s="233"/>
      <c r="F161" s="233"/>
      <c r="G161" s="233"/>
      <c r="H161" s="233"/>
      <c r="I161" s="233"/>
      <c r="J161" s="233"/>
      <c r="K161" s="233"/>
      <c r="L161" s="125" t="str">
        <f t="shared" si="5"/>
        <v/>
      </c>
      <c r="M161" s="163" t="str">
        <f t="shared" si="6"/>
        <v/>
      </c>
    </row>
    <row r="162" spans="1:13" x14ac:dyDescent="0.35">
      <c r="A162" s="215"/>
      <c r="B162" s="215"/>
      <c r="C162" s="232"/>
      <c r="D162" s="232"/>
      <c r="E162" s="232"/>
      <c r="F162" s="232"/>
      <c r="G162" s="232"/>
      <c r="H162" s="232"/>
      <c r="I162" s="232"/>
      <c r="J162" s="232"/>
      <c r="K162" s="232"/>
      <c r="L162" s="124" t="str">
        <f t="shared" si="5"/>
        <v/>
      </c>
      <c r="M162" s="163" t="str">
        <f t="shared" si="6"/>
        <v/>
      </c>
    </row>
    <row r="163" spans="1:13" x14ac:dyDescent="0.35">
      <c r="A163" s="216"/>
      <c r="B163" s="216"/>
      <c r="C163" s="233"/>
      <c r="D163" s="233"/>
      <c r="E163" s="233"/>
      <c r="F163" s="233"/>
      <c r="G163" s="233"/>
      <c r="H163" s="233"/>
      <c r="I163" s="233"/>
      <c r="J163" s="233"/>
      <c r="K163" s="233"/>
      <c r="L163" s="125" t="str">
        <f t="shared" si="5"/>
        <v/>
      </c>
      <c r="M163" s="163" t="str">
        <f t="shared" si="6"/>
        <v/>
      </c>
    </row>
    <row r="164" spans="1:13" x14ac:dyDescent="0.35">
      <c r="A164" s="215"/>
      <c r="B164" s="215"/>
      <c r="C164" s="232"/>
      <c r="D164" s="232"/>
      <c r="E164" s="232"/>
      <c r="F164" s="232"/>
      <c r="G164" s="232"/>
      <c r="H164" s="232"/>
      <c r="I164" s="232"/>
      <c r="J164" s="232"/>
      <c r="K164" s="232"/>
      <c r="L164" s="124" t="str">
        <f t="shared" si="5"/>
        <v/>
      </c>
      <c r="M164" s="163" t="str">
        <f t="shared" si="6"/>
        <v/>
      </c>
    </row>
    <row r="165" spans="1:13" x14ac:dyDescent="0.35">
      <c r="A165" s="216"/>
      <c r="B165" s="216"/>
      <c r="C165" s="233"/>
      <c r="D165" s="233"/>
      <c r="E165" s="233"/>
      <c r="F165" s="233"/>
      <c r="G165" s="233"/>
      <c r="H165" s="233"/>
      <c r="I165" s="233"/>
      <c r="J165" s="233"/>
      <c r="K165" s="233"/>
      <c r="L165" s="125" t="str">
        <f t="shared" si="5"/>
        <v/>
      </c>
      <c r="M165" s="163" t="str">
        <f t="shared" si="6"/>
        <v/>
      </c>
    </row>
    <row r="166" spans="1:13" x14ac:dyDescent="0.35">
      <c r="A166" s="215"/>
      <c r="B166" s="215"/>
      <c r="C166" s="232"/>
      <c r="D166" s="232"/>
      <c r="E166" s="232"/>
      <c r="F166" s="232"/>
      <c r="G166" s="232"/>
      <c r="H166" s="232"/>
      <c r="I166" s="232"/>
      <c r="J166" s="232"/>
      <c r="K166" s="232"/>
      <c r="L166" s="124" t="str">
        <f t="shared" si="5"/>
        <v/>
      </c>
      <c r="M166" s="163" t="str">
        <f t="shared" si="6"/>
        <v/>
      </c>
    </row>
    <row r="167" spans="1:13" x14ac:dyDescent="0.35">
      <c r="A167" s="216"/>
      <c r="B167" s="216"/>
      <c r="C167" s="233"/>
      <c r="D167" s="233"/>
      <c r="E167" s="233"/>
      <c r="F167" s="233"/>
      <c r="G167" s="233"/>
      <c r="H167" s="233"/>
      <c r="I167" s="233"/>
      <c r="J167" s="233"/>
      <c r="K167" s="233"/>
      <c r="L167" s="125" t="str">
        <f t="shared" si="5"/>
        <v/>
      </c>
      <c r="M167" s="163" t="str">
        <f t="shared" si="6"/>
        <v/>
      </c>
    </row>
    <row r="168" spans="1:13" x14ac:dyDescent="0.35">
      <c r="A168" s="215"/>
      <c r="B168" s="215"/>
      <c r="C168" s="232"/>
      <c r="D168" s="232"/>
      <c r="E168" s="232"/>
      <c r="F168" s="232"/>
      <c r="G168" s="232"/>
      <c r="H168" s="232"/>
      <c r="I168" s="232"/>
      <c r="J168" s="232"/>
      <c r="K168" s="232"/>
      <c r="L168" s="124" t="str">
        <f t="shared" si="5"/>
        <v/>
      </c>
      <c r="M168" s="163" t="str">
        <f t="shared" si="6"/>
        <v/>
      </c>
    </row>
    <row r="169" spans="1:13" x14ac:dyDescent="0.35">
      <c r="A169" s="216"/>
      <c r="B169" s="216"/>
      <c r="C169" s="233"/>
      <c r="D169" s="233"/>
      <c r="E169" s="233"/>
      <c r="F169" s="233"/>
      <c r="G169" s="233"/>
      <c r="H169" s="233"/>
      <c r="I169" s="233"/>
      <c r="J169" s="233"/>
      <c r="K169" s="233"/>
      <c r="L169" s="125" t="str">
        <f t="shared" si="5"/>
        <v/>
      </c>
      <c r="M169" s="163" t="str">
        <f t="shared" si="6"/>
        <v/>
      </c>
    </row>
    <row r="170" spans="1:13" x14ac:dyDescent="0.35">
      <c r="A170" s="215"/>
      <c r="B170" s="215"/>
      <c r="C170" s="232"/>
      <c r="D170" s="232"/>
      <c r="E170" s="232"/>
      <c r="F170" s="232"/>
      <c r="G170" s="232"/>
      <c r="H170" s="232"/>
      <c r="I170" s="232"/>
      <c r="J170" s="232"/>
      <c r="K170" s="232"/>
      <c r="L170" s="124" t="str">
        <f t="shared" si="5"/>
        <v/>
      </c>
      <c r="M170" s="163" t="str">
        <f t="shared" si="6"/>
        <v/>
      </c>
    </row>
    <row r="171" spans="1:13" x14ac:dyDescent="0.35">
      <c r="A171" s="216"/>
      <c r="B171" s="216"/>
      <c r="C171" s="233"/>
      <c r="D171" s="233"/>
      <c r="E171" s="233"/>
      <c r="F171" s="233"/>
      <c r="G171" s="233"/>
      <c r="H171" s="233"/>
      <c r="I171" s="233"/>
      <c r="J171" s="233"/>
      <c r="K171" s="233"/>
      <c r="L171" s="125" t="str">
        <f t="shared" si="5"/>
        <v/>
      </c>
      <c r="M171" s="163" t="str">
        <f t="shared" si="6"/>
        <v/>
      </c>
    </row>
    <row r="172" spans="1:13" x14ac:dyDescent="0.35">
      <c r="A172" s="215"/>
      <c r="B172" s="215"/>
      <c r="C172" s="232"/>
      <c r="D172" s="232"/>
      <c r="E172" s="232"/>
      <c r="F172" s="232"/>
      <c r="G172" s="232"/>
      <c r="H172" s="232"/>
      <c r="I172" s="232"/>
      <c r="J172" s="232"/>
      <c r="K172" s="232"/>
      <c r="L172" s="124" t="str">
        <f t="shared" si="5"/>
        <v/>
      </c>
      <c r="M172" s="163" t="str">
        <f t="shared" si="6"/>
        <v/>
      </c>
    </row>
    <row r="173" spans="1:13" x14ac:dyDescent="0.35">
      <c r="A173" s="216"/>
      <c r="B173" s="216"/>
      <c r="C173" s="233"/>
      <c r="D173" s="233"/>
      <c r="E173" s="233"/>
      <c r="F173" s="233"/>
      <c r="G173" s="233"/>
      <c r="H173" s="233"/>
      <c r="I173" s="233"/>
      <c r="J173" s="233"/>
      <c r="K173" s="233"/>
      <c r="L173" s="125" t="str">
        <f t="shared" si="5"/>
        <v/>
      </c>
      <c r="M173" s="163" t="str">
        <f t="shared" si="6"/>
        <v/>
      </c>
    </row>
    <row r="174" spans="1:13" x14ac:dyDescent="0.35">
      <c r="A174" s="215"/>
      <c r="B174" s="215"/>
      <c r="C174" s="232"/>
      <c r="D174" s="232"/>
      <c r="E174" s="232"/>
      <c r="F174" s="232"/>
      <c r="G174" s="232"/>
      <c r="H174" s="232"/>
      <c r="I174" s="232"/>
      <c r="J174" s="232"/>
      <c r="K174" s="232"/>
      <c r="L174" s="124" t="str">
        <f t="shared" si="5"/>
        <v/>
      </c>
      <c r="M174" s="163" t="str">
        <f t="shared" si="6"/>
        <v/>
      </c>
    </row>
    <row r="175" spans="1:13" x14ac:dyDescent="0.35">
      <c r="A175" s="216"/>
      <c r="B175" s="216"/>
      <c r="C175" s="233"/>
      <c r="D175" s="233"/>
      <c r="E175" s="233"/>
      <c r="F175" s="233"/>
      <c r="G175" s="233"/>
      <c r="H175" s="233"/>
      <c r="I175" s="233"/>
      <c r="J175" s="233"/>
      <c r="K175" s="233"/>
      <c r="L175" s="125" t="str">
        <f t="shared" si="5"/>
        <v/>
      </c>
      <c r="M175" s="163" t="str">
        <f t="shared" si="6"/>
        <v/>
      </c>
    </row>
    <row r="176" spans="1:13" x14ac:dyDescent="0.35">
      <c r="A176" s="215"/>
      <c r="B176" s="215"/>
      <c r="C176" s="232"/>
      <c r="D176" s="232"/>
      <c r="E176" s="232"/>
      <c r="F176" s="232"/>
      <c r="G176" s="232"/>
      <c r="H176" s="232"/>
      <c r="I176" s="232"/>
      <c r="J176" s="232"/>
      <c r="K176" s="232"/>
      <c r="L176" s="124" t="str">
        <f t="shared" si="5"/>
        <v/>
      </c>
      <c r="M176" s="163" t="str">
        <f t="shared" si="6"/>
        <v/>
      </c>
    </row>
    <row r="177" spans="1:13" x14ac:dyDescent="0.35">
      <c r="A177" s="216"/>
      <c r="B177" s="216"/>
      <c r="C177" s="233"/>
      <c r="D177" s="233"/>
      <c r="E177" s="233"/>
      <c r="F177" s="233"/>
      <c r="G177" s="233"/>
      <c r="H177" s="233"/>
      <c r="I177" s="233"/>
      <c r="J177" s="233"/>
      <c r="K177" s="233"/>
      <c r="L177" s="125" t="str">
        <f t="shared" si="5"/>
        <v/>
      </c>
      <c r="M177" s="163" t="str">
        <f t="shared" si="6"/>
        <v/>
      </c>
    </row>
    <row r="178" spans="1:13" x14ac:dyDescent="0.35">
      <c r="A178" s="215"/>
      <c r="B178" s="215"/>
      <c r="C178" s="232"/>
      <c r="D178" s="232"/>
      <c r="E178" s="232"/>
      <c r="F178" s="232"/>
      <c r="G178" s="232"/>
      <c r="H178" s="232"/>
      <c r="I178" s="232"/>
      <c r="J178" s="232"/>
      <c r="K178" s="232"/>
      <c r="L178" s="124" t="str">
        <f t="shared" si="5"/>
        <v/>
      </c>
      <c r="M178" s="163" t="str">
        <f t="shared" si="6"/>
        <v/>
      </c>
    </row>
    <row r="179" spans="1:13" x14ac:dyDescent="0.35">
      <c r="A179" s="216"/>
      <c r="B179" s="216"/>
      <c r="C179" s="233"/>
      <c r="D179" s="233"/>
      <c r="E179" s="233"/>
      <c r="F179" s="233"/>
      <c r="G179" s="233"/>
      <c r="H179" s="233"/>
      <c r="I179" s="233"/>
      <c r="J179" s="233"/>
      <c r="K179" s="233"/>
      <c r="L179" s="125" t="str">
        <f t="shared" si="5"/>
        <v/>
      </c>
      <c r="M179" s="163" t="str">
        <f t="shared" si="6"/>
        <v/>
      </c>
    </row>
    <row r="180" spans="1:13" x14ac:dyDescent="0.35">
      <c r="A180" s="215"/>
      <c r="B180" s="215"/>
      <c r="C180" s="232"/>
      <c r="D180" s="232"/>
      <c r="E180" s="232"/>
      <c r="F180" s="232"/>
      <c r="G180" s="232"/>
      <c r="H180" s="232"/>
      <c r="I180" s="232"/>
      <c r="J180" s="232"/>
      <c r="K180" s="232"/>
      <c r="L180" s="124" t="str">
        <f t="shared" si="5"/>
        <v/>
      </c>
      <c r="M180" s="163" t="str">
        <f t="shared" si="6"/>
        <v/>
      </c>
    </row>
    <row r="181" spans="1:13" x14ac:dyDescent="0.35">
      <c r="A181" s="216"/>
      <c r="B181" s="216"/>
      <c r="C181" s="233"/>
      <c r="D181" s="233"/>
      <c r="E181" s="233"/>
      <c r="F181" s="233"/>
      <c r="G181" s="233"/>
      <c r="H181" s="233"/>
      <c r="I181" s="233"/>
      <c r="J181" s="233"/>
      <c r="K181" s="233"/>
      <c r="L181" s="125" t="str">
        <f t="shared" si="5"/>
        <v/>
      </c>
      <c r="M181" s="163" t="str">
        <f t="shared" si="6"/>
        <v/>
      </c>
    </row>
    <row r="182" spans="1:13" x14ac:dyDescent="0.35">
      <c r="A182" s="215"/>
      <c r="B182" s="215"/>
      <c r="C182" s="232"/>
      <c r="D182" s="232"/>
      <c r="E182" s="232"/>
      <c r="F182" s="232"/>
      <c r="G182" s="232"/>
      <c r="H182" s="232"/>
      <c r="I182" s="232"/>
      <c r="J182" s="232"/>
      <c r="K182" s="232"/>
      <c r="L182" s="124" t="str">
        <f t="shared" si="5"/>
        <v/>
      </c>
      <c r="M182" s="163" t="str">
        <f t="shared" si="6"/>
        <v/>
      </c>
    </row>
    <row r="183" spans="1:13" x14ac:dyDescent="0.35">
      <c r="A183" s="216"/>
      <c r="B183" s="216"/>
      <c r="C183" s="233"/>
      <c r="D183" s="233"/>
      <c r="E183" s="233"/>
      <c r="F183" s="233"/>
      <c r="G183" s="233"/>
      <c r="H183" s="233"/>
      <c r="I183" s="233"/>
      <c r="J183" s="233"/>
      <c r="K183" s="233"/>
      <c r="L183" s="125" t="str">
        <f t="shared" si="5"/>
        <v/>
      </c>
      <c r="M183" s="163" t="str">
        <f t="shared" si="6"/>
        <v/>
      </c>
    </row>
    <row r="184" spans="1:13" x14ac:dyDescent="0.35">
      <c r="A184" s="215"/>
      <c r="B184" s="215"/>
      <c r="C184" s="232"/>
      <c r="D184" s="232"/>
      <c r="E184" s="232"/>
      <c r="F184" s="232"/>
      <c r="G184" s="232"/>
      <c r="H184" s="232"/>
      <c r="I184" s="232"/>
      <c r="J184" s="232"/>
      <c r="K184" s="232"/>
      <c r="L184" s="124" t="str">
        <f t="shared" si="5"/>
        <v/>
      </c>
      <c r="M184" s="163" t="str">
        <f t="shared" si="6"/>
        <v/>
      </c>
    </row>
    <row r="185" spans="1:13" x14ac:dyDescent="0.35">
      <c r="A185" s="216"/>
      <c r="B185" s="216"/>
      <c r="C185" s="233"/>
      <c r="D185" s="233"/>
      <c r="E185" s="233"/>
      <c r="F185" s="233"/>
      <c r="G185" s="233"/>
      <c r="H185" s="233"/>
      <c r="I185" s="233"/>
      <c r="J185" s="233"/>
      <c r="K185" s="233"/>
      <c r="L185" s="125" t="str">
        <f t="shared" si="5"/>
        <v/>
      </c>
      <c r="M185" s="163" t="str">
        <f t="shared" si="6"/>
        <v/>
      </c>
    </row>
    <row r="186" spans="1:13" x14ac:dyDescent="0.35">
      <c r="A186" s="215"/>
      <c r="B186" s="215"/>
      <c r="C186" s="232"/>
      <c r="D186" s="232"/>
      <c r="E186" s="232"/>
      <c r="F186" s="232"/>
      <c r="G186" s="232"/>
      <c r="H186" s="232"/>
      <c r="I186" s="232"/>
      <c r="J186" s="232"/>
      <c r="K186" s="232"/>
      <c r="L186" s="124" t="str">
        <f t="shared" si="5"/>
        <v/>
      </c>
      <c r="M186" s="163" t="str">
        <f t="shared" si="6"/>
        <v/>
      </c>
    </row>
    <row r="187" spans="1:13" x14ac:dyDescent="0.35">
      <c r="A187" s="216"/>
      <c r="B187" s="216"/>
      <c r="C187" s="233"/>
      <c r="D187" s="233"/>
      <c r="E187" s="233"/>
      <c r="F187" s="233"/>
      <c r="G187" s="233"/>
      <c r="H187" s="233"/>
      <c r="I187" s="233"/>
      <c r="J187" s="233"/>
      <c r="K187" s="233"/>
      <c r="L187" s="125" t="str">
        <f t="shared" si="5"/>
        <v/>
      </c>
      <c r="M187" s="163" t="str">
        <f t="shared" si="6"/>
        <v/>
      </c>
    </row>
    <row r="188" spans="1:13" x14ac:dyDescent="0.35">
      <c r="A188" s="215"/>
      <c r="B188" s="215"/>
      <c r="C188" s="232"/>
      <c r="D188" s="232"/>
      <c r="E188" s="232"/>
      <c r="F188" s="232"/>
      <c r="G188" s="232"/>
      <c r="H188" s="232"/>
      <c r="I188" s="232"/>
      <c r="J188" s="232"/>
      <c r="K188" s="232"/>
      <c r="L188" s="124" t="str">
        <f t="shared" si="5"/>
        <v/>
      </c>
      <c r="M188" s="163" t="str">
        <f t="shared" si="6"/>
        <v/>
      </c>
    </row>
    <row r="189" spans="1:13" x14ac:dyDescent="0.35">
      <c r="A189" s="216"/>
      <c r="B189" s="216"/>
      <c r="C189" s="233"/>
      <c r="D189" s="233"/>
      <c r="E189" s="233"/>
      <c r="F189" s="233"/>
      <c r="G189" s="233"/>
      <c r="H189" s="233"/>
      <c r="I189" s="233"/>
      <c r="J189" s="233"/>
      <c r="K189" s="233"/>
      <c r="L189" s="125" t="str">
        <f t="shared" si="5"/>
        <v/>
      </c>
      <c r="M189" s="163" t="str">
        <f t="shared" si="6"/>
        <v/>
      </c>
    </row>
    <row r="190" spans="1:13" x14ac:dyDescent="0.35">
      <c r="A190" s="215"/>
      <c r="B190" s="215"/>
      <c r="C190" s="232"/>
      <c r="D190" s="232"/>
      <c r="E190" s="232"/>
      <c r="F190" s="232"/>
      <c r="G190" s="232"/>
      <c r="H190" s="232"/>
      <c r="I190" s="232"/>
      <c r="J190" s="232"/>
      <c r="K190" s="232"/>
      <c r="L190" s="124" t="str">
        <f t="shared" si="5"/>
        <v/>
      </c>
      <c r="M190" s="163" t="str">
        <f t="shared" si="6"/>
        <v/>
      </c>
    </row>
    <row r="191" spans="1:13" x14ac:dyDescent="0.35">
      <c r="A191" s="216"/>
      <c r="B191" s="216"/>
      <c r="C191" s="233"/>
      <c r="D191" s="233"/>
      <c r="E191" s="233"/>
      <c r="F191" s="233"/>
      <c r="G191" s="233"/>
      <c r="H191" s="233"/>
      <c r="I191" s="233"/>
      <c r="J191" s="233"/>
      <c r="K191" s="233"/>
      <c r="L191" s="125" t="str">
        <f t="shared" si="5"/>
        <v/>
      </c>
      <c r="M191" s="163" t="str">
        <f t="shared" si="6"/>
        <v/>
      </c>
    </row>
    <row r="192" spans="1:13" x14ac:dyDescent="0.35">
      <c r="A192" s="215"/>
      <c r="B192" s="215"/>
      <c r="C192" s="232"/>
      <c r="D192" s="232"/>
      <c r="E192" s="232"/>
      <c r="F192" s="232"/>
      <c r="G192" s="232"/>
      <c r="H192" s="232"/>
      <c r="I192" s="232"/>
      <c r="J192" s="232"/>
      <c r="K192" s="232"/>
      <c r="L192" s="124" t="str">
        <f t="shared" si="5"/>
        <v/>
      </c>
      <c r="M192" s="163" t="str">
        <f t="shared" si="6"/>
        <v/>
      </c>
    </row>
    <row r="193" spans="1:13" x14ac:dyDescent="0.35">
      <c r="A193" s="216"/>
      <c r="B193" s="216"/>
      <c r="C193" s="233"/>
      <c r="D193" s="233"/>
      <c r="E193" s="233"/>
      <c r="F193" s="233"/>
      <c r="G193" s="233"/>
      <c r="H193" s="233"/>
      <c r="I193" s="233"/>
      <c r="J193" s="233"/>
      <c r="K193" s="233"/>
      <c r="L193" s="125" t="str">
        <f t="shared" si="5"/>
        <v/>
      </c>
      <c r="M193" s="163" t="str">
        <f t="shared" si="6"/>
        <v/>
      </c>
    </row>
    <row r="194" spans="1:13" x14ac:dyDescent="0.35">
      <c r="A194" s="215"/>
      <c r="B194" s="215"/>
      <c r="C194" s="232"/>
      <c r="D194" s="232"/>
      <c r="E194" s="232"/>
      <c r="F194" s="232"/>
      <c r="G194" s="232"/>
      <c r="H194" s="232"/>
      <c r="I194" s="232"/>
      <c r="J194" s="232"/>
      <c r="K194" s="232"/>
      <c r="L194" s="124" t="str">
        <f t="shared" si="5"/>
        <v/>
      </c>
      <c r="M194" s="163" t="str">
        <f t="shared" si="6"/>
        <v/>
      </c>
    </row>
    <row r="195" spans="1:13" x14ac:dyDescent="0.35">
      <c r="A195" s="216"/>
      <c r="B195" s="216"/>
      <c r="C195" s="233"/>
      <c r="D195" s="233"/>
      <c r="E195" s="233"/>
      <c r="F195" s="233"/>
      <c r="G195" s="233"/>
      <c r="H195" s="233"/>
      <c r="I195" s="233"/>
      <c r="J195" s="233"/>
      <c r="K195" s="233"/>
      <c r="L195" s="125" t="str">
        <f t="shared" si="5"/>
        <v/>
      </c>
      <c r="M195" s="163" t="str">
        <f t="shared" si="6"/>
        <v/>
      </c>
    </row>
    <row r="196" spans="1:13" x14ac:dyDescent="0.35">
      <c r="A196" s="215"/>
      <c r="B196" s="215"/>
      <c r="C196" s="232"/>
      <c r="D196" s="232"/>
      <c r="E196" s="232"/>
      <c r="F196" s="232"/>
      <c r="G196" s="232"/>
      <c r="H196" s="232"/>
      <c r="I196" s="232"/>
      <c r="J196" s="232"/>
      <c r="K196" s="232"/>
      <c r="L196" s="124" t="str">
        <f t="shared" ref="L196:L259" si="7">IF(ABS((C196+D196-E196+F196+G196+H196-I196))&lt; ABS(1),"","x")</f>
        <v/>
      </c>
      <c r="M196" s="163" t="str">
        <f t="shared" si="6"/>
        <v/>
      </c>
    </row>
    <row r="197" spans="1:13" x14ac:dyDescent="0.35">
      <c r="A197" s="216"/>
      <c r="B197" s="216"/>
      <c r="C197" s="233"/>
      <c r="D197" s="233"/>
      <c r="E197" s="233"/>
      <c r="F197" s="233"/>
      <c r="G197" s="233"/>
      <c r="H197" s="233"/>
      <c r="I197" s="233"/>
      <c r="J197" s="233"/>
      <c r="K197" s="233"/>
      <c r="L197" s="125" t="str">
        <f t="shared" si="7"/>
        <v/>
      </c>
      <c r="M197" s="163" t="str">
        <f t="shared" ref="M197:M260" si="8">IF(AND(ABS(C197)&lt;&gt;0,OR(ISBLANK(A197),ISBLANK(B197))),"Please fill all fields","")</f>
        <v/>
      </c>
    </row>
    <row r="198" spans="1:13" x14ac:dyDescent="0.35">
      <c r="A198" s="215"/>
      <c r="B198" s="215"/>
      <c r="C198" s="232"/>
      <c r="D198" s="232"/>
      <c r="E198" s="232"/>
      <c r="F198" s="232"/>
      <c r="G198" s="232"/>
      <c r="H198" s="232"/>
      <c r="I198" s="232"/>
      <c r="J198" s="232"/>
      <c r="K198" s="232"/>
      <c r="L198" s="124" t="str">
        <f t="shared" si="7"/>
        <v/>
      </c>
      <c r="M198" s="163" t="str">
        <f t="shared" si="8"/>
        <v/>
      </c>
    </row>
    <row r="199" spans="1:13" x14ac:dyDescent="0.35">
      <c r="A199" s="216"/>
      <c r="B199" s="216"/>
      <c r="C199" s="233"/>
      <c r="D199" s="233"/>
      <c r="E199" s="233"/>
      <c r="F199" s="233"/>
      <c r="G199" s="233"/>
      <c r="H199" s="233"/>
      <c r="I199" s="233"/>
      <c r="J199" s="233"/>
      <c r="K199" s="233"/>
      <c r="L199" s="125" t="str">
        <f t="shared" si="7"/>
        <v/>
      </c>
      <c r="M199" s="163" t="str">
        <f t="shared" si="8"/>
        <v/>
      </c>
    </row>
    <row r="200" spans="1:13" x14ac:dyDescent="0.35">
      <c r="A200" s="215"/>
      <c r="B200" s="215"/>
      <c r="C200" s="232"/>
      <c r="D200" s="232"/>
      <c r="E200" s="232"/>
      <c r="F200" s="232"/>
      <c r="G200" s="232"/>
      <c r="H200" s="232"/>
      <c r="I200" s="232"/>
      <c r="J200" s="232"/>
      <c r="K200" s="232"/>
      <c r="L200" s="124" t="str">
        <f t="shared" si="7"/>
        <v/>
      </c>
      <c r="M200" s="163" t="str">
        <f t="shared" si="8"/>
        <v/>
      </c>
    </row>
    <row r="201" spans="1:13" x14ac:dyDescent="0.35">
      <c r="A201" s="216"/>
      <c r="B201" s="216"/>
      <c r="C201" s="233"/>
      <c r="D201" s="233"/>
      <c r="E201" s="233"/>
      <c r="F201" s="233"/>
      <c r="G201" s="233"/>
      <c r="H201" s="233"/>
      <c r="I201" s="233"/>
      <c r="J201" s="233"/>
      <c r="K201" s="233"/>
      <c r="L201" s="125" t="str">
        <f t="shared" si="7"/>
        <v/>
      </c>
      <c r="M201" s="163" t="str">
        <f t="shared" si="8"/>
        <v/>
      </c>
    </row>
    <row r="202" spans="1:13" x14ac:dyDescent="0.35">
      <c r="A202" s="215"/>
      <c r="B202" s="215"/>
      <c r="C202" s="232"/>
      <c r="D202" s="232"/>
      <c r="E202" s="232"/>
      <c r="F202" s="232"/>
      <c r="G202" s="232"/>
      <c r="H202" s="232"/>
      <c r="I202" s="232"/>
      <c r="J202" s="232"/>
      <c r="K202" s="232"/>
      <c r="L202" s="124" t="str">
        <f t="shared" si="7"/>
        <v/>
      </c>
      <c r="M202" s="163" t="str">
        <f t="shared" si="8"/>
        <v/>
      </c>
    </row>
    <row r="203" spans="1:13" x14ac:dyDescent="0.35">
      <c r="A203" s="216"/>
      <c r="B203" s="216"/>
      <c r="C203" s="233"/>
      <c r="D203" s="233"/>
      <c r="E203" s="233"/>
      <c r="F203" s="233"/>
      <c r="G203" s="233"/>
      <c r="H203" s="233"/>
      <c r="I203" s="233"/>
      <c r="J203" s="233"/>
      <c r="K203" s="233"/>
      <c r="L203" s="125" t="str">
        <f t="shared" si="7"/>
        <v/>
      </c>
      <c r="M203" s="163" t="str">
        <f t="shared" si="8"/>
        <v/>
      </c>
    </row>
    <row r="204" spans="1:13" x14ac:dyDescent="0.35">
      <c r="A204" s="215"/>
      <c r="B204" s="215"/>
      <c r="C204" s="232"/>
      <c r="D204" s="232"/>
      <c r="E204" s="232"/>
      <c r="F204" s="232"/>
      <c r="G204" s="232"/>
      <c r="H204" s="232"/>
      <c r="I204" s="232"/>
      <c r="J204" s="232"/>
      <c r="K204" s="232"/>
      <c r="L204" s="124" t="str">
        <f t="shared" si="7"/>
        <v/>
      </c>
      <c r="M204" s="163" t="str">
        <f t="shared" si="8"/>
        <v/>
      </c>
    </row>
    <row r="205" spans="1:13" x14ac:dyDescent="0.35">
      <c r="A205" s="216"/>
      <c r="B205" s="216"/>
      <c r="C205" s="233"/>
      <c r="D205" s="233"/>
      <c r="E205" s="233"/>
      <c r="F205" s="233"/>
      <c r="G205" s="233"/>
      <c r="H205" s="233"/>
      <c r="I205" s="233"/>
      <c r="J205" s="233"/>
      <c r="K205" s="233"/>
      <c r="L205" s="125" t="str">
        <f t="shared" si="7"/>
        <v/>
      </c>
      <c r="M205" s="163" t="str">
        <f t="shared" si="8"/>
        <v/>
      </c>
    </row>
    <row r="206" spans="1:13" x14ac:dyDescent="0.35">
      <c r="A206" s="215"/>
      <c r="B206" s="215"/>
      <c r="C206" s="232"/>
      <c r="D206" s="232"/>
      <c r="E206" s="232"/>
      <c r="F206" s="232"/>
      <c r="G206" s="232"/>
      <c r="H206" s="232"/>
      <c r="I206" s="232"/>
      <c r="J206" s="232"/>
      <c r="K206" s="232"/>
      <c r="L206" s="124" t="str">
        <f t="shared" si="7"/>
        <v/>
      </c>
      <c r="M206" s="163" t="str">
        <f t="shared" si="8"/>
        <v/>
      </c>
    </row>
    <row r="207" spans="1:13" x14ac:dyDescent="0.35">
      <c r="A207" s="216"/>
      <c r="B207" s="216"/>
      <c r="C207" s="233"/>
      <c r="D207" s="233"/>
      <c r="E207" s="233"/>
      <c r="F207" s="233"/>
      <c r="G207" s="233"/>
      <c r="H207" s="233"/>
      <c r="I207" s="233"/>
      <c r="J207" s="233"/>
      <c r="K207" s="233"/>
      <c r="L207" s="125" t="str">
        <f t="shared" si="7"/>
        <v/>
      </c>
      <c r="M207" s="163" t="str">
        <f t="shared" si="8"/>
        <v/>
      </c>
    </row>
    <row r="208" spans="1:13" x14ac:dyDescent="0.35">
      <c r="A208" s="215"/>
      <c r="B208" s="215"/>
      <c r="C208" s="232"/>
      <c r="D208" s="232"/>
      <c r="E208" s="232"/>
      <c r="F208" s="232"/>
      <c r="G208" s="232"/>
      <c r="H208" s="232"/>
      <c r="I208" s="232"/>
      <c r="J208" s="232"/>
      <c r="K208" s="232"/>
      <c r="L208" s="124" t="str">
        <f t="shared" si="7"/>
        <v/>
      </c>
      <c r="M208" s="163" t="str">
        <f t="shared" si="8"/>
        <v/>
      </c>
    </row>
    <row r="209" spans="1:13" x14ac:dyDescent="0.35">
      <c r="A209" s="216"/>
      <c r="B209" s="216"/>
      <c r="C209" s="233"/>
      <c r="D209" s="233"/>
      <c r="E209" s="233"/>
      <c r="F209" s="233"/>
      <c r="G209" s="233"/>
      <c r="H209" s="233"/>
      <c r="I209" s="233"/>
      <c r="J209" s="233"/>
      <c r="K209" s="233"/>
      <c r="L209" s="125" t="str">
        <f t="shared" si="7"/>
        <v/>
      </c>
      <c r="M209" s="163" t="str">
        <f t="shared" si="8"/>
        <v/>
      </c>
    </row>
    <row r="210" spans="1:13" x14ac:dyDescent="0.35">
      <c r="A210" s="215"/>
      <c r="B210" s="215"/>
      <c r="C210" s="232"/>
      <c r="D210" s="232"/>
      <c r="E210" s="232"/>
      <c r="F210" s="232"/>
      <c r="G210" s="232"/>
      <c r="H210" s="232"/>
      <c r="I210" s="232"/>
      <c r="J210" s="232"/>
      <c r="K210" s="232"/>
      <c r="L210" s="124" t="str">
        <f t="shared" si="7"/>
        <v/>
      </c>
      <c r="M210" s="163" t="str">
        <f t="shared" si="8"/>
        <v/>
      </c>
    </row>
    <row r="211" spans="1:13" x14ac:dyDescent="0.35">
      <c r="A211" s="216"/>
      <c r="B211" s="216"/>
      <c r="C211" s="233"/>
      <c r="D211" s="233"/>
      <c r="E211" s="233"/>
      <c r="F211" s="233"/>
      <c r="G211" s="233"/>
      <c r="H211" s="233"/>
      <c r="I211" s="233"/>
      <c r="J211" s="233"/>
      <c r="K211" s="233"/>
      <c r="L211" s="125" t="str">
        <f t="shared" si="7"/>
        <v/>
      </c>
      <c r="M211" s="163" t="str">
        <f t="shared" si="8"/>
        <v/>
      </c>
    </row>
    <row r="212" spans="1:13" x14ac:dyDescent="0.35">
      <c r="A212" s="215"/>
      <c r="B212" s="215"/>
      <c r="C212" s="232"/>
      <c r="D212" s="232"/>
      <c r="E212" s="232"/>
      <c r="F212" s="232"/>
      <c r="G212" s="232"/>
      <c r="H212" s="232"/>
      <c r="I212" s="232"/>
      <c r="J212" s="232"/>
      <c r="K212" s="232"/>
      <c r="L212" s="124" t="str">
        <f t="shared" si="7"/>
        <v/>
      </c>
      <c r="M212" s="163" t="str">
        <f t="shared" si="8"/>
        <v/>
      </c>
    </row>
    <row r="213" spans="1:13" x14ac:dyDescent="0.35">
      <c r="A213" s="216"/>
      <c r="B213" s="216"/>
      <c r="C213" s="233"/>
      <c r="D213" s="233"/>
      <c r="E213" s="233"/>
      <c r="F213" s="233"/>
      <c r="G213" s="233"/>
      <c r="H213" s="233"/>
      <c r="I213" s="233"/>
      <c r="J213" s="233"/>
      <c r="K213" s="233"/>
      <c r="L213" s="125" t="str">
        <f t="shared" si="7"/>
        <v/>
      </c>
      <c r="M213" s="163" t="str">
        <f t="shared" si="8"/>
        <v/>
      </c>
    </row>
    <row r="214" spans="1:13" x14ac:dyDescent="0.35">
      <c r="A214" s="215"/>
      <c r="B214" s="215"/>
      <c r="C214" s="232"/>
      <c r="D214" s="232"/>
      <c r="E214" s="232"/>
      <c r="F214" s="232"/>
      <c r="G214" s="232"/>
      <c r="H214" s="232"/>
      <c r="I214" s="232"/>
      <c r="J214" s="232"/>
      <c r="K214" s="232"/>
      <c r="L214" s="124" t="str">
        <f t="shared" si="7"/>
        <v/>
      </c>
      <c r="M214" s="163" t="str">
        <f t="shared" si="8"/>
        <v/>
      </c>
    </row>
    <row r="215" spans="1:13" x14ac:dyDescent="0.35">
      <c r="A215" s="216"/>
      <c r="B215" s="216"/>
      <c r="C215" s="233"/>
      <c r="D215" s="233"/>
      <c r="E215" s="233"/>
      <c r="F215" s="233"/>
      <c r="G215" s="233"/>
      <c r="H215" s="233"/>
      <c r="I215" s="233"/>
      <c r="J215" s="233"/>
      <c r="K215" s="233"/>
      <c r="L215" s="125" t="str">
        <f t="shared" si="7"/>
        <v/>
      </c>
      <c r="M215" s="163" t="str">
        <f t="shared" si="8"/>
        <v/>
      </c>
    </row>
    <row r="216" spans="1:13" x14ac:dyDescent="0.35">
      <c r="A216" s="215"/>
      <c r="B216" s="215"/>
      <c r="C216" s="232"/>
      <c r="D216" s="232"/>
      <c r="E216" s="232"/>
      <c r="F216" s="232"/>
      <c r="G216" s="232"/>
      <c r="H216" s="232"/>
      <c r="I216" s="232"/>
      <c r="J216" s="232"/>
      <c r="K216" s="232"/>
      <c r="L216" s="124" t="str">
        <f t="shared" si="7"/>
        <v/>
      </c>
      <c r="M216" s="163" t="str">
        <f t="shared" si="8"/>
        <v/>
      </c>
    </row>
    <row r="217" spans="1:13" x14ac:dyDescent="0.35">
      <c r="A217" s="216"/>
      <c r="B217" s="216"/>
      <c r="C217" s="233"/>
      <c r="D217" s="233"/>
      <c r="E217" s="233"/>
      <c r="F217" s="233"/>
      <c r="G217" s="233"/>
      <c r="H217" s="233"/>
      <c r="I217" s="233"/>
      <c r="J217" s="233"/>
      <c r="K217" s="233"/>
      <c r="L217" s="125" t="str">
        <f t="shared" si="7"/>
        <v/>
      </c>
      <c r="M217" s="163" t="str">
        <f t="shared" si="8"/>
        <v/>
      </c>
    </row>
    <row r="218" spans="1:13" x14ac:dyDescent="0.35">
      <c r="A218" s="215"/>
      <c r="B218" s="215"/>
      <c r="C218" s="232"/>
      <c r="D218" s="232"/>
      <c r="E218" s="232"/>
      <c r="F218" s="232"/>
      <c r="G218" s="232"/>
      <c r="H218" s="232"/>
      <c r="I218" s="232"/>
      <c r="J218" s="232"/>
      <c r="K218" s="232"/>
      <c r="L218" s="124" t="str">
        <f t="shared" si="7"/>
        <v/>
      </c>
      <c r="M218" s="163" t="str">
        <f t="shared" si="8"/>
        <v/>
      </c>
    </row>
    <row r="219" spans="1:13" x14ac:dyDescent="0.35">
      <c r="A219" s="216"/>
      <c r="B219" s="216"/>
      <c r="C219" s="233"/>
      <c r="D219" s="233"/>
      <c r="E219" s="233"/>
      <c r="F219" s="233"/>
      <c r="G219" s="233"/>
      <c r="H219" s="233"/>
      <c r="I219" s="233"/>
      <c r="J219" s="233"/>
      <c r="K219" s="233"/>
      <c r="L219" s="125" t="str">
        <f t="shared" si="7"/>
        <v/>
      </c>
      <c r="M219" s="163" t="str">
        <f t="shared" si="8"/>
        <v/>
      </c>
    </row>
    <row r="220" spans="1:13" x14ac:dyDescent="0.35">
      <c r="A220" s="215"/>
      <c r="B220" s="215"/>
      <c r="C220" s="232"/>
      <c r="D220" s="232"/>
      <c r="E220" s="232"/>
      <c r="F220" s="232"/>
      <c r="G220" s="232"/>
      <c r="H220" s="232"/>
      <c r="I220" s="232"/>
      <c r="J220" s="232"/>
      <c r="K220" s="232"/>
      <c r="L220" s="124" t="str">
        <f t="shared" si="7"/>
        <v/>
      </c>
      <c r="M220" s="163" t="str">
        <f t="shared" si="8"/>
        <v/>
      </c>
    </row>
    <row r="221" spans="1:13" x14ac:dyDescent="0.35">
      <c r="A221" s="216"/>
      <c r="B221" s="216"/>
      <c r="C221" s="233"/>
      <c r="D221" s="233"/>
      <c r="E221" s="233"/>
      <c r="F221" s="233"/>
      <c r="G221" s="233"/>
      <c r="H221" s="233"/>
      <c r="I221" s="233"/>
      <c r="J221" s="233"/>
      <c r="K221" s="233"/>
      <c r="L221" s="125" t="str">
        <f t="shared" si="7"/>
        <v/>
      </c>
      <c r="M221" s="163" t="str">
        <f t="shared" si="8"/>
        <v/>
      </c>
    </row>
    <row r="222" spans="1:13" x14ac:dyDescent="0.35">
      <c r="A222" s="215"/>
      <c r="B222" s="215"/>
      <c r="C222" s="232"/>
      <c r="D222" s="232"/>
      <c r="E222" s="232"/>
      <c r="F222" s="232"/>
      <c r="G222" s="232"/>
      <c r="H222" s="232"/>
      <c r="I222" s="232"/>
      <c r="J222" s="232"/>
      <c r="K222" s="232"/>
      <c r="L222" s="124" t="str">
        <f t="shared" si="7"/>
        <v/>
      </c>
      <c r="M222" s="163" t="str">
        <f t="shared" si="8"/>
        <v/>
      </c>
    </row>
    <row r="223" spans="1:13" x14ac:dyDescent="0.35">
      <c r="A223" s="216"/>
      <c r="B223" s="216"/>
      <c r="C223" s="233"/>
      <c r="D223" s="233"/>
      <c r="E223" s="233"/>
      <c r="F223" s="233"/>
      <c r="G223" s="233"/>
      <c r="H223" s="233"/>
      <c r="I223" s="233"/>
      <c r="J223" s="233"/>
      <c r="K223" s="233"/>
      <c r="L223" s="125" t="str">
        <f t="shared" si="7"/>
        <v/>
      </c>
      <c r="M223" s="163" t="str">
        <f t="shared" si="8"/>
        <v/>
      </c>
    </row>
    <row r="224" spans="1:13" x14ac:dyDescent="0.35">
      <c r="A224" s="215"/>
      <c r="B224" s="215"/>
      <c r="C224" s="232"/>
      <c r="D224" s="232"/>
      <c r="E224" s="232"/>
      <c r="F224" s="232"/>
      <c r="G224" s="232"/>
      <c r="H224" s="232"/>
      <c r="I224" s="232"/>
      <c r="J224" s="232"/>
      <c r="K224" s="232"/>
      <c r="L224" s="124" t="str">
        <f t="shared" si="7"/>
        <v/>
      </c>
      <c r="M224" s="163" t="str">
        <f t="shared" si="8"/>
        <v/>
      </c>
    </row>
    <row r="225" spans="1:13" x14ac:dyDescent="0.35">
      <c r="A225" s="216"/>
      <c r="B225" s="216"/>
      <c r="C225" s="233"/>
      <c r="D225" s="233"/>
      <c r="E225" s="233"/>
      <c r="F225" s="233"/>
      <c r="G225" s="233"/>
      <c r="H225" s="233"/>
      <c r="I225" s="233"/>
      <c r="J225" s="233"/>
      <c r="K225" s="233"/>
      <c r="L225" s="125" t="str">
        <f t="shared" si="7"/>
        <v/>
      </c>
      <c r="M225" s="163" t="str">
        <f t="shared" si="8"/>
        <v/>
      </c>
    </row>
    <row r="226" spans="1:13" x14ac:dyDescent="0.35">
      <c r="A226" s="215"/>
      <c r="B226" s="215"/>
      <c r="C226" s="232"/>
      <c r="D226" s="232"/>
      <c r="E226" s="232"/>
      <c r="F226" s="232"/>
      <c r="G226" s="232"/>
      <c r="H226" s="232"/>
      <c r="I226" s="232"/>
      <c r="J226" s="232"/>
      <c r="K226" s="232"/>
      <c r="L226" s="124" t="str">
        <f t="shared" si="7"/>
        <v/>
      </c>
      <c r="M226" s="163" t="str">
        <f t="shared" si="8"/>
        <v/>
      </c>
    </row>
    <row r="227" spans="1:13" x14ac:dyDescent="0.35">
      <c r="A227" s="216"/>
      <c r="B227" s="216"/>
      <c r="C227" s="233"/>
      <c r="D227" s="233"/>
      <c r="E227" s="233"/>
      <c r="F227" s="233"/>
      <c r="G227" s="233"/>
      <c r="H227" s="233"/>
      <c r="I227" s="233"/>
      <c r="J227" s="233"/>
      <c r="K227" s="233"/>
      <c r="L227" s="125" t="str">
        <f t="shared" si="7"/>
        <v/>
      </c>
      <c r="M227" s="163" t="str">
        <f t="shared" si="8"/>
        <v/>
      </c>
    </row>
    <row r="228" spans="1:13" x14ac:dyDescent="0.35">
      <c r="A228" s="215"/>
      <c r="B228" s="215"/>
      <c r="C228" s="232"/>
      <c r="D228" s="232"/>
      <c r="E228" s="232"/>
      <c r="F228" s="232"/>
      <c r="G228" s="232"/>
      <c r="H228" s="232"/>
      <c r="I228" s="232"/>
      <c r="J228" s="232"/>
      <c r="K228" s="232"/>
      <c r="L228" s="124" t="str">
        <f t="shared" si="7"/>
        <v/>
      </c>
      <c r="M228" s="163" t="str">
        <f t="shared" si="8"/>
        <v/>
      </c>
    </row>
    <row r="229" spans="1:13" x14ac:dyDescent="0.35">
      <c r="A229" s="216"/>
      <c r="B229" s="216"/>
      <c r="C229" s="233"/>
      <c r="D229" s="233"/>
      <c r="E229" s="233"/>
      <c r="F229" s="233"/>
      <c r="G229" s="233"/>
      <c r="H229" s="233"/>
      <c r="I229" s="233"/>
      <c r="J229" s="233"/>
      <c r="K229" s="233"/>
      <c r="L229" s="125" t="str">
        <f t="shared" si="7"/>
        <v/>
      </c>
      <c r="M229" s="163" t="str">
        <f t="shared" si="8"/>
        <v/>
      </c>
    </row>
    <row r="230" spans="1:13" x14ac:dyDescent="0.35">
      <c r="A230" s="215"/>
      <c r="B230" s="215"/>
      <c r="C230" s="232"/>
      <c r="D230" s="232"/>
      <c r="E230" s="232"/>
      <c r="F230" s="232"/>
      <c r="G230" s="232"/>
      <c r="H230" s="232"/>
      <c r="I230" s="232"/>
      <c r="J230" s="232"/>
      <c r="K230" s="232"/>
      <c r="L230" s="124" t="str">
        <f t="shared" si="7"/>
        <v/>
      </c>
      <c r="M230" s="163" t="str">
        <f t="shared" si="8"/>
        <v/>
      </c>
    </row>
    <row r="231" spans="1:13" x14ac:dyDescent="0.35">
      <c r="A231" s="216"/>
      <c r="B231" s="216"/>
      <c r="C231" s="233"/>
      <c r="D231" s="233"/>
      <c r="E231" s="233"/>
      <c r="F231" s="233"/>
      <c r="G231" s="233"/>
      <c r="H231" s="233"/>
      <c r="I231" s="233"/>
      <c r="J231" s="233"/>
      <c r="K231" s="233"/>
      <c r="L231" s="125" t="str">
        <f t="shared" si="7"/>
        <v/>
      </c>
      <c r="M231" s="163" t="str">
        <f t="shared" si="8"/>
        <v/>
      </c>
    </row>
    <row r="232" spans="1:13" x14ac:dyDescent="0.35">
      <c r="A232" s="215"/>
      <c r="B232" s="215"/>
      <c r="C232" s="232"/>
      <c r="D232" s="232"/>
      <c r="E232" s="232"/>
      <c r="F232" s="232"/>
      <c r="G232" s="232"/>
      <c r="H232" s="232"/>
      <c r="I232" s="232"/>
      <c r="J232" s="232"/>
      <c r="K232" s="232"/>
      <c r="L232" s="124" t="str">
        <f t="shared" si="7"/>
        <v/>
      </c>
      <c r="M232" s="163" t="str">
        <f t="shared" si="8"/>
        <v/>
      </c>
    </row>
    <row r="233" spans="1:13" x14ac:dyDescent="0.35">
      <c r="A233" s="216"/>
      <c r="B233" s="216"/>
      <c r="C233" s="233"/>
      <c r="D233" s="233"/>
      <c r="E233" s="233"/>
      <c r="F233" s="233"/>
      <c r="G233" s="233"/>
      <c r="H233" s="233"/>
      <c r="I233" s="233"/>
      <c r="J233" s="233"/>
      <c r="K233" s="233"/>
      <c r="L233" s="125" t="str">
        <f t="shared" si="7"/>
        <v/>
      </c>
      <c r="M233" s="163" t="str">
        <f t="shared" si="8"/>
        <v/>
      </c>
    </row>
    <row r="234" spans="1:13" x14ac:dyDescent="0.35">
      <c r="A234" s="215"/>
      <c r="B234" s="215"/>
      <c r="C234" s="232"/>
      <c r="D234" s="232"/>
      <c r="E234" s="232"/>
      <c r="F234" s="232"/>
      <c r="G234" s="232"/>
      <c r="H234" s="232"/>
      <c r="I234" s="232"/>
      <c r="J234" s="232"/>
      <c r="K234" s="232"/>
      <c r="L234" s="124" t="str">
        <f t="shared" si="7"/>
        <v/>
      </c>
      <c r="M234" s="163" t="str">
        <f t="shared" si="8"/>
        <v/>
      </c>
    </row>
    <row r="235" spans="1:13" x14ac:dyDescent="0.35">
      <c r="A235" s="216"/>
      <c r="B235" s="216"/>
      <c r="C235" s="233"/>
      <c r="D235" s="233"/>
      <c r="E235" s="233"/>
      <c r="F235" s="233"/>
      <c r="G235" s="233"/>
      <c r="H235" s="233"/>
      <c r="I235" s="233"/>
      <c r="J235" s="233"/>
      <c r="K235" s="233"/>
      <c r="L235" s="125" t="str">
        <f t="shared" si="7"/>
        <v/>
      </c>
      <c r="M235" s="163" t="str">
        <f t="shared" si="8"/>
        <v/>
      </c>
    </row>
    <row r="236" spans="1:13" x14ac:dyDescent="0.35">
      <c r="A236" s="215"/>
      <c r="B236" s="215"/>
      <c r="C236" s="232"/>
      <c r="D236" s="232"/>
      <c r="E236" s="232"/>
      <c r="F236" s="232"/>
      <c r="G236" s="232"/>
      <c r="H236" s="232"/>
      <c r="I236" s="232"/>
      <c r="J236" s="232"/>
      <c r="K236" s="232"/>
      <c r="L236" s="124" t="str">
        <f t="shared" si="7"/>
        <v/>
      </c>
      <c r="M236" s="163" t="str">
        <f t="shared" si="8"/>
        <v/>
      </c>
    </row>
    <row r="237" spans="1:13" x14ac:dyDescent="0.35">
      <c r="A237" s="216"/>
      <c r="B237" s="216"/>
      <c r="C237" s="233"/>
      <c r="D237" s="233"/>
      <c r="E237" s="233"/>
      <c r="F237" s="233"/>
      <c r="G237" s="233"/>
      <c r="H237" s="233"/>
      <c r="I237" s="233"/>
      <c r="J237" s="233"/>
      <c r="K237" s="233"/>
      <c r="L237" s="125" t="str">
        <f t="shared" si="7"/>
        <v/>
      </c>
      <c r="M237" s="163" t="str">
        <f t="shared" si="8"/>
        <v/>
      </c>
    </row>
    <row r="238" spans="1:13" x14ac:dyDescent="0.35">
      <c r="A238" s="215"/>
      <c r="B238" s="215"/>
      <c r="C238" s="232"/>
      <c r="D238" s="232"/>
      <c r="E238" s="232"/>
      <c r="F238" s="232"/>
      <c r="G238" s="232"/>
      <c r="H238" s="232"/>
      <c r="I238" s="232"/>
      <c r="J238" s="232"/>
      <c r="K238" s="232"/>
      <c r="L238" s="124" t="str">
        <f t="shared" si="7"/>
        <v/>
      </c>
      <c r="M238" s="163" t="str">
        <f t="shared" si="8"/>
        <v/>
      </c>
    </row>
    <row r="239" spans="1:13" x14ac:dyDescent="0.35">
      <c r="A239" s="216"/>
      <c r="B239" s="216"/>
      <c r="C239" s="233"/>
      <c r="D239" s="233"/>
      <c r="E239" s="233"/>
      <c r="F239" s="233"/>
      <c r="G239" s="233"/>
      <c r="H239" s="233"/>
      <c r="I239" s="233"/>
      <c r="J239" s="233"/>
      <c r="K239" s="233"/>
      <c r="L239" s="125" t="str">
        <f t="shared" si="7"/>
        <v/>
      </c>
      <c r="M239" s="163" t="str">
        <f t="shared" si="8"/>
        <v/>
      </c>
    </row>
    <row r="240" spans="1:13" x14ac:dyDescent="0.35">
      <c r="A240" s="215"/>
      <c r="B240" s="215"/>
      <c r="C240" s="232"/>
      <c r="D240" s="232"/>
      <c r="E240" s="232"/>
      <c r="F240" s="232"/>
      <c r="G240" s="232"/>
      <c r="H240" s="232"/>
      <c r="I240" s="232"/>
      <c r="J240" s="232"/>
      <c r="K240" s="232"/>
      <c r="L240" s="124" t="str">
        <f t="shared" si="7"/>
        <v/>
      </c>
      <c r="M240" s="163" t="str">
        <f t="shared" si="8"/>
        <v/>
      </c>
    </row>
    <row r="241" spans="1:13" x14ac:dyDescent="0.35">
      <c r="A241" s="216"/>
      <c r="B241" s="216"/>
      <c r="C241" s="233"/>
      <c r="D241" s="233"/>
      <c r="E241" s="233"/>
      <c r="F241" s="233"/>
      <c r="G241" s="233"/>
      <c r="H241" s="233"/>
      <c r="I241" s="233"/>
      <c r="J241" s="233"/>
      <c r="K241" s="233"/>
      <c r="L241" s="125" t="str">
        <f t="shared" si="7"/>
        <v/>
      </c>
      <c r="M241" s="163" t="str">
        <f t="shared" si="8"/>
        <v/>
      </c>
    </row>
    <row r="242" spans="1:13" x14ac:dyDescent="0.35">
      <c r="A242" s="215"/>
      <c r="B242" s="215"/>
      <c r="C242" s="232"/>
      <c r="D242" s="232"/>
      <c r="E242" s="232"/>
      <c r="F242" s="232"/>
      <c r="G242" s="232"/>
      <c r="H242" s="232"/>
      <c r="I242" s="232"/>
      <c r="J242" s="232"/>
      <c r="K242" s="232"/>
      <c r="L242" s="124" t="str">
        <f t="shared" si="7"/>
        <v/>
      </c>
      <c r="M242" s="163" t="str">
        <f t="shared" si="8"/>
        <v/>
      </c>
    </row>
    <row r="243" spans="1:13" x14ac:dyDescent="0.35">
      <c r="A243" s="216"/>
      <c r="B243" s="216"/>
      <c r="C243" s="233"/>
      <c r="D243" s="233"/>
      <c r="E243" s="233"/>
      <c r="F243" s="233"/>
      <c r="G243" s="233"/>
      <c r="H243" s="233"/>
      <c r="I243" s="233"/>
      <c r="J243" s="233"/>
      <c r="K243" s="233"/>
      <c r="L243" s="125" t="str">
        <f t="shared" si="7"/>
        <v/>
      </c>
      <c r="M243" s="163" t="str">
        <f t="shared" si="8"/>
        <v/>
      </c>
    </row>
    <row r="244" spans="1:13" x14ac:dyDescent="0.35">
      <c r="A244" s="215"/>
      <c r="B244" s="215"/>
      <c r="C244" s="232"/>
      <c r="D244" s="232"/>
      <c r="E244" s="232"/>
      <c r="F244" s="232"/>
      <c r="G244" s="232"/>
      <c r="H244" s="232"/>
      <c r="I244" s="232"/>
      <c r="J244" s="232"/>
      <c r="K244" s="232"/>
      <c r="L244" s="124" t="str">
        <f t="shared" si="7"/>
        <v/>
      </c>
      <c r="M244" s="163" t="str">
        <f t="shared" si="8"/>
        <v/>
      </c>
    </row>
    <row r="245" spans="1:13" x14ac:dyDescent="0.35">
      <c r="A245" s="216"/>
      <c r="B245" s="216"/>
      <c r="C245" s="233"/>
      <c r="D245" s="233"/>
      <c r="E245" s="233"/>
      <c r="F245" s="233"/>
      <c r="G245" s="233"/>
      <c r="H245" s="233"/>
      <c r="I245" s="233"/>
      <c r="J245" s="233"/>
      <c r="K245" s="233"/>
      <c r="L245" s="125" t="str">
        <f t="shared" si="7"/>
        <v/>
      </c>
      <c r="M245" s="163" t="str">
        <f t="shared" si="8"/>
        <v/>
      </c>
    </row>
    <row r="246" spans="1:13" x14ac:dyDescent="0.35">
      <c r="A246" s="215"/>
      <c r="B246" s="215"/>
      <c r="C246" s="232"/>
      <c r="D246" s="232"/>
      <c r="E246" s="232"/>
      <c r="F246" s="232"/>
      <c r="G246" s="232"/>
      <c r="H246" s="232"/>
      <c r="I246" s="232"/>
      <c r="J246" s="232"/>
      <c r="K246" s="232"/>
      <c r="L246" s="124" t="str">
        <f t="shared" si="7"/>
        <v/>
      </c>
      <c r="M246" s="163" t="str">
        <f t="shared" si="8"/>
        <v/>
      </c>
    </row>
    <row r="247" spans="1:13" x14ac:dyDescent="0.35">
      <c r="A247" s="216"/>
      <c r="B247" s="216"/>
      <c r="C247" s="233"/>
      <c r="D247" s="233"/>
      <c r="E247" s="233"/>
      <c r="F247" s="233"/>
      <c r="G247" s="233"/>
      <c r="H247" s="233"/>
      <c r="I247" s="233"/>
      <c r="J247" s="233"/>
      <c r="K247" s="233"/>
      <c r="L247" s="125" t="str">
        <f t="shared" si="7"/>
        <v/>
      </c>
      <c r="M247" s="163" t="str">
        <f t="shared" si="8"/>
        <v/>
      </c>
    </row>
    <row r="248" spans="1:13" x14ac:dyDescent="0.35">
      <c r="A248" s="215"/>
      <c r="B248" s="215"/>
      <c r="C248" s="232"/>
      <c r="D248" s="232"/>
      <c r="E248" s="232"/>
      <c r="F248" s="232"/>
      <c r="G248" s="232"/>
      <c r="H248" s="232"/>
      <c r="I248" s="232"/>
      <c r="J248" s="232"/>
      <c r="K248" s="232"/>
      <c r="L248" s="124" t="str">
        <f t="shared" si="7"/>
        <v/>
      </c>
      <c r="M248" s="163" t="str">
        <f t="shared" si="8"/>
        <v/>
      </c>
    </row>
    <row r="249" spans="1:13" x14ac:dyDescent="0.35">
      <c r="A249" s="216"/>
      <c r="B249" s="216"/>
      <c r="C249" s="233"/>
      <c r="D249" s="233"/>
      <c r="E249" s="233"/>
      <c r="F249" s="233"/>
      <c r="G249" s="233"/>
      <c r="H249" s="233"/>
      <c r="I249" s="233"/>
      <c r="J249" s="233"/>
      <c r="K249" s="233"/>
      <c r="L249" s="125" t="str">
        <f t="shared" si="7"/>
        <v/>
      </c>
      <c r="M249" s="163" t="str">
        <f t="shared" si="8"/>
        <v/>
      </c>
    </row>
    <row r="250" spans="1:13" x14ac:dyDescent="0.35">
      <c r="A250" s="215"/>
      <c r="B250" s="215"/>
      <c r="C250" s="232"/>
      <c r="D250" s="232"/>
      <c r="E250" s="232"/>
      <c r="F250" s="232"/>
      <c r="G250" s="232"/>
      <c r="H250" s="232"/>
      <c r="I250" s="232"/>
      <c r="J250" s="232"/>
      <c r="K250" s="232"/>
      <c r="L250" s="124" t="str">
        <f t="shared" si="7"/>
        <v/>
      </c>
      <c r="M250" s="163" t="str">
        <f t="shared" si="8"/>
        <v/>
      </c>
    </row>
    <row r="251" spans="1:13" x14ac:dyDescent="0.35">
      <c r="A251" s="216"/>
      <c r="B251" s="216"/>
      <c r="C251" s="233"/>
      <c r="D251" s="233"/>
      <c r="E251" s="233"/>
      <c r="F251" s="233"/>
      <c r="G251" s="233"/>
      <c r="H251" s="233"/>
      <c r="I251" s="233"/>
      <c r="J251" s="233"/>
      <c r="K251" s="233"/>
      <c r="L251" s="125" t="str">
        <f t="shared" si="7"/>
        <v/>
      </c>
      <c r="M251" s="163" t="str">
        <f t="shared" si="8"/>
        <v/>
      </c>
    </row>
    <row r="252" spans="1:13" x14ac:dyDescent="0.35">
      <c r="A252" s="215"/>
      <c r="B252" s="215"/>
      <c r="C252" s="232"/>
      <c r="D252" s="232"/>
      <c r="E252" s="232"/>
      <c r="F252" s="232"/>
      <c r="G252" s="232"/>
      <c r="H252" s="232"/>
      <c r="I252" s="232"/>
      <c r="J252" s="232"/>
      <c r="K252" s="232"/>
      <c r="L252" s="124" t="str">
        <f t="shared" si="7"/>
        <v/>
      </c>
      <c r="M252" s="163" t="str">
        <f t="shared" si="8"/>
        <v/>
      </c>
    </row>
    <row r="253" spans="1:13" x14ac:dyDescent="0.35">
      <c r="A253" s="216"/>
      <c r="B253" s="216"/>
      <c r="C253" s="233"/>
      <c r="D253" s="233"/>
      <c r="E253" s="233"/>
      <c r="F253" s="233"/>
      <c r="G253" s="233"/>
      <c r="H253" s="233"/>
      <c r="I253" s="233"/>
      <c r="J253" s="233"/>
      <c r="K253" s="233"/>
      <c r="L253" s="125" t="str">
        <f t="shared" si="7"/>
        <v/>
      </c>
      <c r="M253" s="163" t="str">
        <f t="shared" si="8"/>
        <v/>
      </c>
    </row>
    <row r="254" spans="1:13" x14ac:dyDescent="0.35">
      <c r="A254" s="215"/>
      <c r="B254" s="215"/>
      <c r="C254" s="232"/>
      <c r="D254" s="232"/>
      <c r="E254" s="232"/>
      <c r="F254" s="232"/>
      <c r="G254" s="232"/>
      <c r="H254" s="232"/>
      <c r="I254" s="232"/>
      <c r="J254" s="232"/>
      <c r="K254" s="232"/>
      <c r="L254" s="124" t="str">
        <f t="shared" si="7"/>
        <v/>
      </c>
      <c r="M254" s="163" t="str">
        <f t="shared" si="8"/>
        <v/>
      </c>
    </row>
    <row r="255" spans="1:13" x14ac:dyDescent="0.35">
      <c r="A255" s="216"/>
      <c r="B255" s="216"/>
      <c r="C255" s="233"/>
      <c r="D255" s="233"/>
      <c r="E255" s="233"/>
      <c r="F255" s="233"/>
      <c r="G255" s="233"/>
      <c r="H255" s="233"/>
      <c r="I255" s="233"/>
      <c r="J255" s="233"/>
      <c r="K255" s="233"/>
      <c r="L255" s="125" t="str">
        <f t="shared" si="7"/>
        <v/>
      </c>
      <c r="M255" s="163" t="str">
        <f t="shared" si="8"/>
        <v/>
      </c>
    </row>
    <row r="256" spans="1:13" x14ac:dyDescent="0.35">
      <c r="A256" s="215"/>
      <c r="B256" s="215"/>
      <c r="C256" s="232"/>
      <c r="D256" s="232"/>
      <c r="E256" s="232"/>
      <c r="F256" s="232"/>
      <c r="G256" s="232"/>
      <c r="H256" s="232"/>
      <c r="I256" s="232"/>
      <c r="J256" s="232"/>
      <c r="K256" s="232"/>
      <c r="L256" s="124" t="str">
        <f t="shared" si="7"/>
        <v/>
      </c>
      <c r="M256" s="163" t="str">
        <f t="shared" si="8"/>
        <v/>
      </c>
    </row>
    <row r="257" spans="1:13" x14ac:dyDescent="0.35">
      <c r="A257" s="216"/>
      <c r="B257" s="216"/>
      <c r="C257" s="233"/>
      <c r="D257" s="233"/>
      <c r="E257" s="233"/>
      <c r="F257" s="233"/>
      <c r="G257" s="233"/>
      <c r="H257" s="233"/>
      <c r="I257" s="233"/>
      <c r="J257" s="233"/>
      <c r="K257" s="233"/>
      <c r="L257" s="125" t="str">
        <f t="shared" si="7"/>
        <v/>
      </c>
      <c r="M257" s="163" t="str">
        <f t="shared" si="8"/>
        <v/>
      </c>
    </row>
    <row r="258" spans="1:13" x14ac:dyDescent="0.35">
      <c r="A258" s="215"/>
      <c r="B258" s="215"/>
      <c r="C258" s="232"/>
      <c r="D258" s="232"/>
      <c r="E258" s="232"/>
      <c r="F258" s="232"/>
      <c r="G258" s="232"/>
      <c r="H258" s="232"/>
      <c r="I258" s="232"/>
      <c r="J258" s="232"/>
      <c r="K258" s="232"/>
      <c r="L258" s="124" t="str">
        <f t="shared" si="7"/>
        <v/>
      </c>
      <c r="M258" s="163" t="str">
        <f t="shared" si="8"/>
        <v/>
      </c>
    </row>
    <row r="259" spans="1:13" x14ac:dyDescent="0.35">
      <c r="A259" s="216"/>
      <c r="B259" s="216"/>
      <c r="C259" s="233"/>
      <c r="D259" s="233"/>
      <c r="E259" s="233"/>
      <c r="F259" s="233"/>
      <c r="G259" s="233"/>
      <c r="H259" s="233"/>
      <c r="I259" s="233"/>
      <c r="J259" s="233"/>
      <c r="K259" s="233"/>
      <c r="L259" s="125" t="str">
        <f t="shared" si="7"/>
        <v/>
      </c>
      <c r="M259" s="163" t="str">
        <f t="shared" si="8"/>
        <v/>
      </c>
    </row>
    <row r="260" spans="1:13" x14ac:dyDescent="0.35">
      <c r="A260" s="215"/>
      <c r="B260" s="215"/>
      <c r="C260" s="232"/>
      <c r="D260" s="232"/>
      <c r="E260" s="232"/>
      <c r="F260" s="232"/>
      <c r="G260" s="232"/>
      <c r="H260" s="232"/>
      <c r="I260" s="232"/>
      <c r="J260" s="232"/>
      <c r="K260" s="232"/>
      <c r="L260" s="124" t="str">
        <f t="shared" ref="L260:L300" si="9">IF(ABS((C260+D260-E260+F260+G260+H260-I260))&lt; ABS(1),"","x")</f>
        <v/>
      </c>
      <c r="M260" s="163" t="str">
        <f t="shared" si="8"/>
        <v/>
      </c>
    </row>
    <row r="261" spans="1:13" x14ac:dyDescent="0.35">
      <c r="A261" s="216"/>
      <c r="B261" s="216"/>
      <c r="C261" s="233"/>
      <c r="D261" s="233"/>
      <c r="E261" s="233"/>
      <c r="F261" s="233"/>
      <c r="G261" s="233"/>
      <c r="H261" s="233"/>
      <c r="I261" s="233"/>
      <c r="J261" s="233"/>
      <c r="K261" s="233"/>
      <c r="L261" s="125" t="str">
        <f t="shared" si="9"/>
        <v/>
      </c>
      <c r="M261" s="163" t="str">
        <f t="shared" ref="M261:M300" si="10">IF(AND(ABS(C261)&lt;&gt;0,OR(ISBLANK(A261),ISBLANK(B261))),"Please fill all fields","")</f>
        <v/>
      </c>
    </row>
    <row r="262" spans="1:13" x14ac:dyDescent="0.35">
      <c r="A262" s="215"/>
      <c r="B262" s="215"/>
      <c r="C262" s="232"/>
      <c r="D262" s="232"/>
      <c r="E262" s="232"/>
      <c r="F262" s="232"/>
      <c r="G262" s="232"/>
      <c r="H262" s="232"/>
      <c r="I262" s="232"/>
      <c r="J262" s="232"/>
      <c r="K262" s="232"/>
      <c r="L262" s="124" t="str">
        <f t="shared" si="9"/>
        <v/>
      </c>
      <c r="M262" s="163" t="str">
        <f t="shared" si="10"/>
        <v/>
      </c>
    </row>
    <row r="263" spans="1:13" x14ac:dyDescent="0.35">
      <c r="A263" s="216"/>
      <c r="B263" s="216"/>
      <c r="C263" s="233"/>
      <c r="D263" s="233"/>
      <c r="E263" s="233"/>
      <c r="F263" s="233"/>
      <c r="G263" s="233"/>
      <c r="H263" s="233"/>
      <c r="I263" s="233"/>
      <c r="J263" s="233"/>
      <c r="K263" s="233"/>
      <c r="L263" s="125" t="str">
        <f t="shared" si="9"/>
        <v/>
      </c>
      <c r="M263" s="163" t="str">
        <f t="shared" si="10"/>
        <v/>
      </c>
    </row>
    <row r="264" spans="1:13" x14ac:dyDescent="0.35">
      <c r="A264" s="215"/>
      <c r="B264" s="215"/>
      <c r="C264" s="232"/>
      <c r="D264" s="232"/>
      <c r="E264" s="232"/>
      <c r="F264" s="232"/>
      <c r="G264" s="232"/>
      <c r="H264" s="232"/>
      <c r="I264" s="232"/>
      <c r="J264" s="232"/>
      <c r="K264" s="232"/>
      <c r="L264" s="124" t="str">
        <f t="shared" si="9"/>
        <v/>
      </c>
      <c r="M264" s="163" t="str">
        <f t="shared" si="10"/>
        <v/>
      </c>
    </row>
    <row r="265" spans="1:13" x14ac:dyDescent="0.35">
      <c r="A265" s="216"/>
      <c r="B265" s="216"/>
      <c r="C265" s="233"/>
      <c r="D265" s="233"/>
      <c r="E265" s="233"/>
      <c r="F265" s="233"/>
      <c r="G265" s="233"/>
      <c r="H265" s="233"/>
      <c r="I265" s="233"/>
      <c r="J265" s="233"/>
      <c r="K265" s="233"/>
      <c r="L265" s="125" t="str">
        <f t="shared" si="9"/>
        <v/>
      </c>
      <c r="M265" s="163" t="str">
        <f t="shared" si="10"/>
        <v/>
      </c>
    </row>
    <row r="266" spans="1:13" x14ac:dyDescent="0.35">
      <c r="A266" s="215"/>
      <c r="B266" s="215"/>
      <c r="C266" s="232"/>
      <c r="D266" s="232"/>
      <c r="E266" s="232"/>
      <c r="F266" s="232"/>
      <c r="G266" s="232"/>
      <c r="H266" s="232"/>
      <c r="I266" s="232"/>
      <c r="J266" s="232"/>
      <c r="K266" s="232"/>
      <c r="L266" s="124" t="str">
        <f t="shared" si="9"/>
        <v/>
      </c>
      <c r="M266" s="163" t="str">
        <f t="shared" si="10"/>
        <v/>
      </c>
    </row>
    <row r="267" spans="1:13" x14ac:dyDescent="0.35">
      <c r="A267" s="216"/>
      <c r="B267" s="216"/>
      <c r="C267" s="233"/>
      <c r="D267" s="233"/>
      <c r="E267" s="233"/>
      <c r="F267" s="233"/>
      <c r="G267" s="233"/>
      <c r="H267" s="233"/>
      <c r="I267" s="233"/>
      <c r="J267" s="233"/>
      <c r="K267" s="233"/>
      <c r="L267" s="125" t="str">
        <f t="shared" si="9"/>
        <v/>
      </c>
      <c r="M267" s="163" t="str">
        <f t="shared" si="10"/>
        <v/>
      </c>
    </row>
    <row r="268" spans="1:13" x14ac:dyDescent="0.35">
      <c r="A268" s="215"/>
      <c r="B268" s="215"/>
      <c r="C268" s="232"/>
      <c r="D268" s="232"/>
      <c r="E268" s="232"/>
      <c r="F268" s="232"/>
      <c r="G268" s="232"/>
      <c r="H268" s="232"/>
      <c r="I268" s="232"/>
      <c r="J268" s="232"/>
      <c r="K268" s="232"/>
      <c r="L268" s="124" t="str">
        <f t="shared" si="9"/>
        <v/>
      </c>
      <c r="M268" s="163" t="str">
        <f t="shared" si="10"/>
        <v/>
      </c>
    </row>
    <row r="269" spans="1:13" x14ac:dyDescent="0.35">
      <c r="A269" s="216"/>
      <c r="B269" s="216"/>
      <c r="C269" s="233"/>
      <c r="D269" s="233"/>
      <c r="E269" s="233"/>
      <c r="F269" s="233"/>
      <c r="G269" s="233"/>
      <c r="H269" s="233"/>
      <c r="I269" s="233"/>
      <c r="J269" s="233"/>
      <c r="K269" s="233"/>
      <c r="L269" s="125" t="str">
        <f t="shared" si="9"/>
        <v/>
      </c>
      <c r="M269" s="163" t="str">
        <f t="shared" si="10"/>
        <v/>
      </c>
    </row>
    <row r="270" spans="1:13" x14ac:dyDescent="0.35">
      <c r="A270" s="215"/>
      <c r="B270" s="215"/>
      <c r="C270" s="232"/>
      <c r="D270" s="232"/>
      <c r="E270" s="232"/>
      <c r="F270" s="232"/>
      <c r="G270" s="232"/>
      <c r="H270" s="232"/>
      <c r="I270" s="232"/>
      <c r="J270" s="232"/>
      <c r="K270" s="232"/>
      <c r="L270" s="124" t="str">
        <f t="shared" si="9"/>
        <v/>
      </c>
      <c r="M270" s="163" t="str">
        <f t="shared" si="10"/>
        <v/>
      </c>
    </row>
    <row r="271" spans="1:13" x14ac:dyDescent="0.35">
      <c r="A271" s="216"/>
      <c r="B271" s="216"/>
      <c r="C271" s="233"/>
      <c r="D271" s="233"/>
      <c r="E271" s="233"/>
      <c r="F271" s="233"/>
      <c r="G271" s="233"/>
      <c r="H271" s="233"/>
      <c r="I271" s="233"/>
      <c r="J271" s="233"/>
      <c r="K271" s="233"/>
      <c r="L271" s="125" t="str">
        <f t="shared" si="9"/>
        <v/>
      </c>
      <c r="M271" s="163" t="str">
        <f t="shared" si="10"/>
        <v/>
      </c>
    </row>
    <row r="272" spans="1:13" x14ac:dyDescent="0.35">
      <c r="A272" s="215"/>
      <c r="B272" s="215"/>
      <c r="C272" s="232"/>
      <c r="D272" s="232"/>
      <c r="E272" s="232"/>
      <c r="F272" s="232"/>
      <c r="G272" s="232"/>
      <c r="H272" s="232"/>
      <c r="I272" s="232"/>
      <c r="J272" s="232"/>
      <c r="K272" s="232"/>
      <c r="L272" s="124" t="str">
        <f t="shared" si="9"/>
        <v/>
      </c>
      <c r="M272" s="163" t="str">
        <f t="shared" si="10"/>
        <v/>
      </c>
    </row>
    <row r="273" spans="1:13" x14ac:dyDescent="0.35">
      <c r="A273" s="216"/>
      <c r="B273" s="216"/>
      <c r="C273" s="233"/>
      <c r="D273" s="233"/>
      <c r="E273" s="233"/>
      <c r="F273" s="233"/>
      <c r="G273" s="233"/>
      <c r="H273" s="233"/>
      <c r="I273" s="233"/>
      <c r="J273" s="233"/>
      <c r="K273" s="233"/>
      <c r="L273" s="125" t="str">
        <f t="shared" si="9"/>
        <v/>
      </c>
      <c r="M273" s="163" t="str">
        <f t="shared" si="10"/>
        <v/>
      </c>
    </row>
    <row r="274" spans="1:13" x14ac:dyDescent="0.35">
      <c r="A274" s="215"/>
      <c r="B274" s="215"/>
      <c r="C274" s="232"/>
      <c r="D274" s="232"/>
      <c r="E274" s="232"/>
      <c r="F274" s="232"/>
      <c r="G274" s="232"/>
      <c r="H274" s="232"/>
      <c r="I274" s="232"/>
      <c r="J274" s="232"/>
      <c r="K274" s="232"/>
      <c r="L274" s="124" t="str">
        <f t="shared" si="9"/>
        <v/>
      </c>
      <c r="M274" s="163" t="str">
        <f t="shared" si="10"/>
        <v/>
      </c>
    </row>
    <row r="275" spans="1:13" x14ac:dyDescent="0.35">
      <c r="A275" s="216"/>
      <c r="B275" s="216"/>
      <c r="C275" s="233"/>
      <c r="D275" s="233"/>
      <c r="E275" s="233"/>
      <c r="F275" s="233"/>
      <c r="G275" s="233"/>
      <c r="H275" s="233"/>
      <c r="I275" s="233"/>
      <c r="J275" s="233"/>
      <c r="K275" s="233"/>
      <c r="L275" s="125" t="str">
        <f t="shared" si="9"/>
        <v/>
      </c>
      <c r="M275" s="163" t="str">
        <f t="shared" si="10"/>
        <v/>
      </c>
    </row>
    <row r="276" spans="1:13" x14ac:dyDescent="0.35">
      <c r="A276" s="215"/>
      <c r="B276" s="215"/>
      <c r="C276" s="232"/>
      <c r="D276" s="232"/>
      <c r="E276" s="232"/>
      <c r="F276" s="232"/>
      <c r="G276" s="232"/>
      <c r="H276" s="232"/>
      <c r="I276" s="232"/>
      <c r="J276" s="232"/>
      <c r="K276" s="232"/>
      <c r="L276" s="124" t="str">
        <f t="shared" si="9"/>
        <v/>
      </c>
      <c r="M276" s="163" t="str">
        <f t="shared" si="10"/>
        <v/>
      </c>
    </row>
    <row r="277" spans="1:13" x14ac:dyDescent="0.35">
      <c r="A277" s="216"/>
      <c r="B277" s="216"/>
      <c r="C277" s="233"/>
      <c r="D277" s="233"/>
      <c r="E277" s="233"/>
      <c r="F277" s="233"/>
      <c r="G277" s="233"/>
      <c r="H277" s="233"/>
      <c r="I277" s="233"/>
      <c r="J277" s="233"/>
      <c r="K277" s="233"/>
      <c r="L277" s="125" t="str">
        <f t="shared" si="9"/>
        <v/>
      </c>
      <c r="M277" s="163" t="str">
        <f t="shared" si="10"/>
        <v/>
      </c>
    </row>
    <row r="278" spans="1:13" x14ac:dyDescent="0.35">
      <c r="A278" s="215"/>
      <c r="B278" s="215"/>
      <c r="C278" s="232"/>
      <c r="D278" s="232"/>
      <c r="E278" s="232"/>
      <c r="F278" s="232"/>
      <c r="G278" s="232"/>
      <c r="H278" s="232"/>
      <c r="I278" s="232"/>
      <c r="J278" s="232"/>
      <c r="K278" s="232"/>
      <c r="L278" s="124" t="str">
        <f t="shared" si="9"/>
        <v/>
      </c>
      <c r="M278" s="163" t="str">
        <f t="shared" si="10"/>
        <v/>
      </c>
    </row>
    <row r="279" spans="1:13" x14ac:dyDescent="0.35">
      <c r="A279" s="216"/>
      <c r="B279" s="216"/>
      <c r="C279" s="233"/>
      <c r="D279" s="233"/>
      <c r="E279" s="233"/>
      <c r="F279" s="233"/>
      <c r="G279" s="233"/>
      <c r="H279" s="233"/>
      <c r="I279" s="233"/>
      <c r="J279" s="233"/>
      <c r="K279" s="233"/>
      <c r="L279" s="125" t="str">
        <f t="shared" si="9"/>
        <v/>
      </c>
      <c r="M279" s="163" t="str">
        <f t="shared" si="10"/>
        <v/>
      </c>
    </row>
    <row r="280" spans="1:13" x14ac:dyDescent="0.35">
      <c r="A280" s="215"/>
      <c r="B280" s="215"/>
      <c r="C280" s="232"/>
      <c r="D280" s="232"/>
      <c r="E280" s="232"/>
      <c r="F280" s="232"/>
      <c r="G280" s="232"/>
      <c r="H280" s="232"/>
      <c r="I280" s="232"/>
      <c r="J280" s="232"/>
      <c r="K280" s="232"/>
      <c r="L280" s="124" t="str">
        <f t="shared" si="9"/>
        <v/>
      </c>
      <c r="M280" s="163" t="str">
        <f t="shared" si="10"/>
        <v/>
      </c>
    </row>
    <row r="281" spans="1:13" x14ac:dyDescent="0.35">
      <c r="A281" s="216"/>
      <c r="B281" s="216"/>
      <c r="C281" s="233"/>
      <c r="D281" s="233"/>
      <c r="E281" s="233"/>
      <c r="F281" s="233"/>
      <c r="G281" s="233"/>
      <c r="H281" s="233"/>
      <c r="I281" s="233"/>
      <c r="J281" s="233"/>
      <c r="K281" s="233"/>
      <c r="L281" s="125" t="str">
        <f t="shared" si="9"/>
        <v/>
      </c>
      <c r="M281" s="163" t="str">
        <f t="shared" si="10"/>
        <v/>
      </c>
    </row>
    <row r="282" spans="1:13" x14ac:dyDescent="0.35">
      <c r="A282" s="215"/>
      <c r="B282" s="215"/>
      <c r="C282" s="232"/>
      <c r="D282" s="232"/>
      <c r="E282" s="232"/>
      <c r="F282" s="232"/>
      <c r="G282" s="232"/>
      <c r="H282" s="232"/>
      <c r="I282" s="232"/>
      <c r="J282" s="232"/>
      <c r="K282" s="232"/>
      <c r="L282" s="124" t="str">
        <f t="shared" si="9"/>
        <v/>
      </c>
      <c r="M282" s="163" t="str">
        <f t="shared" si="10"/>
        <v/>
      </c>
    </row>
    <row r="283" spans="1:13" x14ac:dyDescent="0.35">
      <c r="A283" s="216"/>
      <c r="B283" s="216"/>
      <c r="C283" s="233"/>
      <c r="D283" s="233"/>
      <c r="E283" s="233"/>
      <c r="F283" s="233"/>
      <c r="G283" s="233"/>
      <c r="H283" s="233"/>
      <c r="I283" s="233"/>
      <c r="J283" s="233"/>
      <c r="K283" s="233"/>
      <c r="L283" s="125" t="str">
        <f t="shared" si="9"/>
        <v/>
      </c>
      <c r="M283" s="163" t="str">
        <f t="shared" si="10"/>
        <v/>
      </c>
    </row>
    <row r="284" spans="1:13" x14ac:dyDescent="0.35">
      <c r="A284" s="215"/>
      <c r="B284" s="215"/>
      <c r="C284" s="232"/>
      <c r="D284" s="232"/>
      <c r="E284" s="232"/>
      <c r="F284" s="232"/>
      <c r="G284" s="232"/>
      <c r="H284" s="232"/>
      <c r="I284" s="232"/>
      <c r="J284" s="232"/>
      <c r="K284" s="232"/>
      <c r="L284" s="124" t="str">
        <f t="shared" si="9"/>
        <v/>
      </c>
      <c r="M284" s="163" t="str">
        <f t="shared" si="10"/>
        <v/>
      </c>
    </row>
    <row r="285" spans="1:13" x14ac:dyDescent="0.35">
      <c r="A285" s="216"/>
      <c r="B285" s="216"/>
      <c r="C285" s="233"/>
      <c r="D285" s="233"/>
      <c r="E285" s="233"/>
      <c r="F285" s="233"/>
      <c r="G285" s="233"/>
      <c r="H285" s="233"/>
      <c r="I285" s="233"/>
      <c r="J285" s="233"/>
      <c r="K285" s="233"/>
      <c r="L285" s="125" t="str">
        <f t="shared" si="9"/>
        <v/>
      </c>
      <c r="M285" s="163" t="str">
        <f t="shared" si="10"/>
        <v/>
      </c>
    </row>
    <row r="286" spans="1:13" x14ac:dyDescent="0.35">
      <c r="A286" s="215"/>
      <c r="B286" s="215"/>
      <c r="C286" s="232"/>
      <c r="D286" s="232"/>
      <c r="E286" s="232"/>
      <c r="F286" s="232"/>
      <c r="G286" s="232"/>
      <c r="H286" s="232"/>
      <c r="I286" s="232"/>
      <c r="J286" s="232"/>
      <c r="K286" s="232"/>
      <c r="L286" s="124" t="str">
        <f t="shared" si="9"/>
        <v/>
      </c>
      <c r="M286" s="163" t="str">
        <f t="shared" si="10"/>
        <v/>
      </c>
    </row>
    <row r="287" spans="1:13" x14ac:dyDescent="0.35">
      <c r="A287" s="216"/>
      <c r="B287" s="216"/>
      <c r="C287" s="233"/>
      <c r="D287" s="233"/>
      <c r="E287" s="233"/>
      <c r="F287" s="233"/>
      <c r="G287" s="233"/>
      <c r="H287" s="233"/>
      <c r="I287" s="233"/>
      <c r="J287" s="233"/>
      <c r="K287" s="233"/>
      <c r="L287" s="125" t="str">
        <f t="shared" si="9"/>
        <v/>
      </c>
      <c r="M287" s="163" t="str">
        <f t="shared" si="10"/>
        <v/>
      </c>
    </row>
    <row r="288" spans="1:13" x14ac:dyDescent="0.35">
      <c r="A288" s="215"/>
      <c r="B288" s="215"/>
      <c r="C288" s="232"/>
      <c r="D288" s="232"/>
      <c r="E288" s="232"/>
      <c r="F288" s="232"/>
      <c r="G288" s="232"/>
      <c r="H288" s="232"/>
      <c r="I288" s="232"/>
      <c r="J288" s="232"/>
      <c r="K288" s="232"/>
      <c r="L288" s="124" t="str">
        <f t="shared" si="9"/>
        <v/>
      </c>
      <c r="M288" s="163" t="str">
        <f t="shared" si="10"/>
        <v/>
      </c>
    </row>
    <row r="289" spans="1:13" x14ac:dyDescent="0.35">
      <c r="A289" s="216"/>
      <c r="B289" s="216"/>
      <c r="C289" s="233"/>
      <c r="D289" s="233"/>
      <c r="E289" s="233"/>
      <c r="F289" s="233"/>
      <c r="G289" s="233"/>
      <c r="H289" s="233"/>
      <c r="I289" s="233"/>
      <c r="J289" s="233"/>
      <c r="K289" s="233"/>
      <c r="L289" s="125" t="str">
        <f t="shared" si="9"/>
        <v/>
      </c>
      <c r="M289" s="163" t="str">
        <f t="shared" si="10"/>
        <v/>
      </c>
    </row>
    <row r="290" spans="1:13" x14ac:dyDescent="0.35">
      <c r="A290" s="215"/>
      <c r="B290" s="215"/>
      <c r="C290" s="232"/>
      <c r="D290" s="232"/>
      <c r="E290" s="232"/>
      <c r="F290" s="232"/>
      <c r="G290" s="232"/>
      <c r="H290" s="232"/>
      <c r="I290" s="232"/>
      <c r="J290" s="232"/>
      <c r="K290" s="232"/>
      <c r="L290" s="124" t="str">
        <f t="shared" si="9"/>
        <v/>
      </c>
      <c r="M290" s="163" t="str">
        <f t="shared" si="10"/>
        <v/>
      </c>
    </row>
    <row r="291" spans="1:13" x14ac:dyDescent="0.35">
      <c r="A291" s="216"/>
      <c r="B291" s="216"/>
      <c r="C291" s="233"/>
      <c r="D291" s="233"/>
      <c r="E291" s="233"/>
      <c r="F291" s="233"/>
      <c r="G291" s="233"/>
      <c r="H291" s="233"/>
      <c r="I291" s="233"/>
      <c r="J291" s="233"/>
      <c r="K291" s="233"/>
      <c r="L291" s="125" t="str">
        <f t="shared" si="9"/>
        <v/>
      </c>
      <c r="M291" s="163" t="str">
        <f t="shared" si="10"/>
        <v/>
      </c>
    </row>
    <row r="292" spans="1:13" x14ac:dyDescent="0.35">
      <c r="A292" s="215"/>
      <c r="B292" s="215"/>
      <c r="C292" s="232"/>
      <c r="D292" s="232"/>
      <c r="E292" s="232"/>
      <c r="F292" s="232"/>
      <c r="G292" s="232"/>
      <c r="H292" s="232"/>
      <c r="I292" s="232"/>
      <c r="J292" s="232"/>
      <c r="K292" s="232"/>
      <c r="L292" s="124" t="str">
        <f t="shared" si="9"/>
        <v/>
      </c>
      <c r="M292" s="163" t="str">
        <f t="shared" si="10"/>
        <v/>
      </c>
    </row>
    <row r="293" spans="1:13" x14ac:dyDescent="0.35">
      <c r="A293" s="216"/>
      <c r="B293" s="216"/>
      <c r="C293" s="233"/>
      <c r="D293" s="233"/>
      <c r="E293" s="233"/>
      <c r="F293" s="233"/>
      <c r="G293" s="233"/>
      <c r="H293" s="233"/>
      <c r="I293" s="233"/>
      <c r="J293" s="233"/>
      <c r="K293" s="233"/>
      <c r="L293" s="125" t="str">
        <f t="shared" si="9"/>
        <v/>
      </c>
      <c r="M293" s="163" t="str">
        <f t="shared" si="10"/>
        <v/>
      </c>
    </row>
    <row r="294" spans="1:13" x14ac:dyDescent="0.35">
      <c r="A294" s="215"/>
      <c r="B294" s="215"/>
      <c r="C294" s="232"/>
      <c r="D294" s="232"/>
      <c r="E294" s="232"/>
      <c r="F294" s="232"/>
      <c r="G294" s="232"/>
      <c r="H294" s="232"/>
      <c r="I294" s="232"/>
      <c r="J294" s="232"/>
      <c r="K294" s="232"/>
      <c r="L294" s="124" t="str">
        <f t="shared" si="9"/>
        <v/>
      </c>
      <c r="M294" s="163" t="str">
        <f t="shared" si="10"/>
        <v/>
      </c>
    </row>
    <row r="295" spans="1:13" x14ac:dyDescent="0.35">
      <c r="A295" s="216"/>
      <c r="B295" s="216"/>
      <c r="C295" s="233"/>
      <c r="D295" s="233"/>
      <c r="E295" s="233"/>
      <c r="F295" s="233"/>
      <c r="G295" s="233"/>
      <c r="H295" s="233"/>
      <c r="I295" s="233"/>
      <c r="J295" s="233"/>
      <c r="K295" s="233"/>
      <c r="L295" s="125" t="str">
        <f t="shared" si="9"/>
        <v/>
      </c>
      <c r="M295" s="163" t="str">
        <f t="shared" si="10"/>
        <v/>
      </c>
    </row>
    <row r="296" spans="1:13" x14ac:dyDescent="0.35">
      <c r="A296" s="215"/>
      <c r="B296" s="215"/>
      <c r="C296" s="232"/>
      <c r="D296" s="232"/>
      <c r="E296" s="232"/>
      <c r="F296" s="232"/>
      <c r="G296" s="232"/>
      <c r="H296" s="232"/>
      <c r="I296" s="232"/>
      <c r="J296" s="232"/>
      <c r="K296" s="232"/>
      <c r="L296" s="124" t="str">
        <f t="shared" si="9"/>
        <v/>
      </c>
      <c r="M296" s="163" t="str">
        <f t="shared" si="10"/>
        <v/>
      </c>
    </row>
    <row r="297" spans="1:13" x14ac:dyDescent="0.35">
      <c r="A297" s="216"/>
      <c r="B297" s="216"/>
      <c r="C297" s="233"/>
      <c r="D297" s="233"/>
      <c r="E297" s="233"/>
      <c r="F297" s="233"/>
      <c r="G297" s="233"/>
      <c r="H297" s="233"/>
      <c r="I297" s="233"/>
      <c r="J297" s="233"/>
      <c r="K297" s="233"/>
      <c r="L297" s="125" t="str">
        <f t="shared" si="9"/>
        <v/>
      </c>
      <c r="M297" s="163" t="str">
        <f t="shared" si="10"/>
        <v/>
      </c>
    </row>
    <row r="298" spans="1:13" x14ac:dyDescent="0.35">
      <c r="A298" s="215"/>
      <c r="B298" s="215"/>
      <c r="C298" s="232"/>
      <c r="D298" s="232"/>
      <c r="E298" s="232"/>
      <c r="F298" s="232"/>
      <c r="G298" s="232"/>
      <c r="H298" s="232"/>
      <c r="I298" s="232"/>
      <c r="J298" s="232"/>
      <c r="K298" s="232"/>
      <c r="L298" s="124" t="str">
        <f t="shared" si="9"/>
        <v/>
      </c>
      <c r="M298" s="163" t="str">
        <f t="shared" si="10"/>
        <v/>
      </c>
    </row>
    <row r="299" spans="1:13" x14ac:dyDescent="0.35">
      <c r="A299" s="216"/>
      <c r="B299" s="216"/>
      <c r="C299" s="233"/>
      <c r="D299" s="233"/>
      <c r="E299" s="233"/>
      <c r="F299" s="233"/>
      <c r="G299" s="233"/>
      <c r="H299" s="233"/>
      <c r="I299" s="233"/>
      <c r="J299" s="233"/>
      <c r="K299" s="233"/>
      <c r="L299" s="125" t="str">
        <f t="shared" si="9"/>
        <v/>
      </c>
      <c r="M299" s="163" t="str">
        <f t="shared" si="10"/>
        <v/>
      </c>
    </row>
    <row r="300" spans="1:13" x14ac:dyDescent="0.35">
      <c r="A300" s="215"/>
      <c r="B300" s="215"/>
      <c r="C300" s="232"/>
      <c r="D300" s="232"/>
      <c r="E300" s="232"/>
      <c r="F300" s="232"/>
      <c r="G300" s="232"/>
      <c r="H300" s="232"/>
      <c r="I300" s="232"/>
      <c r="J300" s="232"/>
      <c r="K300" s="232"/>
      <c r="L300" s="124" t="str">
        <f t="shared" si="9"/>
        <v/>
      </c>
      <c r="M300" s="163" t="str">
        <f t="shared" si="10"/>
        <v/>
      </c>
    </row>
    <row r="301" spans="1:13" x14ac:dyDescent="0.35">
      <c r="A301" s="122"/>
      <c r="C301" s="122"/>
      <c r="D301" s="122"/>
      <c r="E301" s="122"/>
      <c r="F301" s="122"/>
      <c r="G301" s="122"/>
      <c r="H301" s="122"/>
      <c r="I301" s="122"/>
      <c r="J301" s="122"/>
      <c r="K301" s="122"/>
    </row>
    <row r="302" spans="1:13" x14ac:dyDescent="0.35">
      <c r="A302" s="122"/>
      <c r="C302" s="122"/>
      <c r="D302" s="122"/>
      <c r="E302" s="122"/>
      <c r="F302" s="122"/>
      <c r="G302" s="122"/>
      <c r="H302" s="122"/>
      <c r="I302" s="122"/>
      <c r="J302" s="122"/>
      <c r="K302" s="122"/>
    </row>
    <row r="303" spans="1:13" x14ac:dyDescent="0.35">
      <c r="A303" s="122"/>
      <c r="C303" s="122"/>
      <c r="D303" s="122"/>
      <c r="E303" s="122"/>
      <c r="F303" s="122"/>
      <c r="G303" s="122"/>
      <c r="H303" s="122"/>
      <c r="I303" s="122"/>
      <c r="J303" s="122"/>
      <c r="K303" s="122"/>
    </row>
    <row r="304" spans="1:13" x14ac:dyDescent="0.35">
      <c r="A304" s="122"/>
      <c r="C304" s="122"/>
      <c r="D304" s="122"/>
      <c r="E304" s="122"/>
      <c r="F304" s="122"/>
      <c r="G304" s="122"/>
      <c r="H304" s="122"/>
      <c r="I304" s="122"/>
      <c r="J304" s="122"/>
      <c r="K304" s="122"/>
    </row>
    <row r="305" spans="1:11" x14ac:dyDescent="0.35">
      <c r="A305" s="122"/>
      <c r="C305" s="122"/>
      <c r="D305" s="122"/>
      <c r="E305" s="122"/>
      <c r="F305" s="122"/>
      <c r="G305" s="122"/>
      <c r="H305" s="122"/>
      <c r="I305" s="122"/>
      <c r="J305" s="122"/>
      <c r="K305" s="122"/>
    </row>
    <row r="306" spans="1:11" x14ac:dyDescent="0.35">
      <c r="A306" s="122"/>
      <c r="C306" s="122"/>
      <c r="D306" s="122"/>
      <c r="E306" s="122"/>
      <c r="F306" s="122"/>
      <c r="G306" s="122"/>
      <c r="H306" s="122"/>
      <c r="I306" s="122"/>
      <c r="J306" s="122"/>
      <c r="K306" s="122"/>
    </row>
    <row r="307" spans="1:11" x14ac:dyDescent="0.35">
      <c r="A307" s="122"/>
      <c r="C307" s="122"/>
      <c r="D307" s="122"/>
      <c r="E307" s="122"/>
      <c r="F307" s="122"/>
      <c r="G307" s="122"/>
      <c r="H307" s="122"/>
      <c r="I307" s="122"/>
      <c r="J307" s="122"/>
      <c r="K307" s="122"/>
    </row>
    <row r="308" spans="1:11" x14ac:dyDescent="0.35">
      <c r="A308" s="122"/>
      <c r="C308" s="122"/>
      <c r="D308" s="122"/>
      <c r="E308" s="122"/>
      <c r="F308" s="122"/>
      <c r="G308" s="122"/>
      <c r="H308" s="122"/>
      <c r="I308" s="122"/>
      <c r="J308" s="122"/>
      <c r="K308" s="122"/>
    </row>
    <row r="309" spans="1:11" x14ac:dyDescent="0.35">
      <c r="A309" s="122"/>
      <c r="C309" s="122"/>
      <c r="D309" s="122"/>
      <c r="E309" s="122"/>
      <c r="F309" s="122"/>
      <c r="G309" s="122"/>
      <c r="H309" s="122"/>
      <c r="I309" s="122"/>
      <c r="J309" s="122"/>
      <c r="K309" s="122"/>
    </row>
    <row r="310" spans="1:11" x14ac:dyDescent="0.35">
      <c r="A310" s="122"/>
      <c r="C310" s="122"/>
      <c r="D310" s="122"/>
      <c r="E310" s="122"/>
      <c r="F310" s="122"/>
      <c r="G310" s="122"/>
      <c r="H310" s="122"/>
      <c r="I310" s="122"/>
      <c r="J310" s="122"/>
      <c r="K310" s="122"/>
    </row>
    <row r="311" spans="1:11" x14ac:dyDescent="0.35">
      <c r="A311" s="122"/>
      <c r="C311" s="122"/>
      <c r="D311" s="122"/>
      <c r="E311" s="122"/>
      <c r="F311" s="122"/>
      <c r="G311" s="122"/>
      <c r="H311" s="122"/>
      <c r="I311" s="122"/>
      <c r="J311" s="122"/>
      <c r="K311" s="122"/>
    </row>
    <row r="312" spans="1:11" x14ac:dyDescent="0.35">
      <c r="A312" s="122"/>
      <c r="C312" s="122"/>
      <c r="D312" s="122"/>
      <c r="E312" s="122"/>
      <c r="F312" s="122"/>
      <c r="G312" s="122"/>
      <c r="H312" s="122"/>
      <c r="I312" s="122"/>
      <c r="J312" s="122"/>
      <c r="K312" s="122"/>
    </row>
    <row r="313" spans="1:11" x14ac:dyDescent="0.35">
      <c r="A313" s="122"/>
      <c r="C313" s="122"/>
      <c r="D313" s="122"/>
      <c r="E313" s="122"/>
      <c r="F313" s="122"/>
      <c r="G313" s="122"/>
      <c r="H313" s="122"/>
      <c r="I313" s="122"/>
      <c r="J313" s="122"/>
      <c r="K313" s="122"/>
    </row>
    <row r="314" spans="1:11" x14ac:dyDescent="0.35">
      <c r="A314" s="122"/>
      <c r="C314" s="122"/>
      <c r="D314" s="122"/>
      <c r="E314" s="122"/>
      <c r="F314" s="122"/>
      <c r="G314" s="122"/>
      <c r="H314" s="122"/>
      <c r="I314" s="122"/>
      <c r="J314" s="122"/>
      <c r="K314" s="122"/>
    </row>
    <row r="315" spans="1:11" x14ac:dyDescent="0.35">
      <c r="A315" s="122"/>
      <c r="C315" s="122"/>
      <c r="D315" s="122"/>
      <c r="E315" s="122"/>
      <c r="F315" s="122"/>
      <c r="G315" s="122"/>
      <c r="H315" s="122"/>
      <c r="I315" s="122"/>
      <c r="J315" s="122"/>
      <c r="K315" s="122"/>
    </row>
    <row r="316" spans="1:11" x14ac:dyDescent="0.35">
      <c r="A316" s="122"/>
      <c r="C316" s="122"/>
      <c r="D316" s="122"/>
      <c r="E316" s="122"/>
      <c r="F316" s="122"/>
      <c r="G316" s="122"/>
      <c r="H316" s="122"/>
      <c r="I316" s="122"/>
      <c r="J316" s="122"/>
      <c r="K316" s="122"/>
    </row>
    <row r="317" spans="1:11" x14ac:dyDescent="0.35">
      <c r="A317" s="122"/>
      <c r="C317" s="122"/>
      <c r="D317" s="122"/>
      <c r="E317" s="122"/>
      <c r="F317" s="122"/>
      <c r="G317" s="122"/>
      <c r="H317" s="122"/>
      <c r="I317" s="122"/>
      <c r="J317" s="122"/>
      <c r="K317" s="122"/>
    </row>
    <row r="318" spans="1:11" x14ac:dyDescent="0.35">
      <c r="A318" s="122"/>
      <c r="C318" s="122"/>
      <c r="D318" s="122"/>
      <c r="E318" s="122"/>
      <c r="F318" s="122"/>
      <c r="G318" s="122"/>
      <c r="H318" s="122"/>
      <c r="I318" s="122"/>
      <c r="J318" s="122"/>
      <c r="K318" s="122"/>
    </row>
    <row r="319" spans="1:11" x14ac:dyDescent="0.35">
      <c r="A319" s="122"/>
      <c r="C319" s="122"/>
      <c r="D319" s="122"/>
      <c r="E319" s="122"/>
      <c r="F319" s="122"/>
      <c r="G319" s="122"/>
      <c r="H319" s="122"/>
      <c r="I319" s="122"/>
      <c r="J319" s="122"/>
      <c r="K319" s="122"/>
    </row>
    <row r="320" spans="1:11" x14ac:dyDescent="0.35">
      <c r="A320" s="122"/>
      <c r="C320" s="122"/>
      <c r="D320" s="122"/>
      <c r="E320" s="122"/>
      <c r="F320" s="122"/>
      <c r="G320" s="122"/>
      <c r="H320" s="122"/>
      <c r="I320" s="122"/>
      <c r="J320" s="122"/>
      <c r="K320" s="122"/>
    </row>
    <row r="321" spans="1:11" x14ac:dyDescent="0.35">
      <c r="A321" s="122"/>
      <c r="C321" s="122"/>
      <c r="D321" s="122"/>
      <c r="E321" s="122"/>
      <c r="F321" s="122"/>
      <c r="G321" s="122"/>
      <c r="H321" s="122"/>
      <c r="I321" s="122"/>
      <c r="J321" s="122"/>
      <c r="K321" s="122"/>
    </row>
    <row r="322" spans="1:11" x14ac:dyDescent="0.35">
      <c r="A322" s="122"/>
      <c r="C322" s="122"/>
      <c r="D322" s="122"/>
      <c r="E322" s="122"/>
      <c r="F322" s="122"/>
      <c r="G322" s="122"/>
      <c r="H322" s="122"/>
      <c r="I322" s="122"/>
      <c r="J322" s="122"/>
      <c r="K322" s="122"/>
    </row>
    <row r="323" spans="1:11" x14ac:dyDescent="0.35">
      <c r="A323" s="122"/>
      <c r="C323" s="122"/>
      <c r="D323" s="122"/>
      <c r="E323" s="122"/>
      <c r="F323" s="122"/>
      <c r="G323" s="122"/>
      <c r="H323" s="122"/>
      <c r="I323" s="122"/>
      <c r="J323" s="122"/>
      <c r="K323" s="122"/>
    </row>
    <row r="324" spans="1:11" x14ac:dyDescent="0.35">
      <c r="A324" s="122"/>
      <c r="C324" s="122"/>
      <c r="D324" s="122"/>
      <c r="E324" s="122"/>
      <c r="F324" s="122"/>
      <c r="G324" s="122"/>
      <c r="H324" s="122"/>
      <c r="I324" s="122"/>
      <c r="J324" s="122"/>
      <c r="K324" s="122"/>
    </row>
    <row r="325" spans="1:11" x14ac:dyDescent="0.35">
      <c r="A325" s="122"/>
      <c r="C325" s="122"/>
      <c r="D325" s="122"/>
      <c r="E325" s="122"/>
      <c r="F325" s="122"/>
      <c r="G325" s="122"/>
      <c r="H325" s="122"/>
      <c r="I325" s="122"/>
      <c r="J325" s="122"/>
      <c r="K325" s="122"/>
    </row>
    <row r="326" spans="1:11" x14ac:dyDescent="0.35">
      <c r="A326" s="122"/>
      <c r="C326" s="122"/>
      <c r="D326" s="122"/>
      <c r="E326" s="122"/>
      <c r="F326" s="122"/>
      <c r="G326" s="122"/>
      <c r="H326" s="122"/>
      <c r="I326" s="122"/>
      <c r="J326" s="122"/>
      <c r="K326" s="122"/>
    </row>
    <row r="327" spans="1:11" x14ac:dyDescent="0.35">
      <c r="A327" s="122"/>
      <c r="C327" s="122"/>
      <c r="D327" s="122"/>
      <c r="E327" s="122"/>
      <c r="F327" s="122"/>
      <c r="G327" s="122"/>
      <c r="H327" s="122"/>
      <c r="I327" s="122"/>
      <c r="J327" s="122"/>
      <c r="K327" s="122"/>
    </row>
    <row r="328" spans="1:11" x14ac:dyDescent="0.35">
      <c r="A328" s="122"/>
      <c r="C328" s="122"/>
      <c r="D328" s="122"/>
      <c r="E328" s="122"/>
      <c r="F328" s="122"/>
      <c r="G328" s="122"/>
      <c r="H328" s="122"/>
      <c r="I328" s="122"/>
      <c r="J328" s="122"/>
      <c r="K328" s="122"/>
    </row>
    <row r="329" spans="1:11" x14ac:dyDescent="0.35">
      <c r="A329" s="122"/>
      <c r="C329" s="122"/>
      <c r="D329" s="122"/>
      <c r="E329" s="122"/>
      <c r="F329" s="122"/>
      <c r="G329" s="122"/>
      <c r="H329" s="122"/>
      <c r="I329" s="122"/>
      <c r="J329" s="122"/>
      <c r="K329" s="122"/>
    </row>
    <row r="330" spans="1:11" x14ac:dyDescent="0.35">
      <c r="A330" s="122"/>
      <c r="C330" s="122"/>
      <c r="D330" s="122"/>
      <c r="E330" s="122"/>
      <c r="F330" s="122"/>
      <c r="G330" s="122"/>
      <c r="H330" s="122"/>
      <c r="I330" s="122"/>
      <c r="J330" s="122"/>
      <c r="K330" s="122"/>
    </row>
    <row r="331" spans="1:11" x14ac:dyDescent="0.35">
      <c r="A331" s="122"/>
      <c r="C331" s="122"/>
      <c r="D331" s="122"/>
      <c r="E331" s="122"/>
      <c r="F331" s="122"/>
      <c r="G331" s="122"/>
      <c r="H331" s="122"/>
      <c r="I331" s="122"/>
      <c r="J331" s="122"/>
      <c r="K331" s="122"/>
    </row>
    <row r="332" spans="1:11" x14ac:dyDescent="0.35">
      <c r="A332" s="122"/>
      <c r="C332" s="122"/>
      <c r="D332" s="122"/>
      <c r="E332" s="122"/>
      <c r="F332" s="122"/>
      <c r="G332" s="122"/>
      <c r="H332" s="122"/>
      <c r="I332" s="122"/>
      <c r="J332" s="122"/>
      <c r="K332" s="122"/>
    </row>
    <row r="333" spans="1:11" x14ac:dyDescent="0.35">
      <c r="A333" s="122"/>
      <c r="C333" s="122"/>
      <c r="D333" s="122"/>
      <c r="E333" s="122"/>
      <c r="F333" s="122"/>
      <c r="G333" s="122"/>
      <c r="H333" s="122"/>
      <c r="I333" s="122"/>
      <c r="J333" s="122"/>
      <c r="K333" s="122"/>
    </row>
    <row r="334" spans="1:11" x14ac:dyDescent="0.35">
      <c r="A334" s="122"/>
      <c r="C334" s="122"/>
      <c r="D334" s="122"/>
      <c r="E334" s="122"/>
      <c r="F334" s="122"/>
      <c r="G334" s="122"/>
      <c r="H334" s="122"/>
      <c r="I334" s="122"/>
      <c r="J334" s="122"/>
      <c r="K334" s="122"/>
    </row>
    <row r="335" spans="1:11" x14ac:dyDescent="0.35">
      <c r="A335" s="122"/>
      <c r="C335" s="122"/>
      <c r="D335" s="122"/>
      <c r="E335" s="122"/>
      <c r="F335" s="122"/>
      <c r="G335" s="122"/>
      <c r="H335" s="122"/>
      <c r="I335" s="122"/>
      <c r="J335" s="122"/>
      <c r="K335" s="122"/>
    </row>
    <row r="336" spans="1:11" x14ac:dyDescent="0.35">
      <c r="A336" s="122"/>
      <c r="C336" s="122"/>
      <c r="D336" s="122"/>
      <c r="E336" s="122"/>
      <c r="F336" s="122"/>
      <c r="G336" s="122"/>
      <c r="H336" s="122"/>
      <c r="I336" s="122"/>
      <c r="J336" s="122"/>
      <c r="K336" s="122"/>
    </row>
    <row r="337" spans="1:11" x14ac:dyDescent="0.35">
      <c r="A337" s="122"/>
      <c r="C337" s="122"/>
      <c r="D337" s="122"/>
      <c r="E337" s="122"/>
      <c r="F337" s="122"/>
      <c r="G337" s="122"/>
      <c r="H337" s="122"/>
      <c r="I337" s="122"/>
      <c r="J337" s="122"/>
      <c r="K337" s="122"/>
    </row>
    <row r="338" spans="1:11" x14ac:dyDescent="0.35">
      <c r="A338" s="122"/>
      <c r="C338" s="122"/>
      <c r="D338" s="122"/>
      <c r="E338" s="122"/>
      <c r="F338" s="122"/>
      <c r="G338" s="122"/>
      <c r="H338" s="122"/>
      <c r="I338" s="122"/>
      <c r="J338" s="122"/>
      <c r="K338" s="122"/>
    </row>
    <row r="339" spans="1:11" x14ac:dyDescent="0.35">
      <c r="A339" s="122"/>
      <c r="C339" s="122"/>
      <c r="D339" s="122"/>
      <c r="E339" s="122"/>
      <c r="F339" s="122"/>
      <c r="G339" s="122"/>
      <c r="H339" s="122"/>
      <c r="I339" s="122"/>
      <c r="J339" s="122"/>
      <c r="K339" s="122"/>
    </row>
    <row r="340" spans="1:11" x14ac:dyDescent="0.35">
      <c r="A340" s="122"/>
      <c r="C340" s="122"/>
      <c r="D340" s="122"/>
      <c r="E340" s="122"/>
      <c r="F340" s="122"/>
      <c r="G340" s="122"/>
      <c r="H340" s="122"/>
      <c r="I340" s="122"/>
      <c r="J340" s="122"/>
      <c r="K340" s="122"/>
    </row>
    <row r="341" spans="1:11" x14ac:dyDescent="0.35">
      <c r="A341" s="122"/>
      <c r="C341" s="122"/>
      <c r="D341" s="122"/>
      <c r="E341" s="122"/>
      <c r="F341" s="122"/>
      <c r="G341" s="122"/>
      <c r="H341" s="122"/>
      <c r="I341" s="122"/>
      <c r="J341" s="122"/>
      <c r="K341" s="122"/>
    </row>
    <row r="342" spans="1:11" x14ac:dyDescent="0.35">
      <c r="A342" s="122"/>
      <c r="C342" s="122"/>
      <c r="D342" s="122"/>
      <c r="E342" s="122"/>
      <c r="F342" s="122"/>
      <c r="G342" s="122"/>
      <c r="H342" s="122"/>
      <c r="I342" s="122"/>
      <c r="J342" s="122"/>
      <c r="K342" s="122"/>
    </row>
    <row r="343" spans="1:11" x14ac:dyDescent="0.35">
      <c r="A343" s="122"/>
      <c r="C343" s="122"/>
      <c r="D343" s="122"/>
      <c r="E343" s="122"/>
      <c r="F343" s="122"/>
      <c r="G343" s="122"/>
      <c r="H343" s="122"/>
      <c r="I343" s="122"/>
      <c r="J343" s="122"/>
      <c r="K343" s="122"/>
    </row>
    <row r="344" spans="1:11" x14ac:dyDescent="0.35">
      <c r="A344" s="122"/>
      <c r="C344" s="122"/>
      <c r="D344" s="122"/>
      <c r="E344" s="122"/>
      <c r="F344" s="122"/>
      <c r="G344" s="122"/>
      <c r="H344" s="122"/>
      <c r="I344" s="122"/>
      <c r="J344" s="122"/>
      <c r="K344" s="122"/>
    </row>
    <row r="345" spans="1:11" x14ac:dyDescent="0.35">
      <c r="A345" s="122"/>
      <c r="C345" s="122"/>
      <c r="D345" s="122"/>
      <c r="E345" s="122"/>
      <c r="F345" s="122"/>
      <c r="G345" s="122"/>
      <c r="H345" s="122"/>
      <c r="I345" s="122"/>
      <c r="J345" s="122"/>
      <c r="K345" s="122"/>
    </row>
    <row r="346" spans="1:11" x14ac:dyDescent="0.35">
      <c r="A346" s="122"/>
      <c r="C346" s="122"/>
      <c r="D346" s="122"/>
      <c r="E346" s="122"/>
      <c r="F346" s="122"/>
      <c r="G346" s="122"/>
      <c r="H346" s="122"/>
      <c r="I346" s="122"/>
      <c r="J346" s="122"/>
      <c r="K346" s="122"/>
    </row>
    <row r="347" spans="1:11" x14ac:dyDescent="0.35">
      <c r="A347" s="122"/>
      <c r="C347" s="122"/>
      <c r="D347" s="122"/>
      <c r="E347" s="122"/>
      <c r="F347" s="122"/>
      <c r="G347" s="122"/>
      <c r="H347" s="122"/>
      <c r="I347" s="122"/>
      <c r="J347" s="122"/>
      <c r="K347" s="122"/>
    </row>
    <row r="348" spans="1:11" x14ac:dyDescent="0.35">
      <c r="A348" s="122"/>
      <c r="C348" s="122"/>
      <c r="D348" s="122"/>
      <c r="E348" s="122"/>
      <c r="F348" s="122"/>
      <c r="G348" s="122"/>
      <c r="H348" s="122"/>
      <c r="I348" s="122"/>
      <c r="J348" s="122"/>
      <c r="K348" s="122"/>
    </row>
    <row r="349" spans="1:11" x14ac:dyDescent="0.35">
      <c r="A349" s="122"/>
      <c r="C349" s="122"/>
      <c r="D349" s="122"/>
      <c r="E349" s="122"/>
      <c r="F349" s="122"/>
      <c r="G349" s="122"/>
      <c r="H349" s="122"/>
      <c r="I349" s="122"/>
      <c r="J349" s="122"/>
      <c r="K349" s="122"/>
    </row>
    <row r="350" spans="1:11" x14ac:dyDescent="0.35">
      <c r="A350" s="122"/>
      <c r="C350" s="122"/>
      <c r="D350" s="122"/>
      <c r="E350" s="122"/>
      <c r="F350" s="122"/>
      <c r="G350" s="122"/>
      <c r="H350" s="122"/>
      <c r="I350" s="122"/>
      <c r="J350" s="122"/>
      <c r="K350" s="122"/>
    </row>
    <row r="351" spans="1:11" x14ac:dyDescent="0.35">
      <c r="A351" s="122"/>
      <c r="C351" s="122"/>
      <c r="D351" s="122"/>
      <c r="E351" s="122"/>
      <c r="F351" s="122"/>
      <c r="G351" s="122"/>
      <c r="H351" s="122"/>
      <c r="I351" s="122"/>
      <c r="J351" s="122"/>
      <c r="K351" s="122"/>
    </row>
    <row r="352" spans="1:11" x14ac:dyDescent="0.35">
      <c r="A352" s="122"/>
      <c r="C352" s="122"/>
      <c r="D352" s="122"/>
      <c r="E352" s="122"/>
      <c r="F352" s="122"/>
      <c r="G352" s="122"/>
      <c r="H352" s="122"/>
      <c r="I352" s="122"/>
      <c r="J352" s="122"/>
      <c r="K352" s="122"/>
    </row>
    <row r="353" spans="1:11" x14ac:dyDescent="0.35">
      <c r="A353" s="122"/>
      <c r="C353" s="122"/>
      <c r="D353" s="122"/>
      <c r="E353" s="122"/>
      <c r="F353" s="122"/>
      <c r="G353" s="122"/>
      <c r="H353" s="122"/>
      <c r="I353" s="122"/>
      <c r="J353" s="122"/>
      <c r="K353" s="122"/>
    </row>
    <row r="354" spans="1:11" x14ac:dyDescent="0.35">
      <c r="A354" s="122"/>
      <c r="C354" s="122"/>
      <c r="D354" s="122"/>
      <c r="E354" s="122"/>
      <c r="F354" s="122"/>
      <c r="G354" s="122"/>
      <c r="H354" s="122"/>
      <c r="I354" s="122"/>
      <c r="J354" s="122"/>
      <c r="K354" s="122"/>
    </row>
    <row r="355" spans="1:11" x14ac:dyDescent="0.35">
      <c r="A355" s="122"/>
      <c r="C355" s="122"/>
      <c r="D355" s="122"/>
      <c r="E355" s="122"/>
      <c r="F355" s="122"/>
      <c r="G355" s="122"/>
      <c r="H355" s="122"/>
      <c r="I355" s="122"/>
      <c r="J355" s="122"/>
      <c r="K355" s="122"/>
    </row>
    <row r="356" spans="1:11" x14ac:dyDescent="0.35">
      <c r="A356" s="122"/>
      <c r="C356" s="122"/>
      <c r="D356" s="122"/>
      <c r="E356" s="122"/>
      <c r="F356" s="122"/>
      <c r="G356" s="122"/>
      <c r="H356" s="122"/>
      <c r="I356" s="122"/>
      <c r="J356" s="122"/>
      <c r="K356" s="122"/>
    </row>
    <row r="357" spans="1:11" x14ac:dyDescent="0.35">
      <c r="A357" s="122"/>
      <c r="C357" s="122"/>
      <c r="D357" s="122"/>
      <c r="E357" s="122"/>
      <c r="F357" s="122"/>
      <c r="G357" s="122"/>
      <c r="H357" s="122"/>
      <c r="I357" s="122"/>
      <c r="J357" s="122"/>
      <c r="K357" s="122"/>
    </row>
    <row r="358" spans="1:11" x14ac:dyDescent="0.35">
      <c r="A358" s="122"/>
      <c r="C358" s="122"/>
      <c r="D358" s="122"/>
      <c r="E358" s="122"/>
      <c r="F358" s="122"/>
      <c r="G358" s="122"/>
      <c r="H358" s="122"/>
      <c r="I358" s="122"/>
      <c r="J358" s="122"/>
      <c r="K358" s="122"/>
    </row>
    <row r="359" spans="1:11" x14ac:dyDescent="0.35">
      <c r="A359" s="122"/>
      <c r="C359" s="122"/>
      <c r="D359" s="122"/>
      <c r="E359" s="122"/>
      <c r="F359" s="122"/>
      <c r="G359" s="122"/>
      <c r="H359" s="122"/>
      <c r="I359" s="122"/>
      <c r="J359" s="122"/>
      <c r="K359" s="122"/>
    </row>
    <row r="360" spans="1:11" x14ac:dyDescent="0.35">
      <c r="A360" s="122"/>
      <c r="C360" s="122"/>
      <c r="D360" s="122"/>
      <c r="E360" s="122"/>
      <c r="F360" s="122"/>
      <c r="G360" s="122"/>
      <c r="H360" s="122"/>
      <c r="I360" s="122"/>
      <c r="J360" s="122"/>
      <c r="K360" s="122"/>
    </row>
    <row r="361" spans="1:11" x14ac:dyDescent="0.35">
      <c r="A361" s="122"/>
      <c r="C361" s="122"/>
      <c r="D361" s="122"/>
      <c r="E361" s="122"/>
      <c r="F361" s="122"/>
      <c r="G361" s="122"/>
      <c r="H361" s="122"/>
      <c r="I361" s="122"/>
      <c r="J361" s="122"/>
      <c r="K361" s="122"/>
    </row>
    <row r="362" spans="1:11" x14ac:dyDescent="0.35">
      <c r="A362" s="122"/>
      <c r="C362" s="122"/>
      <c r="D362" s="122"/>
      <c r="E362" s="122"/>
      <c r="F362" s="122"/>
      <c r="G362" s="122"/>
      <c r="H362" s="122"/>
      <c r="I362" s="122"/>
      <c r="J362" s="122"/>
      <c r="K362" s="122"/>
    </row>
    <row r="363" spans="1:11" x14ac:dyDescent="0.35">
      <c r="A363" s="122"/>
      <c r="C363" s="122"/>
      <c r="D363" s="122"/>
      <c r="E363" s="122"/>
      <c r="F363" s="122"/>
      <c r="G363" s="122"/>
      <c r="H363" s="122"/>
      <c r="I363" s="122"/>
      <c r="J363" s="122"/>
      <c r="K363" s="122"/>
    </row>
    <row r="364" spans="1:11" x14ac:dyDescent="0.35">
      <c r="A364" s="122"/>
      <c r="C364" s="122"/>
      <c r="D364" s="122"/>
      <c r="E364" s="122"/>
      <c r="F364" s="122"/>
      <c r="G364" s="122"/>
      <c r="H364" s="122"/>
      <c r="I364" s="122"/>
      <c r="J364" s="122"/>
      <c r="K364" s="122"/>
    </row>
    <row r="365" spans="1:11" x14ac:dyDescent="0.35">
      <c r="A365" s="122"/>
      <c r="C365" s="122"/>
      <c r="D365" s="122"/>
      <c r="E365" s="122"/>
      <c r="F365" s="122"/>
      <c r="G365" s="122"/>
      <c r="H365" s="122"/>
      <c r="I365" s="122"/>
      <c r="J365" s="122"/>
      <c r="K365" s="122"/>
    </row>
    <row r="366" spans="1:11" x14ac:dyDescent="0.35">
      <c r="A366" s="122"/>
      <c r="C366" s="122"/>
      <c r="D366" s="122"/>
      <c r="E366" s="122"/>
      <c r="F366" s="122"/>
      <c r="G366" s="122"/>
      <c r="H366" s="122"/>
      <c r="I366" s="122"/>
      <c r="J366" s="122"/>
      <c r="K366" s="122"/>
    </row>
    <row r="367" spans="1:11" x14ac:dyDescent="0.35">
      <c r="A367" s="122"/>
      <c r="C367" s="122"/>
      <c r="D367" s="122"/>
      <c r="E367" s="122"/>
      <c r="F367" s="122"/>
      <c r="G367" s="122"/>
      <c r="H367" s="122"/>
      <c r="I367" s="122"/>
      <c r="J367" s="122"/>
      <c r="K367" s="122"/>
    </row>
    <row r="368" spans="1:11" x14ac:dyDescent="0.35">
      <c r="A368" s="122"/>
      <c r="C368" s="122"/>
      <c r="D368" s="122"/>
      <c r="E368" s="122"/>
      <c r="F368" s="122"/>
      <c r="G368" s="122"/>
      <c r="H368" s="122"/>
      <c r="I368" s="122"/>
      <c r="J368" s="122"/>
      <c r="K368" s="122"/>
    </row>
    <row r="369" spans="1:11" x14ac:dyDescent="0.35">
      <c r="A369" s="122"/>
      <c r="C369" s="122"/>
      <c r="D369" s="122"/>
      <c r="E369" s="122"/>
      <c r="F369" s="122"/>
      <c r="G369" s="122"/>
      <c r="H369" s="122"/>
      <c r="I369" s="122"/>
      <c r="J369" s="122"/>
      <c r="K369" s="122"/>
    </row>
    <row r="370" spans="1:11" x14ac:dyDescent="0.35">
      <c r="A370" s="122"/>
      <c r="C370" s="122"/>
      <c r="D370" s="122"/>
      <c r="E370" s="122"/>
      <c r="F370" s="122"/>
      <c r="G370" s="122"/>
      <c r="H370" s="122"/>
      <c r="I370" s="122"/>
      <c r="J370" s="122"/>
      <c r="K370" s="122"/>
    </row>
    <row r="371" spans="1:11" x14ac:dyDescent="0.35">
      <c r="A371" s="122"/>
      <c r="C371" s="122"/>
      <c r="D371" s="122"/>
      <c r="E371" s="122"/>
      <c r="F371" s="122"/>
      <c r="G371" s="122"/>
      <c r="H371" s="122"/>
      <c r="I371" s="122"/>
      <c r="J371" s="122"/>
      <c r="K371" s="122"/>
    </row>
    <row r="372" spans="1:11" x14ac:dyDescent="0.35">
      <c r="A372" s="122"/>
      <c r="C372" s="122"/>
      <c r="D372" s="122"/>
      <c r="E372" s="122"/>
      <c r="F372" s="122"/>
      <c r="G372" s="122"/>
      <c r="H372" s="122"/>
      <c r="I372" s="122"/>
      <c r="J372" s="122"/>
      <c r="K372" s="122"/>
    </row>
    <row r="373" spans="1:11" x14ac:dyDescent="0.35">
      <c r="A373" s="122"/>
      <c r="C373" s="122"/>
      <c r="D373" s="122"/>
      <c r="E373" s="122"/>
      <c r="F373" s="122"/>
      <c r="G373" s="122"/>
      <c r="H373" s="122"/>
      <c r="I373" s="122"/>
      <c r="J373" s="122"/>
      <c r="K373" s="122"/>
    </row>
    <row r="374" spans="1:11" x14ac:dyDescent="0.35">
      <c r="A374" s="122"/>
      <c r="C374" s="122"/>
      <c r="D374" s="122"/>
      <c r="E374" s="122"/>
      <c r="F374" s="122"/>
      <c r="G374" s="122"/>
      <c r="H374" s="122"/>
      <c r="I374" s="122"/>
      <c r="J374" s="122"/>
      <c r="K374" s="122"/>
    </row>
    <row r="375" spans="1:11" x14ac:dyDescent="0.35">
      <c r="A375" s="122"/>
      <c r="C375" s="122"/>
      <c r="D375" s="122"/>
      <c r="E375" s="122"/>
      <c r="F375" s="122"/>
      <c r="G375" s="122"/>
      <c r="H375" s="122"/>
      <c r="I375" s="122"/>
      <c r="J375" s="122"/>
      <c r="K375" s="122"/>
    </row>
    <row r="376" spans="1:11" x14ac:dyDescent="0.35">
      <c r="A376" s="122"/>
      <c r="C376" s="122"/>
      <c r="D376" s="122"/>
      <c r="E376" s="122"/>
      <c r="F376" s="122"/>
      <c r="G376" s="122"/>
      <c r="H376" s="122"/>
      <c r="I376" s="122"/>
      <c r="J376" s="122"/>
      <c r="K376" s="122"/>
    </row>
    <row r="377" spans="1:11" x14ac:dyDescent="0.35">
      <c r="A377" s="122"/>
      <c r="C377" s="122"/>
      <c r="D377" s="122"/>
      <c r="E377" s="122"/>
      <c r="F377" s="122"/>
      <c r="G377" s="122"/>
      <c r="H377" s="122"/>
      <c r="I377" s="122"/>
      <c r="J377" s="122"/>
      <c r="K377" s="122"/>
    </row>
    <row r="378" spans="1:11" x14ac:dyDescent="0.35">
      <c r="A378" s="122"/>
      <c r="C378" s="122"/>
      <c r="D378" s="122"/>
      <c r="E378" s="122"/>
      <c r="F378" s="122"/>
      <c r="G378" s="122"/>
      <c r="H378" s="122"/>
      <c r="I378" s="122"/>
      <c r="J378" s="122"/>
      <c r="K378" s="122"/>
    </row>
    <row r="379" spans="1:11" x14ac:dyDescent="0.35">
      <c r="A379" s="122"/>
      <c r="C379" s="122"/>
      <c r="D379" s="122"/>
      <c r="E379" s="122"/>
      <c r="F379" s="122"/>
      <c r="G379" s="122"/>
      <c r="H379" s="122"/>
      <c r="I379" s="122"/>
      <c r="J379" s="122"/>
      <c r="K379" s="122"/>
    </row>
    <row r="380" spans="1:11" x14ac:dyDescent="0.35">
      <c r="A380" s="122"/>
      <c r="C380" s="122"/>
      <c r="D380" s="122"/>
      <c r="E380" s="122"/>
      <c r="F380" s="122"/>
      <c r="G380" s="122"/>
      <c r="H380" s="122"/>
      <c r="I380" s="122"/>
      <c r="J380" s="122"/>
      <c r="K380" s="122"/>
    </row>
    <row r="381" spans="1:11" x14ac:dyDescent="0.35">
      <c r="A381" s="122"/>
      <c r="C381" s="122"/>
      <c r="D381" s="122"/>
      <c r="E381" s="122"/>
      <c r="F381" s="122"/>
      <c r="G381" s="122"/>
      <c r="H381" s="122"/>
      <c r="I381" s="122"/>
      <c r="J381" s="122"/>
      <c r="K381" s="122"/>
    </row>
    <row r="382" spans="1:11" x14ac:dyDescent="0.35">
      <c r="A382" s="122"/>
      <c r="C382" s="122"/>
      <c r="D382" s="122"/>
      <c r="E382" s="122"/>
      <c r="F382" s="122"/>
      <c r="G382" s="122"/>
      <c r="H382" s="122"/>
      <c r="I382" s="122"/>
      <c r="J382" s="122"/>
      <c r="K382" s="122"/>
    </row>
    <row r="383" spans="1:11" x14ac:dyDescent="0.35">
      <c r="A383" s="122"/>
      <c r="C383" s="122"/>
      <c r="D383" s="122"/>
      <c r="E383" s="122"/>
      <c r="F383" s="122"/>
      <c r="G383" s="122"/>
      <c r="H383" s="122"/>
      <c r="I383" s="122"/>
      <c r="J383" s="122"/>
      <c r="K383" s="122"/>
    </row>
    <row r="384" spans="1:11" x14ac:dyDescent="0.35">
      <c r="A384" s="122"/>
      <c r="C384" s="122"/>
      <c r="D384" s="122"/>
      <c r="E384" s="122"/>
      <c r="F384" s="122"/>
      <c r="G384" s="122"/>
      <c r="H384" s="122"/>
      <c r="I384" s="122"/>
      <c r="J384" s="122"/>
      <c r="K384" s="122"/>
    </row>
    <row r="385" spans="1:11" x14ac:dyDescent="0.35">
      <c r="A385" s="122"/>
      <c r="C385" s="122"/>
      <c r="D385" s="122"/>
      <c r="E385" s="122"/>
      <c r="F385" s="122"/>
      <c r="G385" s="122"/>
      <c r="H385" s="122"/>
      <c r="I385" s="122"/>
      <c r="J385" s="122"/>
      <c r="K385" s="122"/>
    </row>
    <row r="386" spans="1:11" x14ac:dyDescent="0.35">
      <c r="A386" s="122"/>
      <c r="C386" s="122"/>
      <c r="D386" s="122"/>
      <c r="E386" s="122"/>
      <c r="F386" s="122"/>
      <c r="G386" s="122"/>
      <c r="H386" s="122"/>
      <c r="I386" s="122"/>
      <c r="J386" s="122"/>
      <c r="K386" s="122"/>
    </row>
    <row r="387" spans="1:11" x14ac:dyDescent="0.35">
      <c r="A387" s="122"/>
      <c r="C387" s="122"/>
      <c r="D387" s="122"/>
      <c r="E387" s="122"/>
      <c r="F387" s="122"/>
      <c r="G387" s="122"/>
      <c r="H387" s="122"/>
      <c r="I387" s="122"/>
      <c r="J387" s="122"/>
      <c r="K387" s="122"/>
    </row>
    <row r="388" spans="1:11" x14ac:dyDescent="0.35">
      <c r="A388" s="122"/>
      <c r="C388" s="122"/>
      <c r="D388" s="122"/>
      <c r="E388" s="122"/>
      <c r="F388" s="122"/>
      <c r="G388" s="122"/>
      <c r="H388" s="122"/>
      <c r="I388" s="122"/>
      <c r="J388" s="122"/>
      <c r="K388" s="122"/>
    </row>
    <row r="389" spans="1:11" x14ac:dyDescent="0.35">
      <c r="A389" s="122"/>
      <c r="C389" s="122"/>
      <c r="D389" s="122"/>
      <c r="E389" s="122"/>
      <c r="F389" s="122"/>
      <c r="G389" s="122"/>
      <c r="H389" s="122"/>
      <c r="I389" s="122"/>
      <c r="J389" s="122"/>
      <c r="K389" s="122"/>
    </row>
    <row r="390" spans="1:11" x14ac:dyDescent="0.35">
      <c r="A390" s="122"/>
      <c r="C390" s="122"/>
      <c r="D390" s="122"/>
      <c r="E390" s="122"/>
      <c r="F390" s="122"/>
      <c r="G390" s="122"/>
      <c r="H390" s="122"/>
      <c r="I390" s="122"/>
      <c r="J390" s="122"/>
      <c r="K390" s="122"/>
    </row>
    <row r="391" spans="1:11" x14ac:dyDescent="0.35">
      <c r="A391" s="122"/>
      <c r="C391" s="122"/>
      <c r="D391" s="122"/>
      <c r="E391" s="122"/>
      <c r="F391" s="122"/>
      <c r="G391" s="122"/>
      <c r="H391" s="122"/>
      <c r="I391" s="122"/>
      <c r="J391" s="122"/>
      <c r="K391" s="122"/>
    </row>
    <row r="392" spans="1:11" x14ac:dyDescent="0.35">
      <c r="A392" s="122"/>
      <c r="C392" s="122"/>
      <c r="D392" s="122"/>
      <c r="E392" s="122"/>
      <c r="F392" s="122"/>
      <c r="G392" s="122"/>
      <c r="H392" s="122"/>
      <c r="I392" s="122"/>
      <c r="J392" s="122"/>
      <c r="K392" s="122"/>
    </row>
    <row r="393" spans="1:11" x14ac:dyDescent="0.35">
      <c r="A393" s="122"/>
      <c r="C393" s="122"/>
      <c r="D393" s="122"/>
      <c r="E393" s="122"/>
      <c r="F393" s="122"/>
      <c r="G393" s="122"/>
      <c r="H393" s="122"/>
      <c r="I393" s="122"/>
      <c r="J393" s="122"/>
      <c r="K393" s="122"/>
    </row>
    <row r="394" spans="1:11" x14ac:dyDescent="0.35">
      <c r="A394" s="122"/>
      <c r="C394" s="122"/>
      <c r="D394" s="122"/>
      <c r="E394" s="122"/>
      <c r="F394" s="122"/>
      <c r="G394" s="122"/>
      <c r="H394" s="122"/>
      <c r="I394" s="122"/>
      <c r="J394" s="122"/>
      <c r="K394" s="122"/>
    </row>
    <row r="395" spans="1:11" x14ac:dyDescent="0.35">
      <c r="A395" s="122"/>
      <c r="C395" s="122"/>
      <c r="D395" s="122"/>
      <c r="E395" s="122"/>
      <c r="F395" s="122"/>
      <c r="G395" s="122"/>
      <c r="H395" s="122"/>
      <c r="I395" s="122"/>
      <c r="J395" s="122"/>
      <c r="K395" s="122"/>
    </row>
    <row r="396" spans="1:11" x14ac:dyDescent="0.35">
      <c r="A396" s="122"/>
      <c r="C396" s="122"/>
      <c r="D396" s="122"/>
      <c r="E396" s="122"/>
      <c r="F396" s="122"/>
      <c r="G396" s="122"/>
      <c r="H396" s="122"/>
      <c r="I396" s="122"/>
      <c r="J396" s="122"/>
      <c r="K396" s="122"/>
    </row>
    <row r="397" spans="1:11" x14ac:dyDescent="0.35">
      <c r="A397" s="122"/>
      <c r="C397" s="122"/>
      <c r="D397" s="122"/>
      <c r="E397" s="122"/>
      <c r="F397" s="122"/>
      <c r="G397" s="122"/>
      <c r="H397" s="122"/>
      <c r="I397" s="122"/>
      <c r="J397" s="122"/>
      <c r="K397" s="122"/>
    </row>
    <row r="398" spans="1:11" x14ac:dyDescent="0.35">
      <c r="A398" s="122"/>
      <c r="C398" s="122"/>
      <c r="D398" s="122"/>
      <c r="E398" s="122"/>
      <c r="F398" s="122"/>
      <c r="G398" s="122"/>
      <c r="H398" s="122"/>
      <c r="I398" s="122"/>
      <c r="J398" s="122"/>
      <c r="K398" s="122"/>
    </row>
    <row r="399" spans="1:11" x14ac:dyDescent="0.35">
      <c r="A399" s="122"/>
      <c r="C399" s="122"/>
      <c r="D399" s="122"/>
      <c r="E399" s="122"/>
      <c r="F399" s="122"/>
      <c r="G399" s="122"/>
      <c r="H399" s="122"/>
      <c r="I399" s="122"/>
      <c r="J399" s="122"/>
      <c r="K399" s="122"/>
    </row>
    <row r="400" spans="1:11" x14ac:dyDescent="0.35">
      <c r="A400" s="122"/>
      <c r="C400" s="122"/>
      <c r="D400" s="122"/>
      <c r="E400" s="122"/>
      <c r="F400" s="122"/>
      <c r="G400" s="122"/>
      <c r="H400" s="122"/>
      <c r="I400" s="122"/>
      <c r="J400" s="122"/>
      <c r="K400" s="122"/>
    </row>
    <row r="401" spans="1:11" x14ac:dyDescent="0.35">
      <c r="A401" s="122"/>
      <c r="C401" s="122"/>
      <c r="D401" s="122"/>
      <c r="E401" s="122"/>
      <c r="F401" s="122"/>
      <c r="G401" s="122"/>
      <c r="H401" s="122"/>
      <c r="I401" s="122"/>
      <c r="J401" s="122"/>
      <c r="K401" s="122"/>
    </row>
    <row r="402" spans="1:11" x14ac:dyDescent="0.35">
      <c r="A402" s="122"/>
      <c r="C402" s="122"/>
      <c r="D402" s="122"/>
      <c r="E402" s="122"/>
      <c r="F402" s="122"/>
      <c r="G402" s="122"/>
      <c r="H402" s="122"/>
      <c r="I402" s="122"/>
      <c r="J402" s="122"/>
      <c r="K402" s="122"/>
    </row>
    <row r="403" spans="1:11" x14ac:dyDescent="0.35">
      <c r="A403" s="122"/>
      <c r="C403" s="122"/>
      <c r="D403" s="122"/>
      <c r="E403" s="122"/>
      <c r="F403" s="122"/>
      <c r="G403" s="122"/>
      <c r="H403" s="122"/>
      <c r="I403" s="122"/>
      <c r="J403" s="122"/>
      <c r="K403" s="122"/>
    </row>
    <row r="404" spans="1:11" x14ac:dyDescent="0.35">
      <c r="A404" s="122"/>
      <c r="C404" s="122"/>
      <c r="D404" s="122"/>
      <c r="E404" s="122"/>
      <c r="F404" s="122"/>
      <c r="G404" s="122"/>
      <c r="H404" s="122"/>
      <c r="I404" s="122"/>
      <c r="J404" s="122"/>
      <c r="K404" s="122"/>
    </row>
    <row r="405" spans="1:11" x14ac:dyDescent="0.35">
      <c r="A405" s="122"/>
      <c r="C405" s="122"/>
      <c r="D405" s="122"/>
      <c r="E405" s="122"/>
      <c r="F405" s="122"/>
      <c r="G405" s="122"/>
      <c r="H405" s="122"/>
      <c r="I405" s="122"/>
      <c r="J405" s="122"/>
      <c r="K405" s="122"/>
    </row>
    <row r="406" spans="1:11" x14ac:dyDescent="0.35">
      <c r="A406" s="122"/>
      <c r="C406" s="122"/>
      <c r="D406" s="122"/>
      <c r="E406" s="122"/>
      <c r="F406" s="122"/>
      <c r="G406" s="122"/>
      <c r="H406" s="122"/>
      <c r="I406" s="122"/>
      <c r="J406" s="122"/>
      <c r="K406" s="122"/>
    </row>
    <row r="407" spans="1:11" x14ac:dyDescent="0.35">
      <c r="A407" s="122"/>
      <c r="C407" s="122"/>
      <c r="D407" s="122"/>
      <c r="E407" s="122"/>
      <c r="F407" s="122"/>
      <c r="G407" s="122"/>
      <c r="H407" s="122"/>
      <c r="I407" s="122"/>
      <c r="J407" s="122"/>
      <c r="K407" s="122"/>
    </row>
    <row r="408" spans="1:11" x14ac:dyDescent="0.35">
      <c r="A408" s="122"/>
      <c r="C408" s="122"/>
      <c r="D408" s="122"/>
      <c r="E408" s="122"/>
      <c r="F408" s="122"/>
      <c r="G408" s="122"/>
      <c r="H408" s="122"/>
      <c r="I408" s="122"/>
      <c r="J408" s="122"/>
      <c r="K408" s="122"/>
    </row>
    <row r="409" spans="1:11" x14ac:dyDescent="0.35">
      <c r="A409" s="122"/>
      <c r="C409" s="122"/>
      <c r="D409" s="122"/>
      <c r="E409" s="122"/>
      <c r="F409" s="122"/>
      <c r="G409" s="122"/>
      <c r="H409" s="122"/>
      <c r="I409" s="122"/>
      <c r="J409" s="122"/>
      <c r="K409" s="122"/>
    </row>
    <row r="410" spans="1:11" x14ac:dyDescent="0.35">
      <c r="A410" s="122"/>
      <c r="C410" s="122"/>
      <c r="D410" s="122"/>
      <c r="E410" s="122"/>
      <c r="F410" s="122"/>
      <c r="G410" s="122"/>
      <c r="H410" s="122"/>
      <c r="I410" s="122"/>
      <c r="J410" s="122"/>
      <c r="K410" s="122"/>
    </row>
    <row r="411" spans="1:11" x14ac:dyDescent="0.35">
      <c r="A411" s="122"/>
      <c r="C411" s="122"/>
      <c r="D411" s="122"/>
      <c r="E411" s="122"/>
      <c r="F411" s="122"/>
      <c r="G411" s="122"/>
      <c r="H411" s="122"/>
      <c r="I411" s="122"/>
      <c r="J411" s="122"/>
      <c r="K411" s="122"/>
    </row>
    <row r="412" spans="1:11" x14ac:dyDescent="0.35">
      <c r="A412" s="122"/>
      <c r="C412" s="122"/>
      <c r="D412" s="122"/>
      <c r="E412" s="122"/>
      <c r="F412" s="122"/>
      <c r="G412" s="122"/>
      <c r="H412" s="122"/>
      <c r="I412" s="122"/>
      <c r="J412" s="122"/>
      <c r="K412" s="122"/>
    </row>
    <row r="413" spans="1:11" x14ac:dyDescent="0.35">
      <c r="A413" s="122"/>
      <c r="C413" s="122"/>
      <c r="D413" s="122"/>
      <c r="E413" s="122"/>
      <c r="F413" s="122"/>
      <c r="G413" s="122"/>
      <c r="H413" s="122"/>
      <c r="I413" s="122"/>
      <c r="J413" s="122"/>
      <c r="K413" s="122"/>
    </row>
    <row r="414" spans="1:11" x14ac:dyDescent="0.35">
      <c r="A414" s="122"/>
      <c r="C414" s="122"/>
      <c r="D414" s="122"/>
      <c r="E414" s="122"/>
      <c r="F414" s="122"/>
      <c r="G414" s="122"/>
      <c r="H414" s="122"/>
      <c r="I414" s="122"/>
      <c r="J414" s="122"/>
      <c r="K414" s="122"/>
    </row>
    <row r="415" spans="1:11" x14ac:dyDescent="0.35">
      <c r="A415" s="122"/>
      <c r="C415" s="122"/>
      <c r="D415" s="122"/>
      <c r="E415" s="122"/>
      <c r="F415" s="122"/>
      <c r="G415" s="122"/>
      <c r="H415" s="122"/>
      <c r="I415" s="122"/>
      <c r="J415" s="122"/>
      <c r="K415" s="122"/>
    </row>
    <row r="416" spans="1:11" x14ac:dyDescent="0.35">
      <c r="A416" s="122"/>
      <c r="C416" s="122"/>
      <c r="D416" s="122"/>
      <c r="E416" s="122"/>
      <c r="F416" s="122"/>
      <c r="G416" s="122"/>
      <c r="H416" s="122"/>
      <c r="I416" s="122"/>
      <c r="J416" s="122"/>
      <c r="K416" s="122"/>
    </row>
    <row r="417" spans="1:11" x14ac:dyDescent="0.35">
      <c r="A417" s="122"/>
      <c r="C417" s="122"/>
      <c r="D417" s="122"/>
      <c r="E417" s="122"/>
      <c r="F417" s="122"/>
      <c r="G417" s="122"/>
      <c r="H417" s="122"/>
      <c r="I417" s="122"/>
      <c r="J417" s="122"/>
      <c r="K417" s="122"/>
    </row>
    <row r="418" spans="1:11" x14ac:dyDescent="0.35">
      <c r="A418" s="122"/>
      <c r="C418" s="122"/>
      <c r="D418" s="122"/>
      <c r="E418" s="122"/>
      <c r="F418" s="122"/>
      <c r="G418" s="122"/>
      <c r="H418" s="122"/>
      <c r="I418" s="122"/>
      <c r="J418" s="122"/>
      <c r="K418" s="122"/>
    </row>
    <row r="419" spans="1:11" x14ac:dyDescent="0.35">
      <c r="A419" s="122"/>
      <c r="C419" s="122"/>
      <c r="D419" s="122"/>
      <c r="E419" s="122"/>
      <c r="F419" s="122"/>
      <c r="G419" s="122"/>
      <c r="H419" s="122"/>
      <c r="I419" s="122"/>
      <c r="J419" s="122"/>
      <c r="K419" s="122"/>
    </row>
    <row r="420" spans="1:11" x14ac:dyDescent="0.35">
      <c r="A420" s="122"/>
      <c r="C420" s="122"/>
      <c r="D420" s="122"/>
      <c r="E420" s="122"/>
      <c r="F420" s="122"/>
      <c r="G420" s="122"/>
      <c r="H420" s="122"/>
      <c r="I420" s="122"/>
      <c r="J420" s="122"/>
      <c r="K420" s="122"/>
    </row>
    <row r="421" spans="1:11" x14ac:dyDescent="0.35">
      <c r="A421" s="122"/>
      <c r="C421" s="122"/>
      <c r="D421" s="122"/>
      <c r="E421" s="122"/>
      <c r="F421" s="122"/>
      <c r="G421" s="122"/>
      <c r="H421" s="122"/>
      <c r="I421" s="122"/>
      <c r="J421" s="122"/>
      <c r="K421" s="122"/>
    </row>
    <row r="422" spans="1:11" x14ac:dyDescent="0.35">
      <c r="A422" s="122"/>
      <c r="C422" s="122"/>
      <c r="D422" s="122"/>
      <c r="E422" s="122"/>
      <c r="F422" s="122"/>
      <c r="G422" s="122"/>
      <c r="H422" s="122"/>
      <c r="I422" s="122"/>
      <c r="J422" s="122"/>
      <c r="K422" s="122"/>
    </row>
    <row r="423" spans="1:11" x14ac:dyDescent="0.35">
      <c r="A423" s="122"/>
      <c r="C423" s="122"/>
      <c r="D423" s="122"/>
      <c r="E423" s="122"/>
      <c r="F423" s="122"/>
      <c r="G423" s="122"/>
      <c r="H423" s="122"/>
      <c r="I423" s="122"/>
      <c r="J423" s="122"/>
      <c r="K423" s="122"/>
    </row>
    <row r="424" spans="1:11" x14ac:dyDescent="0.35">
      <c r="A424" s="122"/>
      <c r="C424" s="122"/>
      <c r="D424" s="122"/>
      <c r="E424" s="122"/>
      <c r="F424" s="122"/>
      <c r="G424" s="122"/>
      <c r="H424" s="122"/>
      <c r="I424" s="122"/>
      <c r="J424" s="122"/>
      <c r="K424" s="122"/>
    </row>
    <row r="425" spans="1:11" x14ac:dyDescent="0.35">
      <c r="A425" s="122"/>
      <c r="C425" s="122"/>
      <c r="D425" s="122"/>
      <c r="E425" s="122"/>
      <c r="F425" s="122"/>
      <c r="G425" s="122"/>
      <c r="H425" s="122"/>
      <c r="I425" s="122"/>
      <c r="J425" s="122"/>
      <c r="K425" s="122"/>
    </row>
    <row r="426" spans="1:11" x14ac:dyDescent="0.35">
      <c r="A426" s="122"/>
      <c r="C426" s="122"/>
      <c r="D426" s="122"/>
      <c r="E426" s="122"/>
      <c r="F426" s="122"/>
      <c r="G426" s="122"/>
      <c r="H426" s="122"/>
      <c r="I426" s="122"/>
      <c r="J426" s="122"/>
      <c r="K426" s="122"/>
    </row>
    <row r="427" spans="1:11" x14ac:dyDescent="0.35">
      <c r="A427" s="122"/>
      <c r="C427" s="122"/>
      <c r="D427" s="122"/>
      <c r="E427" s="122"/>
      <c r="F427" s="122"/>
      <c r="G427" s="122"/>
      <c r="H427" s="122"/>
      <c r="I427" s="122"/>
      <c r="J427" s="122"/>
      <c r="K427" s="122"/>
    </row>
    <row r="428" spans="1:11" x14ac:dyDescent="0.35">
      <c r="A428" s="122"/>
      <c r="C428" s="122"/>
      <c r="D428" s="122"/>
      <c r="E428" s="122"/>
      <c r="F428" s="122"/>
      <c r="G428" s="122"/>
      <c r="H428" s="122"/>
      <c r="I428" s="122"/>
      <c r="J428" s="122"/>
      <c r="K428" s="122"/>
    </row>
    <row r="429" spans="1:11" x14ac:dyDescent="0.35">
      <c r="A429" s="122"/>
      <c r="C429" s="122"/>
      <c r="D429" s="122"/>
      <c r="E429" s="122"/>
      <c r="F429" s="122"/>
      <c r="G429" s="122"/>
      <c r="H429" s="122"/>
      <c r="I429" s="122"/>
      <c r="J429" s="122"/>
      <c r="K429" s="122"/>
    </row>
    <row r="430" spans="1:11" x14ac:dyDescent="0.35">
      <c r="A430" s="122"/>
      <c r="C430" s="122"/>
      <c r="D430" s="122"/>
      <c r="E430" s="122"/>
      <c r="F430" s="122"/>
      <c r="G430" s="122"/>
      <c r="H430" s="122"/>
      <c r="I430" s="122"/>
      <c r="J430" s="122"/>
      <c r="K430" s="122"/>
    </row>
    <row r="431" spans="1:11" x14ac:dyDescent="0.35">
      <c r="A431" s="122"/>
      <c r="C431" s="122"/>
      <c r="D431" s="122"/>
      <c r="E431" s="122"/>
      <c r="F431" s="122"/>
      <c r="G431" s="122"/>
      <c r="H431" s="122"/>
      <c r="I431" s="122"/>
      <c r="J431" s="122"/>
      <c r="K431" s="122"/>
    </row>
    <row r="432" spans="1:11" x14ac:dyDescent="0.35">
      <c r="A432" s="122"/>
      <c r="C432" s="122"/>
      <c r="D432" s="122"/>
      <c r="E432" s="122"/>
      <c r="F432" s="122"/>
      <c r="G432" s="122"/>
      <c r="H432" s="122"/>
      <c r="I432" s="122"/>
      <c r="J432" s="122"/>
      <c r="K432" s="122"/>
    </row>
    <row r="433" spans="1:11" x14ac:dyDescent="0.35">
      <c r="A433" s="122"/>
      <c r="C433" s="122"/>
      <c r="D433" s="122"/>
      <c r="E433" s="122"/>
      <c r="F433" s="122"/>
      <c r="G433" s="122"/>
      <c r="H433" s="122"/>
      <c r="I433" s="122"/>
      <c r="J433" s="122"/>
      <c r="K433" s="122"/>
    </row>
    <row r="434" spans="1:11" x14ac:dyDescent="0.35">
      <c r="A434" s="122"/>
      <c r="C434" s="122"/>
      <c r="D434" s="122"/>
      <c r="E434" s="122"/>
      <c r="F434" s="122"/>
      <c r="G434" s="122"/>
      <c r="H434" s="122"/>
      <c r="I434" s="122"/>
      <c r="J434" s="122"/>
      <c r="K434" s="122"/>
    </row>
    <row r="435" spans="1:11" x14ac:dyDescent="0.35">
      <c r="A435" s="122"/>
      <c r="C435" s="122"/>
      <c r="D435" s="122"/>
      <c r="E435" s="122"/>
      <c r="F435" s="122"/>
      <c r="G435" s="122"/>
      <c r="H435" s="122"/>
      <c r="I435" s="122"/>
      <c r="J435" s="122"/>
      <c r="K435" s="122"/>
    </row>
    <row r="436" spans="1:11" x14ac:dyDescent="0.35">
      <c r="A436" s="122"/>
      <c r="C436" s="122"/>
      <c r="D436" s="122"/>
      <c r="E436" s="122"/>
      <c r="F436" s="122"/>
      <c r="G436" s="122"/>
      <c r="H436" s="122"/>
      <c r="I436" s="122"/>
      <c r="J436" s="122"/>
      <c r="K436" s="122"/>
    </row>
    <row r="437" spans="1:11" x14ac:dyDescent="0.35">
      <c r="A437" s="122"/>
      <c r="C437" s="122"/>
      <c r="D437" s="122"/>
      <c r="E437" s="122"/>
      <c r="F437" s="122"/>
      <c r="G437" s="122"/>
      <c r="H437" s="122"/>
      <c r="I437" s="122"/>
      <c r="J437" s="122"/>
      <c r="K437" s="122"/>
    </row>
    <row r="438" spans="1:11" x14ac:dyDescent="0.35">
      <c r="A438" s="122"/>
      <c r="C438" s="122"/>
      <c r="D438" s="122"/>
      <c r="E438" s="122"/>
      <c r="F438" s="122"/>
      <c r="G438" s="122"/>
      <c r="H438" s="122"/>
      <c r="I438" s="122"/>
      <c r="J438" s="122"/>
      <c r="K438" s="122"/>
    </row>
    <row r="439" spans="1:11" x14ac:dyDescent="0.35">
      <c r="A439" s="122"/>
      <c r="C439" s="122"/>
      <c r="D439" s="122"/>
      <c r="E439" s="122"/>
      <c r="F439" s="122"/>
      <c r="G439" s="122"/>
      <c r="H439" s="122"/>
      <c r="I439" s="122"/>
      <c r="J439" s="122"/>
      <c r="K439" s="122"/>
    </row>
    <row r="440" spans="1:11" x14ac:dyDescent="0.35">
      <c r="A440" s="122"/>
      <c r="C440" s="122"/>
      <c r="D440" s="122"/>
      <c r="E440" s="122"/>
      <c r="F440" s="122"/>
      <c r="G440" s="122"/>
      <c r="H440" s="122"/>
      <c r="I440" s="122"/>
      <c r="J440" s="122"/>
      <c r="K440" s="122"/>
    </row>
    <row r="441" spans="1:11" x14ac:dyDescent="0.35">
      <c r="A441" s="122"/>
      <c r="C441" s="122"/>
      <c r="D441" s="122"/>
      <c r="E441" s="122"/>
      <c r="F441" s="122"/>
      <c r="G441" s="122"/>
      <c r="H441" s="122"/>
      <c r="I441" s="122"/>
      <c r="J441" s="122"/>
      <c r="K441" s="122"/>
    </row>
    <row r="442" spans="1:11" x14ac:dyDescent="0.35">
      <c r="A442" s="122"/>
      <c r="C442" s="122"/>
      <c r="D442" s="122"/>
      <c r="E442" s="122"/>
      <c r="F442" s="122"/>
      <c r="G442" s="122"/>
      <c r="H442" s="122"/>
      <c r="I442" s="122"/>
      <c r="J442" s="122"/>
      <c r="K442" s="122"/>
    </row>
    <row r="443" spans="1:11" x14ac:dyDescent="0.35">
      <c r="A443" s="122"/>
      <c r="C443" s="122"/>
      <c r="D443" s="122"/>
      <c r="E443" s="122"/>
      <c r="F443" s="122"/>
      <c r="G443" s="122"/>
      <c r="H443" s="122"/>
      <c r="I443" s="122"/>
      <c r="J443" s="122"/>
      <c r="K443" s="122"/>
    </row>
    <row r="444" spans="1:11" x14ac:dyDescent="0.35">
      <c r="A444" s="122"/>
      <c r="C444" s="122"/>
      <c r="D444" s="122"/>
      <c r="E444" s="122"/>
      <c r="F444" s="122"/>
      <c r="G444" s="122"/>
      <c r="H444" s="122"/>
      <c r="I444" s="122"/>
      <c r="J444" s="122"/>
      <c r="K444" s="122"/>
    </row>
    <row r="445" spans="1:11" x14ac:dyDescent="0.35">
      <c r="A445" s="122"/>
      <c r="C445" s="122"/>
      <c r="D445" s="122"/>
      <c r="E445" s="122"/>
      <c r="F445" s="122"/>
      <c r="G445" s="122"/>
      <c r="H445" s="122"/>
      <c r="I445" s="122"/>
      <c r="J445" s="122"/>
      <c r="K445" s="122"/>
    </row>
    <row r="446" spans="1:11" x14ac:dyDescent="0.35">
      <c r="A446" s="122"/>
      <c r="C446" s="122"/>
      <c r="D446" s="122"/>
      <c r="E446" s="122"/>
      <c r="F446" s="122"/>
      <c r="G446" s="122"/>
      <c r="H446" s="122"/>
      <c r="I446" s="122"/>
      <c r="J446" s="122"/>
      <c r="K446" s="122"/>
    </row>
    <row r="447" spans="1:11" x14ac:dyDescent="0.35">
      <c r="A447" s="122"/>
      <c r="C447" s="122"/>
      <c r="D447" s="122"/>
      <c r="E447" s="122"/>
      <c r="F447" s="122"/>
      <c r="G447" s="122"/>
      <c r="H447" s="122"/>
      <c r="I447" s="122"/>
      <c r="J447" s="122"/>
      <c r="K447" s="122"/>
    </row>
    <row r="448" spans="1:11" x14ac:dyDescent="0.35">
      <c r="A448" s="122"/>
      <c r="C448" s="122"/>
      <c r="D448" s="122"/>
      <c r="E448" s="122"/>
      <c r="F448" s="122"/>
      <c r="G448" s="122"/>
      <c r="H448" s="122"/>
      <c r="I448" s="122"/>
      <c r="J448" s="122"/>
      <c r="K448" s="122"/>
    </row>
    <row r="449" spans="1:11" x14ac:dyDescent="0.35">
      <c r="A449" s="122"/>
      <c r="C449" s="122"/>
      <c r="D449" s="122"/>
      <c r="E449" s="122"/>
      <c r="F449" s="122"/>
      <c r="G449" s="122"/>
      <c r="H449" s="122"/>
      <c r="I449" s="122"/>
      <c r="J449" s="122"/>
      <c r="K449" s="122"/>
    </row>
    <row r="450" spans="1:11" x14ac:dyDescent="0.35">
      <c r="A450" s="122"/>
      <c r="C450" s="122"/>
      <c r="D450" s="122"/>
      <c r="E450" s="122"/>
      <c r="F450" s="122"/>
      <c r="G450" s="122"/>
      <c r="H450" s="122"/>
      <c r="I450" s="122"/>
      <c r="J450" s="122"/>
      <c r="K450" s="122"/>
    </row>
    <row r="451" spans="1:11" x14ac:dyDescent="0.35">
      <c r="A451" s="122"/>
      <c r="C451" s="122"/>
      <c r="D451" s="122"/>
      <c r="E451" s="122"/>
      <c r="F451" s="122"/>
      <c r="G451" s="122"/>
      <c r="H451" s="122"/>
      <c r="I451" s="122"/>
      <c r="J451" s="122"/>
      <c r="K451" s="122"/>
    </row>
    <row r="452" spans="1:11" x14ac:dyDescent="0.35">
      <c r="A452" s="122"/>
      <c r="C452" s="122"/>
      <c r="D452" s="122"/>
      <c r="E452" s="122"/>
      <c r="F452" s="122"/>
      <c r="G452" s="122"/>
      <c r="H452" s="122"/>
      <c r="I452" s="122"/>
      <c r="J452" s="122"/>
      <c r="K452" s="122"/>
    </row>
    <row r="453" spans="1:11" x14ac:dyDescent="0.35">
      <c r="A453" s="122"/>
      <c r="C453" s="122"/>
      <c r="D453" s="122"/>
      <c r="E453" s="122"/>
      <c r="F453" s="122"/>
      <c r="G453" s="122"/>
      <c r="H453" s="122"/>
      <c r="I453" s="122"/>
      <c r="J453" s="122"/>
      <c r="K453" s="122"/>
    </row>
    <row r="454" spans="1:11" x14ac:dyDescent="0.35">
      <c r="A454" s="122"/>
      <c r="C454" s="122"/>
      <c r="D454" s="122"/>
      <c r="E454" s="122"/>
      <c r="F454" s="122"/>
      <c r="G454" s="122"/>
      <c r="H454" s="122"/>
      <c r="I454" s="122"/>
      <c r="J454" s="122"/>
      <c r="K454" s="122"/>
    </row>
    <row r="455" spans="1:11" x14ac:dyDescent="0.35">
      <c r="A455" s="122"/>
      <c r="C455" s="122"/>
      <c r="D455" s="122"/>
      <c r="E455" s="122"/>
      <c r="F455" s="122"/>
      <c r="G455" s="122"/>
      <c r="H455" s="122"/>
      <c r="I455" s="122"/>
      <c r="J455" s="122"/>
      <c r="K455" s="122"/>
    </row>
    <row r="456" spans="1:11" x14ac:dyDescent="0.35">
      <c r="A456" s="122"/>
      <c r="C456" s="122"/>
      <c r="D456" s="122"/>
      <c r="E456" s="122"/>
      <c r="F456" s="122"/>
      <c r="G456" s="122"/>
      <c r="H456" s="122"/>
      <c r="I456" s="122"/>
      <c r="J456" s="122"/>
      <c r="K456" s="122"/>
    </row>
    <row r="457" spans="1:11" x14ac:dyDescent="0.35">
      <c r="A457" s="122"/>
      <c r="C457" s="122"/>
      <c r="D457" s="122"/>
      <c r="E457" s="122"/>
      <c r="F457" s="122"/>
      <c r="G457" s="122"/>
      <c r="H457" s="122"/>
      <c r="I457" s="122"/>
      <c r="J457" s="122"/>
      <c r="K457" s="122"/>
    </row>
    <row r="458" spans="1:11" x14ac:dyDescent="0.35">
      <c r="A458" s="122"/>
      <c r="C458" s="122"/>
      <c r="D458" s="122"/>
      <c r="E458" s="122"/>
      <c r="F458" s="122"/>
      <c r="G458" s="122"/>
      <c r="H458" s="122"/>
      <c r="I458" s="122"/>
      <c r="J458" s="122"/>
      <c r="K458" s="122"/>
    </row>
    <row r="459" spans="1:11" x14ac:dyDescent="0.35">
      <c r="A459" s="122"/>
      <c r="C459" s="122"/>
      <c r="D459" s="122"/>
      <c r="E459" s="122"/>
      <c r="F459" s="122"/>
      <c r="G459" s="122"/>
      <c r="H459" s="122"/>
      <c r="I459" s="122"/>
      <c r="J459" s="122"/>
      <c r="K459" s="122"/>
    </row>
    <row r="460" spans="1:11" x14ac:dyDescent="0.35">
      <c r="A460" s="122"/>
      <c r="C460" s="122"/>
      <c r="D460" s="122"/>
      <c r="E460" s="122"/>
      <c r="F460" s="122"/>
      <c r="G460" s="122"/>
      <c r="H460" s="122"/>
      <c r="I460" s="122"/>
      <c r="J460" s="122"/>
      <c r="K460" s="122"/>
    </row>
    <row r="461" spans="1:11" x14ac:dyDescent="0.35">
      <c r="A461" s="122"/>
      <c r="C461" s="122"/>
      <c r="D461" s="122"/>
      <c r="E461" s="122"/>
      <c r="F461" s="122"/>
      <c r="G461" s="122"/>
      <c r="H461" s="122"/>
      <c r="I461" s="122"/>
      <c r="J461" s="122"/>
      <c r="K461" s="122"/>
    </row>
    <row r="462" spans="1:11" x14ac:dyDescent="0.35">
      <c r="A462" s="122"/>
      <c r="C462" s="122"/>
      <c r="D462" s="122"/>
      <c r="E462" s="122"/>
      <c r="F462" s="122"/>
      <c r="G462" s="122"/>
      <c r="H462" s="122"/>
      <c r="I462" s="122"/>
      <c r="J462" s="122"/>
      <c r="K462" s="122"/>
    </row>
    <row r="463" spans="1:11" x14ac:dyDescent="0.35">
      <c r="A463" s="122"/>
      <c r="C463" s="122"/>
      <c r="D463" s="122"/>
      <c r="E463" s="122"/>
      <c r="F463" s="122"/>
      <c r="G463" s="122"/>
      <c r="H463" s="122"/>
      <c r="I463" s="122"/>
      <c r="J463" s="122"/>
      <c r="K463" s="122"/>
    </row>
    <row r="464" spans="1:11" x14ac:dyDescent="0.35">
      <c r="A464" s="122"/>
      <c r="C464" s="122"/>
      <c r="D464" s="122"/>
      <c r="E464" s="122"/>
      <c r="F464" s="122"/>
      <c r="G464" s="122"/>
      <c r="H464" s="122"/>
      <c r="I464" s="122"/>
      <c r="J464" s="122"/>
      <c r="K464" s="122"/>
    </row>
    <row r="465" spans="1:11" x14ac:dyDescent="0.35">
      <c r="A465" s="122"/>
      <c r="C465" s="122"/>
      <c r="D465" s="122"/>
      <c r="E465" s="122"/>
      <c r="F465" s="122"/>
      <c r="G465" s="122"/>
      <c r="H465" s="122"/>
      <c r="I465" s="122"/>
      <c r="J465" s="122"/>
      <c r="K465" s="122"/>
    </row>
    <row r="466" spans="1:11" x14ac:dyDescent="0.35">
      <c r="A466" s="122"/>
      <c r="C466" s="122"/>
      <c r="D466" s="122"/>
      <c r="E466" s="122"/>
      <c r="F466" s="122"/>
      <c r="G466" s="122"/>
      <c r="H466" s="122"/>
      <c r="I466" s="122"/>
      <c r="J466" s="122"/>
      <c r="K466" s="122"/>
    </row>
    <row r="467" spans="1:11" x14ac:dyDescent="0.35">
      <c r="A467" s="122"/>
      <c r="C467" s="122"/>
      <c r="D467" s="122"/>
      <c r="E467" s="122"/>
      <c r="F467" s="122"/>
      <c r="G467" s="122"/>
      <c r="H467" s="122"/>
      <c r="I467" s="122"/>
      <c r="J467" s="122"/>
      <c r="K467" s="122"/>
    </row>
    <row r="468" spans="1:11" x14ac:dyDescent="0.35">
      <c r="A468" s="122"/>
      <c r="C468" s="122"/>
      <c r="D468" s="122"/>
      <c r="E468" s="122"/>
      <c r="F468" s="122"/>
      <c r="G468" s="122"/>
      <c r="H468" s="122"/>
      <c r="I468" s="122"/>
      <c r="J468" s="122"/>
      <c r="K468" s="122"/>
    </row>
    <row r="469" spans="1:11" x14ac:dyDescent="0.35">
      <c r="A469" s="122"/>
      <c r="C469" s="122"/>
      <c r="D469" s="122"/>
      <c r="E469" s="122"/>
      <c r="F469" s="122"/>
      <c r="G469" s="122"/>
      <c r="H469" s="122"/>
      <c r="I469" s="122"/>
      <c r="J469" s="122"/>
      <c r="K469" s="122"/>
    </row>
    <row r="470" spans="1:11" x14ac:dyDescent="0.35">
      <c r="A470" s="122"/>
      <c r="C470" s="122"/>
      <c r="D470" s="122"/>
      <c r="E470" s="122"/>
      <c r="F470" s="122"/>
      <c r="G470" s="122"/>
      <c r="H470" s="122"/>
      <c r="I470" s="122"/>
      <c r="J470" s="122"/>
      <c r="K470" s="122"/>
    </row>
    <row r="471" spans="1:11" x14ac:dyDescent="0.35">
      <c r="A471" s="122"/>
      <c r="C471" s="122"/>
      <c r="D471" s="122"/>
      <c r="E471" s="122"/>
      <c r="F471" s="122"/>
      <c r="G471" s="122"/>
      <c r="H471" s="122"/>
      <c r="I471" s="122"/>
      <c r="J471" s="122"/>
      <c r="K471" s="122"/>
    </row>
    <row r="472" spans="1:11" x14ac:dyDescent="0.35">
      <c r="A472" s="122"/>
      <c r="C472" s="122"/>
      <c r="D472" s="122"/>
      <c r="E472" s="122"/>
      <c r="F472" s="122"/>
      <c r="G472" s="122"/>
      <c r="H472" s="122"/>
      <c r="I472" s="122"/>
      <c r="J472" s="122"/>
      <c r="K472" s="122"/>
    </row>
    <row r="473" spans="1:11" x14ac:dyDescent="0.35">
      <c r="A473" s="122"/>
      <c r="C473" s="122"/>
      <c r="D473" s="122"/>
      <c r="E473" s="122"/>
      <c r="F473" s="122"/>
      <c r="G473" s="122"/>
      <c r="H473" s="122"/>
      <c r="I473" s="122"/>
      <c r="J473" s="122"/>
      <c r="K473" s="122"/>
    </row>
    <row r="474" spans="1:11" x14ac:dyDescent="0.35">
      <c r="A474" s="122"/>
      <c r="C474" s="122"/>
      <c r="D474" s="122"/>
      <c r="E474" s="122"/>
      <c r="F474" s="122"/>
      <c r="G474" s="122"/>
      <c r="H474" s="122"/>
      <c r="I474" s="122"/>
      <c r="J474" s="122"/>
      <c r="K474" s="122"/>
    </row>
    <row r="475" spans="1:11" x14ac:dyDescent="0.35">
      <c r="A475" s="122"/>
      <c r="C475" s="122"/>
      <c r="D475" s="122"/>
      <c r="E475" s="122"/>
      <c r="F475" s="122"/>
      <c r="G475" s="122"/>
      <c r="H475" s="122"/>
      <c r="I475" s="122"/>
      <c r="J475" s="122"/>
      <c r="K475" s="122"/>
    </row>
    <row r="476" spans="1:11" x14ac:dyDescent="0.35">
      <c r="A476" s="122"/>
      <c r="C476" s="122"/>
      <c r="D476" s="122"/>
      <c r="E476" s="122"/>
      <c r="F476" s="122"/>
      <c r="G476" s="122"/>
      <c r="H476" s="122"/>
      <c r="I476" s="122"/>
      <c r="J476" s="122"/>
      <c r="K476" s="122"/>
    </row>
    <row r="477" spans="1:11" x14ac:dyDescent="0.35">
      <c r="A477" s="122"/>
      <c r="C477" s="122"/>
      <c r="D477" s="122"/>
      <c r="E477" s="122"/>
      <c r="F477" s="122"/>
      <c r="G477" s="122"/>
      <c r="H477" s="122"/>
      <c r="I477" s="122"/>
      <c r="J477" s="122"/>
      <c r="K477" s="122"/>
    </row>
    <row r="478" spans="1:11" x14ac:dyDescent="0.35">
      <c r="A478" s="122"/>
      <c r="C478" s="122"/>
      <c r="D478" s="122"/>
      <c r="E478" s="122"/>
      <c r="F478" s="122"/>
      <c r="G478" s="122"/>
      <c r="H478" s="122"/>
      <c r="I478" s="122"/>
      <c r="J478" s="122"/>
      <c r="K478" s="122"/>
    </row>
    <row r="479" spans="1:11" x14ac:dyDescent="0.35">
      <c r="A479" s="122"/>
      <c r="C479" s="122"/>
      <c r="D479" s="122"/>
      <c r="E479" s="122"/>
      <c r="F479" s="122"/>
      <c r="G479" s="122"/>
      <c r="H479" s="122"/>
      <c r="I479" s="122"/>
      <c r="J479" s="122"/>
      <c r="K479" s="122"/>
    </row>
    <row r="480" spans="1:11" x14ac:dyDescent="0.35">
      <c r="A480" s="122"/>
      <c r="C480" s="122"/>
      <c r="D480" s="122"/>
      <c r="E480" s="122"/>
      <c r="F480" s="122"/>
      <c r="G480" s="122"/>
      <c r="H480" s="122"/>
      <c r="I480" s="122"/>
      <c r="J480" s="122"/>
      <c r="K480" s="122"/>
    </row>
    <row r="481" spans="1:11" x14ac:dyDescent="0.35">
      <c r="A481" s="122"/>
      <c r="C481" s="122"/>
      <c r="D481" s="122"/>
      <c r="E481" s="122"/>
      <c r="F481" s="122"/>
      <c r="G481" s="122"/>
      <c r="H481" s="122"/>
      <c r="I481" s="122"/>
      <c r="J481" s="122"/>
      <c r="K481" s="122"/>
    </row>
    <row r="482" spans="1:11" x14ac:dyDescent="0.35">
      <c r="A482" s="122"/>
      <c r="C482" s="122"/>
      <c r="D482" s="122"/>
      <c r="E482" s="122"/>
      <c r="F482" s="122"/>
      <c r="G482" s="122"/>
      <c r="H482" s="122"/>
      <c r="I482" s="122"/>
      <c r="J482" s="122"/>
      <c r="K482" s="122"/>
    </row>
    <row r="483" spans="1:11" x14ac:dyDescent="0.35">
      <c r="A483" s="122"/>
      <c r="C483" s="122"/>
      <c r="D483" s="122"/>
      <c r="E483" s="122"/>
      <c r="F483" s="122"/>
      <c r="G483" s="122"/>
      <c r="H483" s="122"/>
      <c r="I483" s="122"/>
      <c r="J483" s="122"/>
      <c r="K483" s="122"/>
    </row>
    <row r="484" spans="1:11" x14ac:dyDescent="0.35">
      <c r="A484" s="122"/>
      <c r="C484" s="122"/>
      <c r="D484" s="122"/>
      <c r="E484" s="122"/>
      <c r="F484" s="122"/>
      <c r="G484" s="122"/>
      <c r="H484" s="122"/>
      <c r="I484" s="122"/>
      <c r="J484" s="122"/>
      <c r="K484" s="122"/>
    </row>
    <row r="485" spans="1:11" x14ac:dyDescent="0.35">
      <c r="A485" s="122"/>
      <c r="C485" s="122"/>
      <c r="D485" s="122"/>
      <c r="E485" s="122"/>
      <c r="F485" s="122"/>
      <c r="G485" s="122"/>
      <c r="H485" s="122"/>
      <c r="I485" s="122"/>
      <c r="J485" s="122"/>
      <c r="K485" s="122"/>
    </row>
    <row r="486" spans="1:11" x14ac:dyDescent="0.35">
      <c r="A486" s="122"/>
      <c r="C486" s="122"/>
      <c r="D486" s="122"/>
      <c r="E486" s="122"/>
      <c r="F486" s="122"/>
      <c r="G486" s="122"/>
      <c r="H486" s="122"/>
      <c r="I486" s="122"/>
      <c r="J486" s="122"/>
      <c r="K486" s="122"/>
    </row>
    <row r="487" spans="1:11" x14ac:dyDescent="0.35">
      <c r="A487" s="122"/>
      <c r="C487" s="122"/>
      <c r="D487" s="122"/>
      <c r="E487" s="122"/>
      <c r="F487" s="122"/>
      <c r="G487" s="122"/>
      <c r="H487" s="122"/>
      <c r="I487" s="122"/>
      <c r="J487" s="122"/>
      <c r="K487" s="122"/>
    </row>
    <row r="488" spans="1:11" x14ac:dyDescent="0.35">
      <c r="A488" s="122"/>
      <c r="C488" s="122"/>
      <c r="D488" s="122"/>
      <c r="E488" s="122"/>
      <c r="F488" s="122"/>
      <c r="G488" s="122"/>
      <c r="H488" s="122"/>
      <c r="I488" s="122"/>
      <c r="J488" s="122"/>
      <c r="K488" s="122"/>
    </row>
    <row r="489" spans="1:11" x14ac:dyDescent="0.35">
      <c r="A489" s="122"/>
      <c r="C489" s="122"/>
      <c r="D489" s="122"/>
      <c r="E489" s="122"/>
      <c r="F489" s="122"/>
      <c r="G489" s="122"/>
      <c r="H489" s="122"/>
      <c r="I489" s="122"/>
      <c r="J489" s="122"/>
      <c r="K489" s="122"/>
    </row>
    <row r="490" spans="1:11" x14ac:dyDescent="0.35">
      <c r="A490" s="122"/>
      <c r="C490" s="122"/>
      <c r="D490" s="122"/>
      <c r="E490" s="122"/>
      <c r="F490" s="122"/>
      <c r="G490" s="122"/>
      <c r="H490" s="122"/>
      <c r="I490" s="122"/>
      <c r="J490" s="122"/>
      <c r="K490" s="122"/>
    </row>
    <row r="491" spans="1:11" x14ac:dyDescent="0.35">
      <c r="A491" s="122"/>
      <c r="C491" s="122"/>
      <c r="D491" s="122"/>
      <c r="E491" s="122"/>
      <c r="F491" s="122"/>
      <c r="G491" s="122"/>
      <c r="H491" s="122"/>
      <c r="I491" s="122"/>
      <c r="J491" s="122"/>
      <c r="K491" s="122"/>
    </row>
    <row r="492" spans="1:11" x14ac:dyDescent="0.35">
      <c r="A492" s="122"/>
      <c r="C492" s="122"/>
      <c r="D492" s="122"/>
      <c r="E492" s="122"/>
      <c r="F492" s="122"/>
      <c r="G492" s="122"/>
      <c r="H492" s="122"/>
      <c r="I492" s="122"/>
      <c r="J492" s="122"/>
      <c r="K492" s="122"/>
    </row>
    <row r="493" spans="1:11" x14ac:dyDescent="0.35">
      <c r="A493" s="122"/>
      <c r="C493" s="122"/>
      <c r="D493" s="122"/>
      <c r="E493" s="122"/>
      <c r="F493" s="122"/>
      <c r="G493" s="122"/>
      <c r="H493" s="122"/>
      <c r="I493" s="122"/>
      <c r="J493" s="122"/>
      <c r="K493" s="122"/>
    </row>
    <row r="494" spans="1:11" x14ac:dyDescent="0.35">
      <c r="A494" s="122"/>
      <c r="C494" s="122"/>
      <c r="D494" s="122"/>
      <c r="E494" s="122"/>
      <c r="F494" s="122"/>
      <c r="G494" s="122"/>
      <c r="H494" s="122"/>
      <c r="I494" s="122"/>
      <c r="J494" s="122"/>
      <c r="K494" s="122"/>
    </row>
    <row r="495" spans="1:11" x14ac:dyDescent="0.35">
      <c r="A495" s="122"/>
      <c r="C495" s="122"/>
      <c r="D495" s="122"/>
      <c r="E495" s="122"/>
      <c r="F495" s="122"/>
      <c r="G495" s="122"/>
      <c r="H495" s="122"/>
      <c r="I495" s="122"/>
      <c r="J495" s="122"/>
      <c r="K495" s="122"/>
    </row>
    <row r="496" spans="1:11" x14ac:dyDescent="0.35">
      <c r="A496" s="122"/>
      <c r="C496" s="122"/>
      <c r="D496" s="122"/>
      <c r="E496" s="122"/>
      <c r="F496" s="122"/>
      <c r="G496" s="122"/>
      <c r="H496" s="122"/>
      <c r="I496" s="122"/>
      <c r="J496" s="122"/>
      <c r="K496" s="122"/>
    </row>
    <row r="497" spans="1:11" x14ac:dyDescent="0.35">
      <c r="A497" s="122"/>
      <c r="C497" s="122"/>
      <c r="D497" s="122"/>
      <c r="E497" s="122"/>
      <c r="F497" s="122"/>
      <c r="G497" s="122"/>
      <c r="H497" s="122"/>
      <c r="I497" s="122"/>
      <c r="J497" s="122"/>
      <c r="K497" s="122"/>
    </row>
    <row r="498" spans="1:11" x14ac:dyDescent="0.35">
      <c r="A498" s="122"/>
      <c r="C498" s="122"/>
      <c r="D498" s="122"/>
      <c r="E498" s="122"/>
      <c r="F498" s="122"/>
      <c r="G498" s="122"/>
      <c r="H498" s="122"/>
      <c r="I498" s="122"/>
      <c r="J498" s="122"/>
      <c r="K498" s="122"/>
    </row>
    <row r="499" spans="1:11" x14ac:dyDescent="0.35">
      <c r="A499" s="122"/>
      <c r="C499" s="122"/>
      <c r="D499" s="122"/>
      <c r="E499" s="122"/>
      <c r="F499" s="122"/>
      <c r="G499" s="122"/>
      <c r="H499" s="122"/>
      <c r="I499" s="122"/>
      <c r="J499" s="122"/>
      <c r="K499" s="122"/>
    </row>
    <row r="500" spans="1:11" x14ac:dyDescent="0.35">
      <c r="A500" s="122"/>
      <c r="C500" s="122"/>
      <c r="D500" s="122"/>
      <c r="E500" s="122"/>
      <c r="F500" s="122"/>
      <c r="G500" s="122"/>
      <c r="H500" s="122"/>
      <c r="I500" s="122"/>
      <c r="J500" s="122"/>
      <c r="K500" s="122"/>
    </row>
    <row r="501" spans="1:11" x14ac:dyDescent="0.35">
      <c r="A501" s="122"/>
      <c r="C501" s="122"/>
      <c r="D501" s="122"/>
      <c r="E501" s="122"/>
      <c r="F501" s="122"/>
      <c r="G501" s="122"/>
      <c r="H501" s="122"/>
      <c r="I501" s="122"/>
      <c r="J501" s="122"/>
      <c r="K501" s="122"/>
    </row>
    <row r="502" spans="1:11" x14ac:dyDescent="0.35">
      <c r="A502" s="122"/>
      <c r="C502" s="122"/>
      <c r="D502" s="122"/>
      <c r="E502" s="122"/>
      <c r="F502" s="122"/>
      <c r="G502" s="122"/>
      <c r="H502" s="122"/>
      <c r="I502" s="122"/>
      <c r="J502" s="122"/>
      <c r="K502" s="122"/>
    </row>
    <row r="503" spans="1:11" x14ac:dyDescent="0.35">
      <c r="A503" s="122"/>
      <c r="C503" s="122"/>
      <c r="D503" s="122"/>
      <c r="E503" s="122"/>
      <c r="F503" s="122"/>
      <c r="G503" s="122"/>
      <c r="H503" s="122"/>
      <c r="I503" s="122"/>
      <c r="J503" s="122"/>
      <c r="K503" s="122"/>
    </row>
    <row r="504" spans="1:11" x14ac:dyDescent="0.35">
      <c r="A504" s="122"/>
      <c r="C504" s="122"/>
      <c r="D504" s="122"/>
      <c r="E504" s="122"/>
      <c r="F504" s="122"/>
      <c r="G504" s="122"/>
      <c r="H504" s="122"/>
      <c r="I504" s="122"/>
      <c r="J504" s="122"/>
      <c r="K504" s="122"/>
    </row>
    <row r="505" spans="1:11" x14ac:dyDescent="0.35">
      <c r="A505" s="122"/>
      <c r="C505" s="122"/>
      <c r="D505" s="122"/>
      <c r="E505" s="122"/>
      <c r="F505" s="122"/>
      <c r="G505" s="122"/>
      <c r="H505" s="122"/>
      <c r="I505" s="122"/>
      <c r="J505" s="122"/>
      <c r="K505" s="122"/>
    </row>
    <row r="506" spans="1:11" x14ac:dyDescent="0.35">
      <c r="A506" s="122"/>
      <c r="C506" s="122"/>
      <c r="D506" s="122"/>
      <c r="E506" s="122"/>
      <c r="F506" s="122"/>
      <c r="G506" s="122"/>
      <c r="H506" s="122"/>
      <c r="I506" s="122"/>
      <c r="J506" s="122"/>
      <c r="K506" s="122"/>
    </row>
    <row r="507" spans="1:11" x14ac:dyDescent="0.35">
      <c r="A507" s="122"/>
      <c r="C507" s="122"/>
      <c r="D507" s="122"/>
      <c r="E507" s="122"/>
      <c r="F507" s="122"/>
      <c r="G507" s="122"/>
      <c r="H507" s="122"/>
      <c r="I507" s="122"/>
      <c r="J507" s="122"/>
      <c r="K507" s="122"/>
    </row>
    <row r="508" spans="1:11" x14ac:dyDescent="0.35">
      <c r="A508" s="122"/>
      <c r="C508" s="122"/>
      <c r="D508" s="122"/>
      <c r="E508" s="122"/>
      <c r="F508" s="122"/>
      <c r="G508" s="122"/>
      <c r="H508" s="122"/>
      <c r="I508" s="122"/>
      <c r="J508" s="122"/>
      <c r="K508" s="122"/>
    </row>
    <row r="509" spans="1:11" x14ac:dyDescent="0.35">
      <c r="A509" s="122"/>
      <c r="C509" s="122"/>
      <c r="D509" s="122"/>
      <c r="E509" s="122"/>
      <c r="F509" s="122"/>
      <c r="G509" s="122"/>
      <c r="H509" s="122"/>
      <c r="I509" s="122"/>
      <c r="J509" s="122"/>
      <c r="K509" s="122"/>
    </row>
    <row r="510" spans="1:11" x14ac:dyDescent="0.35">
      <c r="A510" s="122"/>
      <c r="C510" s="122"/>
      <c r="D510" s="122"/>
      <c r="E510" s="122"/>
      <c r="F510" s="122"/>
      <c r="G510" s="122"/>
      <c r="H510" s="122"/>
      <c r="I510" s="122"/>
      <c r="J510" s="122"/>
      <c r="K510" s="122"/>
    </row>
    <row r="511" spans="1:11" x14ac:dyDescent="0.35">
      <c r="A511" s="122"/>
      <c r="C511" s="122"/>
      <c r="D511" s="122"/>
      <c r="E511" s="122"/>
      <c r="F511" s="122"/>
      <c r="G511" s="122"/>
      <c r="H511" s="122"/>
      <c r="I511" s="122"/>
      <c r="J511" s="122"/>
      <c r="K511" s="122"/>
    </row>
    <row r="512" spans="1:11" x14ac:dyDescent="0.35">
      <c r="A512" s="122"/>
      <c r="C512" s="122"/>
      <c r="D512" s="122"/>
      <c r="E512" s="122"/>
      <c r="F512" s="122"/>
      <c r="G512" s="122"/>
      <c r="H512" s="122"/>
      <c r="I512" s="122"/>
      <c r="J512" s="122"/>
      <c r="K512" s="122"/>
    </row>
    <row r="513" spans="1:11" x14ac:dyDescent="0.35">
      <c r="A513" s="122"/>
      <c r="C513" s="122"/>
      <c r="D513" s="122"/>
      <c r="E513" s="122"/>
      <c r="F513" s="122"/>
      <c r="G513" s="122"/>
      <c r="H513" s="122"/>
      <c r="I513" s="122"/>
      <c r="J513" s="122"/>
      <c r="K513" s="122"/>
    </row>
    <row r="514" spans="1:11" x14ac:dyDescent="0.35">
      <c r="A514" s="122"/>
      <c r="C514" s="122"/>
      <c r="D514" s="122"/>
      <c r="E514" s="122"/>
      <c r="F514" s="122"/>
      <c r="G514" s="122"/>
      <c r="H514" s="122"/>
      <c r="I514" s="122"/>
      <c r="J514" s="122"/>
      <c r="K514" s="122"/>
    </row>
    <row r="515" spans="1:11" x14ac:dyDescent="0.35">
      <c r="A515" s="122"/>
      <c r="C515" s="122"/>
      <c r="D515" s="122"/>
      <c r="E515" s="122"/>
      <c r="F515" s="122"/>
      <c r="G515" s="122"/>
      <c r="H515" s="122"/>
      <c r="I515" s="122"/>
      <c r="J515" s="122"/>
      <c r="K515" s="122"/>
    </row>
    <row r="516" spans="1:11" x14ac:dyDescent="0.35">
      <c r="A516" s="122"/>
      <c r="C516" s="122"/>
      <c r="D516" s="122"/>
      <c r="E516" s="122"/>
      <c r="F516" s="122"/>
      <c r="G516" s="122"/>
      <c r="H516" s="122"/>
      <c r="I516" s="122"/>
      <c r="J516" s="122"/>
      <c r="K516" s="122"/>
    </row>
    <row r="517" spans="1:11" x14ac:dyDescent="0.35">
      <c r="A517" s="122"/>
      <c r="C517" s="122"/>
      <c r="D517" s="122"/>
      <c r="E517" s="122"/>
      <c r="F517" s="122"/>
      <c r="G517" s="122"/>
      <c r="H517" s="122"/>
      <c r="I517" s="122"/>
      <c r="J517" s="122"/>
      <c r="K517" s="122"/>
    </row>
    <row r="518" spans="1:11" x14ac:dyDescent="0.35">
      <c r="A518" s="122"/>
      <c r="C518" s="122"/>
      <c r="D518" s="122"/>
      <c r="E518" s="122"/>
      <c r="F518" s="122"/>
      <c r="G518" s="122"/>
      <c r="H518" s="122"/>
      <c r="I518" s="122"/>
      <c r="J518" s="122"/>
      <c r="K518" s="122"/>
    </row>
    <row r="519" spans="1:11" x14ac:dyDescent="0.35">
      <c r="A519" s="122"/>
      <c r="C519" s="122"/>
      <c r="D519" s="122"/>
      <c r="E519" s="122"/>
      <c r="F519" s="122"/>
      <c r="G519" s="122"/>
      <c r="H519" s="122"/>
      <c r="I519" s="122"/>
      <c r="J519" s="122"/>
      <c r="K519" s="122"/>
    </row>
    <row r="520" spans="1:11" x14ac:dyDescent="0.35">
      <c r="A520" s="122"/>
      <c r="C520" s="122"/>
      <c r="D520" s="122"/>
      <c r="E520" s="122"/>
      <c r="F520" s="122"/>
      <c r="G520" s="122"/>
      <c r="H520" s="122"/>
      <c r="I520" s="122"/>
      <c r="J520" s="122"/>
      <c r="K520" s="122"/>
    </row>
    <row r="521" spans="1:11" x14ac:dyDescent="0.35">
      <c r="A521" s="122"/>
      <c r="C521" s="122"/>
      <c r="D521" s="122"/>
      <c r="E521" s="122"/>
      <c r="F521" s="122"/>
      <c r="G521" s="122"/>
      <c r="H521" s="122"/>
      <c r="I521" s="122"/>
      <c r="J521" s="122"/>
      <c r="K521" s="122"/>
    </row>
    <row r="522" spans="1:11" x14ac:dyDescent="0.35">
      <c r="A522" s="122"/>
      <c r="C522" s="122"/>
      <c r="D522" s="122"/>
      <c r="E522" s="122"/>
      <c r="F522" s="122"/>
      <c r="G522" s="122"/>
      <c r="H522" s="122"/>
      <c r="I522" s="122"/>
      <c r="J522" s="122"/>
      <c r="K522" s="122"/>
    </row>
    <row r="523" spans="1:11" x14ac:dyDescent="0.35">
      <c r="A523" s="122"/>
      <c r="C523" s="122"/>
      <c r="D523" s="122"/>
      <c r="E523" s="122"/>
      <c r="F523" s="122"/>
      <c r="G523" s="122"/>
      <c r="H523" s="122"/>
      <c r="I523" s="122"/>
      <c r="J523" s="122"/>
      <c r="K523" s="122"/>
    </row>
    <row r="524" spans="1:11" x14ac:dyDescent="0.35">
      <c r="A524" s="122"/>
      <c r="C524" s="122"/>
      <c r="D524" s="122"/>
      <c r="E524" s="122"/>
      <c r="F524" s="122"/>
      <c r="G524" s="122"/>
      <c r="H524" s="122"/>
      <c r="I524" s="122"/>
      <c r="J524" s="122"/>
      <c r="K524" s="122"/>
    </row>
    <row r="525" spans="1:11" x14ac:dyDescent="0.35">
      <c r="A525" s="122"/>
      <c r="C525" s="122"/>
      <c r="D525" s="122"/>
      <c r="E525" s="122"/>
      <c r="F525" s="122"/>
      <c r="G525" s="122"/>
      <c r="H525" s="122"/>
      <c r="I525" s="122"/>
      <c r="J525" s="122"/>
      <c r="K525" s="122"/>
    </row>
    <row r="526" spans="1:11" x14ac:dyDescent="0.35">
      <c r="A526" s="122"/>
      <c r="C526" s="122"/>
      <c r="D526" s="122"/>
      <c r="E526" s="122"/>
      <c r="F526" s="122"/>
      <c r="G526" s="122"/>
      <c r="H526" s="122"/>
      <c r="I526" s="122"/>
      <c r="J526" s="122"/>
      <c r="K526" s="122"/>
    </row>
    <row r="527" spans="1:11" x14ac:dyDescent="0.35">
      <c r="A527" s="122"/>
      <c r="C527" s="122"/>
      <c r="D527" s="122"/>
      <c r="E527" s="122"/>
      <c r="F527" s="122"/>
      <c r="G527" s="122"/>
      <c r="H527" s="122"/>
      <c r="I527" s="122"/>
      <c r="J527" s="122"/>
      <c r="K527" s="122"/>
    </row>
    <row r="528" spans="1:11" x14ac:dyDescent="0.35">
      <c r="A528" s="122"/>
      <c r="C528" s="122"/>
      <c r="D528" s="122"/>
      <c r="E528" s="122"/>
      <c r="F528" s="122"/>
      <c r="G528" s="122"/>
      <c r="H528" s="122"/>
      <c r="I528" s="122"/>
      <c r="J528" s="122"/>
      <c r="K528" s="122"/>
    </row>
    <row r="529" spans="1:11" x14ac:dyDescent="0.35">
      <c r="A529" s="122"/>
      <c r="C529" s="122"/>
      <c r="D529" s="122"/>
      <c r="E529" s="122"/>
      <c r="F529" s="122"/>
      <c r="G529" s="122"/>
      <c r="H529" s="122"/>
      <c r="I529" s="122"/>
      <c r="J529" s="122"/>
      <c r="K529" s="122"/>
    </row>
    <row r="530" spans="1:11" x14ac:dyDescent="0.35">
      <c r="A530" s="122"/>
      <c r="C530" s="122"/>
      <c r="D530" s="122"/>
      <c r="E530" s="122"/>
      <c r="F530" s="122"/>
      <c r="G530" s="122"/>
      <c r="H530" s="122"/>
      <c r="I530" s="122"/>
      <c r="J530" s="122"/>
      <c r="K530" s="122"/>
    </row>
    <row r="531" spans="1:11" x14ac:dyDescent="0.35">
      <c r="A531" s="122"/>
      <c r="C531" s="122"/>
      <c r="D531" s="122"/>
      <c r="E531" s="122"/>
      <c r="F531" s="122"/>
      <c r="G531" s="122"/>
      <c r="H531" s="122"/>
      <c r="I531" s="122"/>
      <c r="J531" s="122"/>
      <c r="K531" s="122"/>
    </row>
    <row r="532" spans="1:11" x14ac:dyDescent="0.35">
      <c r="A532" s="122"/>
      <c r="C532" s="122"/>
      <c r="D532" s="122"/>
      <c r="E532" s="122"/>
      <c r="F532" s="122"/>
      <c r="G532" s="122"/>
      <c r="H532" s="122"/>
      <c r="I532" s="122"/>
      <c r="J532" s="122"/>
      <c r="K532" s="122"/>
    </row>
    <row r="533" spans="1:11" x14ac:dyDescent="0.35">
      <c r="A533" s="122"/>
      <c r="C533" s="122"/>
      <c r="D533" s="122"/>
      <c r="E533" s="122"/>
      <c r="F533" s="122"/>
      <c r="G533" s="122"/>
      <c r="H533" s="122"/>
      <c r="I533" s="122"/>
      <c r="J533" s="122"/>
      <c r="K533" s="122"/>
    </row>
    <row r="534" spans="1:11" x14ac:dyDescent="0.35">
      <c r="A534" s="122"/>
      <c r="C534" s="122"/>
      <c r="D534" s="122"/>
      <c r="E534" s="122"/>
      <c r="F534" s="122"/>
      <c r="G534" s="122"/>
      <c r="H534" s="122"/>
      <c r="I534" s="122"/>
      <c r="J534" s="122"/>
      <c r="K534" s="122"/>
    </row>
    <row r="535" spans="1:11" x14ac:dyDescent="0.35">
      <c r="A535" s="122"/>
      <c r="C535" s="122"/>
      <c r="D535" s="122"/>
      <c r="E535" s="122"/>
      <c r="F535" s="122"/>
      <c r="G535" s="122"/>
      <c r="H535" s="122"/>
      <c r="I535" s="122"/>
      <c r="J535" s="122"/>
      <c r="K535" s="122"/>
    </row>
    <row r="536" spans="1:11" x14ac:dyDescent="0.35">
      <c r="A536" s="122"/>
      <c r="C536" s="122"/>
      <c r="D536" s="122"/>
      <c r="E536" s="122"/>
      <c r="F536" s="122"/>
      <c r="G536" s="122"/>
      <c r="H536" s="122"/>
      <c r="I536" s="122"/>
      <c r="J536" s="122"/>
      <c r="K536" s="122"/>
    </row>
    <row r="537" spans="1:11" x14ac:dyDescent="0.35">
      <c r="A537" s="122"/>
      <c r="C537" s="122"/>
      <c r="D537" s="122"/>
      <c r="E537" s="122"/>
      <c r="F537" s="122"/>
      <c r="G537" s="122"/>
      <c r="H537" s="122"/>
      <c r="I537" s="122"/>
      <c r="J537" s="122"/>
      <c r="K537" s="122"/>
    </row>
    <row r="538" spans="1:11" x14ac:dyDescent="0.35">
      <c r="A538" s="122"/>
      <c r="C538" s="122"/>
      <c r="D538" s="122"/>
      <c r="E538" s="122"/>
      <c r="F538" s="122"/>
      <c r="G538" s="122"/>
      <c r="H538" s="122"/>
      <c r="I538" s="122"/>
      <c r="J538" s="122"/>
      <c r="K538" s="122"/>
    </row>
    <row r="539" spans="1:11" x14ac:dyDescent="0.35">
      <c r="A539" s="122"/>
      <c r="C539" s="122"/>
      <c r="D539" s="122"/>
      <c r="E539" s="122"/>
      <c r="F539" s="122"/>
      <c r="G539" s="122"/>
      <c r="H539" s="122"/>
      <c r="I539" s="122"/>
      <c r="J539" s="122"/>
      <c r="K539" s="122"/>
    </row>
    <row r="540" spans="1:11" x14ac:dyDescent="0.35">
      <c r="A540" s="122"/>
      <c r="C540" s="122"/>
      <c r="D540" s="122"/>
      <c r="E540" s="122"/>
      <c r="F540" s="122"/>
      <c r="G540" s="122"/>
      <c r="H540" s="122"/>
      <c r="I540" s="122"/>
      <c r="J540" s="122"/>
      <c r="K540" s="122"/>
    </row>
    <row r="541" spans="1:11" x14ac:dyDescent="0.35">
      <c r="A541" s="122"/>
      <c r="C541" s="122"/>
      <c r="D541" s="122"/>
      <c r="E541" s="122"/>
      <c r="F541" s="122"/>
      <c r="G541" s="122"/>
      <c r="H541" s="122"/>
      <c r="I541" s="122"/>
      <c r="J541" s="122"/>
      <c r="K541" s="122"/>
    </row>
    <row r="542" spans="1:11" x14ac:dyDescent="0.35">
      <c r="A542" s="122"/>
      <c r="C542" s="122"/>
      <c r="D542" s="122"/>
      <c r="E542" s="122"/>
      <c r="F542" s="122"/>
      <c r="G542" s="122"/>
      <c r="H542" s="122"/>
      <c r="I542" s="122"/>
      <c r="J542" s="122"/>
      <c r="K542" s="122"/>
    </row>
    <row r="543" spans="1:11" x14ac:dyDescent="0.35">
      <c r="A543" s="122"/>
      <c r="C543" s="122"/>
      <c r="D543" s="122"/>
      <c r="E543" s="122"/>
      <c r="F543" s="122"/>
      <c r="G543" s="122"/>
      <c r="H543" s="122"/>
      <c r="I543" s="122"/>
      <c r="J543" s="122"/>
      <c r="K543" s="122"/>
    </row>
    <row r="544" spans="1:11" x14ac:dyDescent="0.35">
      <c r="A544" s="122"/>
      <c r="C544" s="122"/>
      <c r="D544" s="122"/>
      <c r="E544" s="122"/>
      <c r="F544" s="122"/>
      <c r="G544" s="122"/>
      <c r="H544" s="122"/>
      <c r="I544" s="122"/>
      <c r="J544" s="122"/>
      <c r="K544" s="122"/>
    </row>
    <row r="545" spans="1:11" x14ac:dyDescent="0.35">
      <c r="A545" s="122"/>
      <c r="C545" s="122"/>
      <c r="D545" s="122"/>
      <c r="E545" s="122"/>
      <c r="F545" s="122"/>
      <c r="G545" s="122"/>
      <c r="H545" s="122"/>
      <c r="I545" s="122"/>
      <c r="J545" s="122"/>
      <c r="K545" s="122"/>
    </row>
    <row r="546" spans="1:11" x14ac:dyDescent="0.35">
      <c r="A546" s="122"/>
      <c r="C546" s="122"/>
      <c r="D546" s="122"/>
      <c r="E546" s="122"/>
      <c r="F546" s="122"/>
      <c r="G546" s="122"/>
      <c r="H546" s="122"/>
      <c r="I546" s="122"/>
      <c r="J546" s="122"/>
      <c r="K546" s="122"/>
    </row>
    <row r="547" spans="1:11" x14ac:dyDescent="0.35">
      <c r="A547" s="122"/>
      <c r="C547" s="122"/>
      <c r="D547" s="122"/>
      <c r="E547" s="122"/>
      <c r="F547" s="122"/>
      <c r="G547" s="122"/>
      <c r="H547" s="122"/>
      <c r="I547" s="122"/>
      <c r="J547" s="122"/>
      <c r="K547" s="122"/>
    </row>
    <row r="548" spans="1:11" x14ac:dyDescent="0.35">
      <c r="A548" s="122"/>
      <c r="C548" s="122"/>
      <c r="D548" s="122"/>
      <c r="E548" s="122"/>
      <c r="F548" s="122"/>
      <c r="G548" s="122"/>
      <c r="H548" s="122"/>
      <c r="I548" s="122"/>
      <c r="J548" s="122"/>
      <c r="K548" s="122"/>
    </row>
    <row r="549" spans="1:11" x14ac:dyDescent="0.35">
      <c r="A549" s="122"/>
      <c r="C549" s="122"/>
      <c r="D549" s="122"/>
      <c r="E549" s="122"/>
      <c r="F549" s="122"/>
      <c r="G549" s="122"/>
      <c r="H549" s="122"/>
      <c r="I549" s="122"/>
      <c r="J549" s="122"/>
      <c r="K549" s="122"/>
    </row>
    <row r="550" spans="1:11" x14ac:dyDescent="0.35">
      <c r="A550" s="122"/>
      <c r="C550" s="122"/>
      <c r="D550" s="122"/>
      <c r="E550" s="122"/>
      <c r="F550" s="122"/>
      <c r="G550" s="122"/>
      <c r="H550" s="122"/>
      <c r="I550" s="122"/>
      <c r="J550" s="122"/>
      <c r="K550" s="122"/>
    </row>
    <row r="551" spans="1:11" x14ac:dyDescent="0.35">
      <c r="A551" s="122"/>
      <c r="C551" s="122"/>
      <c r="D551" s="122"/>
      <c r="E551" s="122"/>
      <c r="F551" s="122"/>
      <c r="G551" s="122"/>
      <c r="H551" s="122"/>
      <c r="I551" s="122"/>
      <c r="J551" s="122"/>
      <c r="K551" s="122"/>
    </row>
    <row r="552" spans="1:11" x14ac:dyDescent="0.35">
      <c r="A552" s="122"/>
      <c r="C552" s="122"/>
      <c r="D552" s="122"/>
      <c r="E552" s="122"/>
      <c r="F552" s="122"/>
      <c r="G552" s="122"/>
      <c r="H552" s="122"/>
      <c r="I552" s="122"/>
      <c r="J552" s="122"/>
      <c r="K552" s="122"/>
    </row>
    <row r="553" spans="1:11" x14ac:dyDescent="0.35">
      <c r="A553" s="122"/>
      <c r="C553" s="122"/>
      <c r="D553" s="122"/>
      <c r="E553" s="122"/>
      <c r="F553" s="122"/>
      <c r="G553" s="122"/>
      <c r="H553" s="122"/>
      <c r="I553" s="122"/>
      <c r="J553" s="122"/>
      <c r="K553" s="122"/>
    </row>
    <row r="554" spans="1:11" x14ac:dyDescent="0.35">
      <c r="A554" s="122"/>
      <c r="C554" s="122"/>
      <c r="D554" s="122"/>
      <c r="E554" s="122"/>
      <c r="F554" s="122"/>
      <c r="G554" s="122"/>
      <c r="H554" s="122"/>
      <c r="I554" s="122"/>
      <c r="J554" s="122"/>
      <c r="K554" s="122"/>
    </row>
    <row r="555" spans="1:11" x14ac:dyDescent="0.35">
      <c r="A555" s="122"/>
      <c r="C555" s="122"/>
      <c r="D555" s="122"/>
      <c r="E555" s="122"/>
      <c r="F555" s="122"/>
      <c r="G555" s="122"/>
      <c r="H555" s="122"/>
      <c r="I555" s="122"/>
      <c r="J555" s="122"/>
      <c r="K555" s="122"/>
    </row>
    <row r="556" spans="1:11" x14ac:dyDescent="0.35">
      <c r="A556" s="122"/>
      <c r="C556" s="122"/>
      <c r="D556" s="122"/>
      <c r="E556" s="122"/>
      <c r="F556" s="122"/>
      <c r="G556" s="122"/>
      <c r="H556" s="122"/>
      <c r="I556" s="122"/>
      <c r="J556" s="122"/>
      <c r="K556" s="122"/>
    </row>
    <row r="557" spans="1:11" x14ac:dyDescent="0.35">
      <c r="A557" s="122"/>
      <c r="C557" s="122"/>
      <c r="D557" s="122"/>
      <c r="E557" s="122"/>
      <c r="F557" s="122"/>
      <c r="G557" s="122"/>
      <c r="H557" s="122"/>
      <c r="I557" s="122"/>
      <c r="J557" s="122"/>
      <c r="K557" s="122"/>
    </row>
    <row r="558" spans="1:11" x14ac:dyDescent="0.35">
      <c r="A558" s="122"/>
      <c r="C558" s="122"/>
      <c r="D558" s="122"/>
      <c r="E558" s="122"/>
      <c r="F558" s="122"/>
      <c r="G558" s="122"/>
      <c r="H558" s="122"/>
      <c r="I558" s="122"/>
      <c r="J558" s="122"/>
      <c r="K558" s="122"/>
    </row>
    <row r="559" spans="1:11" x14ac:dyDescent="0.35">
      <c r="A559" s="122"/>
      <c r="C559" s="122"/>
      <c r="D559" s="122"/>
      <c r="E559" s="122"/>
      <c r="F559" s="122"/>
      <c r="G559" s="122"/>
      <c r="H559" s="122"/>
      <c r="I559" s="122"/>
      <c r="J559" s="122"/>
      <c r="K559" s="122"/>
    </row>
    <row r="560" spans="1:11" x14ac:dyDescent="0.35">
      <c r="A560" s="122"/>
      <c r="C560" s="122"/>
      <c r="D560" s="122"/>
      <c r="E560" s="122"/>
      <c r="F560" s="122"/>
      <c r="G560" s="122"/>
      <c r="H560" s="122"/>
      <c r="I560" s="122"/>
      <c r="J560" s="122"/>
      <c r="K560" s="122"/>
    </row>
    <row r="561" spans="1:11" x14ac:dyDescent="0.35">
      <c r="A561" s="122"/>
      <c r="C561" s="122"/>
      <c r="D561" s="122"/>
      <c r="E561" s="122"/>
      <c r="F561" s="122"/>
      <c r="G561" s="122"/>
      <c r="H561" s="122"/>
      <c r="I561" s="122"/>
      <c r="J561" s="122"/>
      <c r="K561" s="122"/>
    </row>
    <row r="562" spans="1:11" x14ac:dyDescent="0.35">
      <c r="A562" s="122"/>
      <c r="C562" s="122"/>
      <c r="D562" s="122"/>
      <c r="E562" s="122"/>
      <c r="F562" s="122"/>
      <c r="G562" s="122"/>
      <c r="H562" s="122"/>
      <c r="I562" s="122"/>
      <c r="J562" s="122"/>
      <c r="K562" s="122"/>
    </row>
    <row r="563" spans="1:11" x14ac:dyDescent="0.35">
      <c r="A563" s="122"/>
      <c r="C563" s="122"/>
      <c r="D563" s="122"/>
      <c r="E563" s="122"/>
      <c r="F563" s="122"/>
      <c r="G563" s="122"/>
      <c r="H563" s="122"/>
      <c r="I563" s="122"/>
      <c r="J563" s="122"/>
      <c r="K563" s="122"/>
    </row>
    <row r="564" spans="1:11" x14ac:dyDescent="0.35">
      <c r="A564" s="122"/>
      <c r="C564" s="122"/>
      <c r="D564" s="122"/>
      <c r="E564" s="122"/>
      <c r="F564" s="122"/>
      <c r="G564" s="122"/>
      <c r="H564" s="122"/>
      <c r="I564" s="122"/>
      <c r="J564" s="122"/>
      <c r="K564" s="122"/>
    </row>
    <row r="565" spans="1:11" x14ac:dyDescent="0.35">
      <c r="A565" s="122"/>
      <c r="C565" s="122"/>
      <c r="D565" s="122"/>
      <c r="E565" s="122"/>
      <c r="F565" s="122"/>
      <c r="G565" s="122"/>
      <c r="H565" s="122"/>
      <c r="I565" s="122"/>
      <c r="J565" s="122"/>
      <c r="K565" s="122"/>
    </row>
    <row r="566" spans="1:11" x14ac:dyDescent="0.35">
      <c r="A566" s="122"/>
      <c r="C566" s="122"/>
      <c r="D566" s="122"/>
      <c r="E566" s="122"/>
      <c r="F566" s="122"/>
      <c r="G566" s="122"/>
      <c r="H566" s="122"/>
      <c r="I566" s="122"/>
      <c r="J566" s="122"/>
      <c r="K566" s="122"/>
    </row>
    <row r="567" spans="1:11" x14ac:dyDescent="0.35">
      <c r="A567" s="122"/>
      <c r="C567" s="122"/>
      <c r="D567" s="122"/>
      <c r="E567" s="122"/>
      <c r="F567" s="122"/>
      <c r="G567" s="122"/>
      <c r="H567" s="122"/>
      <c r="I567" s="122"/>
      <c r="J567" s="122"/>
      <c r="K567" s="122"/>
    </row>
    <row r="568" spans="1:11" x14ac:dyDescent="0.35">
      <c r="A568" s="122"/>
      <c r="C568" s="122"/>
      <c r="D568" s="122"/>
      <c r="E568" s="122"/>
      <c r="F568" s="122"/>
      <c r="G568" s="122"/>
      <c r="H568" s="122"/>
      <c r="I568" s="122"/>
      <c r="J568" s="122"/>
      <c r="K568" s="122"/>
    </row>
    <row r="569" spans="1:11" x14ac:dyDescent="0.35">
      <c r="A569" s="122"/>
      <c r="C569" s="122"/>
      <c r="D569" s="122"/>
      <c r="E569" s="122"/>
      <c r="F569" s="122"/>
      <c r="G569" s="122"/>
      <c r="H569" s="122"/>
      <c r="I569" s="122"/>
      <c r="J569" s="122"/>
      <c r="K569" s="122"/>
    </row>
    <row r="570" spans="1:11" x14ac:dyDescent="0.35">
      <c r="A570" s="122"/>
      <c r="C570" s="122"/>
      <c r="D570" s="122"/>
      <c r="E570" s="122"/>
      <c r="F570" s="122"/>
      <c r="G570" s="122"/>
      <c r="H570" s="122"/>
      <c r="I570" s="122"/>
      <c r="J570" s="122"/>
      <c r="K570" s="122"/>
    </row>
    <row r="571" spans="1:11" x14ac:dyDescent="0.35">
      <c r="A571" s="122"/>
      <c r="C571" s="122"/>
      <c r="D571" s="122"/>
      <c r="E571" s="122"/>
      <c r="F571" s="122"/>
      <c r="G571" s="122"/>
      <c r="H571" s="122"/>
      <c r="I571" s="122"/>
      <c r="J571" s="122"/>
      <c r="K571" s="122"/>
    </row>
    <row r="572" spans="1:11" x14ac:dyDescent="0.35">
      <c r="A572" s="122"/>
      <c r="C572" s="122"/>
      <c r="D572" s="122"/>
      <c r="E572" s="122"/>
      <c r="F572" s="122"/>
      <c r="G572" s="122"/>
      <c r="H572" s="122"/>
      <c r="I572" s="122"/>
      <c r="J572" s="122"/>
      <c r="K572" s="122"/>
    </row>
    <row r="573" spans="1:11" x14ac:dyDescent="0.35">
      <c r="A573" s="122"/>
      <c r="C573" s="122"/>
      <c r="D573" s="122"/>
      <c r="E573" s="122"/>
      <c r="F573" s="122"/>
      <c r="G573" s="122"/>
      <c r="H573" s="122"/>
      <c r="I573" s="122"/>
      <c r="J573" s="122"/>
      <c r="K573" s="122"/>
    </row>
    <row r="574" spans="1:11" x14ac:dyDescent="0.35">
      <c r="A574" s="122"/>
      <c r="C574" s="122"/>
      <c r="D574" s="122"/>
      <c r="E574" s="122"/>
      <c r="F574" s="122"/>
      <c r="G574" s="122"/>
      <c r="H574" s="122"/>
      <c r="I574" s="122"/>
      <c r="J574" s="122"/>
      <c r="K574" s="122"/>
    </row>
    <row r="575" spans="1:11" x14ac:dyDescent="0.35">
      <c r="A575" s="122"/>
      <c r="C575" s="122"/>
      <c r="D575" s="122"/>
      <c r="E575" s="122"/>
      <c r="F575" s="122"/>
      <c r="G575" s="122"/>
      <c r="H575" s="122"/>
      <c r="I575" s="122"/>
      <c r="J575" s="122"/>
      <c r="K575" s="122"/>
    </row>
    <row r="576" spans="1:11" x14ac:dyDescent="0.35">
      <c r="A576" s="122"/>
      <c r="C576" s="122"/>
      <c r="D576" s="122"/>
      <c r="E576" s="122"/>
      <c r="F576" s="122"/>
      <c r="G576" s="122"/>
      <c r="H576" s="122"/>
      <c r="I576" s="122"/>
      <c r="J576" s="122"/>
      <c r="K576" s="122"/>
    </row>
    <row r="577" spans="1:11" x14ac:dyDescent="0.35">
      <c r="A577" s="122"/>
      <c r="C577" s="122"/>
      <c r="D577" s="122"/>
      <c r="E577" s="122"/>
      <c r="F577" s="122"/>
      <c r="G577" s="122"/>
      <c r="H577" s="122"/>
      <c r="I577" s="122"/>
      <c r="J577" s="122"/>
      <c r="K577" s="122"/>
    </row>
    <row r="578" spans="1:11" x14ac:dyDescent="0.35">
      <c r="A578" s="122"/>
      <c r="C578" s="122"/>
      <c r="D578" s="122"/>
      <c r="E578" s="122"/>
      <c r="F578" s="122"/>
      <c r="G578" s="122"/>
      <c r="H578" s="122"/>
      <c r="I578" s="122"/>
      <c r="J578" s="122"/>
      <c r="K578" s="122"/>
    </row>
    <row r="579" spans="1:11" x14ac:dyDescent="0.35">
      <c r="A579" s="122"/>
      <c r="C579" s="122"/>
      <c r="D579" s="122"/>
      <c r="E579" s="122"/>
      <c r="F579" s="122"/>
      <c r="G579" s="122"/>
      <c r="H579" s="122"/>
      <c r="I579" s="122"/>
      <c r="J579" s="122"/>
      <c r="K579" s="122"/>
    </row>
    <row r="580" spans="1:11" x14ac:dyDescent="0.35">
      <c r="A580" s="122"/>
      <c r="C580" s="122"/>
      <c r="D580" s="122"/>
      <c r="E580" s="122"/>
      <c r="F580" s="122"/>
      <c r="G580" s="122"/>
      <c r="H580" s="122"/>
      <c r="I580" s="122"/>
      <c r="J580" s="122"/>
      <c r="K580" s="122"/>
    </row>
    <row r="581" spans="1:11" x14ac:dyDescent="0.35">
      <c r="A581" s="122"/>
      <c r="C581" s="122"/>
      <c r="D581" s="122"/>
      <c r="E581" s="122"/>
      <c r="F581" s="122"/>
      <c r="G581" s="122"/>
      <c r="H581" s="122"/>
      <c r="I581" s="122"/>
      <c r="J581" s="122"/>
      <c r="K581" s="122"/>
    </row>
    <row r="582" spans="1:11" x14ac:dyDescent="0.35">
      <c r="A582" s="122"/>
      <c r="C582" s="122"/>
      <c r="D582" s="122"/>
      <c r="E582" s="122"/>
      <c r="F582" s="122"/>
      <c r="G582" s="122"/>
      <c r="H582" s="122"/>
      <c r="I582" s="122"/>
      <c r="J582" s="122"/>
      <c r="K582" s="122"/>
    </row>
    <row r="583" spans="1:11" x14ac:dyDescent="0.35">
      <c r="A583" s="122"/>
      <c r="C583" s="122"/>
      <c r="D583" s="122"/>
      <c r="E583" s="122"/>
      <c r="F583" s="122"/>
      <c r="G583" s="122"/>
      <c r="H583" s="122"/>
      <c r="I583" s="122"/>
      <c r="J583" s="122"/>
      <c r="K583" s="122"/>
    </row>
    <row r="584" spans="1:11" x14ac:dyDescent="0.35">
      <c r="A584" s="122"/>
      <c r="C584" s="122"/>
      <c r="D584" s="122"/>
      <c r="E584" s="122"/>
      <c r="F584" s="122"/>
      <c r="G584" s="122"/>
      <c r="H584" s="122"/>
      <c r="I584" s="122"/>
      <c r="J584" s="122"/>
      <c r="K584" s="122"/>
    </row>
    <row r="585" spans="1:11" x14ac:dyDescent="0.35">
      <c r="A585" s="122"/>
      <c r="C585" s="122"/>
      <c r="D585" s="122"/>
      <c r="E585" s="122"/>
      <c r="F585" s="122"/>
      <c r="G585" s="122"/>
      <c r="H585" s="122"/>
      <c r="I585" s="122"/>
      <c r="J585" s="122"/>
      <c r="K585" s="122"/>
    </row>
    <row r="586" spans="1:11" x14ac:dyDescent="0.35">
      <c r="A586" s="122"/>
      <c r="C586" s="122"/>
      <c r="D586" s="122"/>
      <c r="E586" s="122"/>
      <c r="F586" s="122"/>
      <c r="G586" s="122"/>
      <c r="H586" s="122"/>
      <c r="I586" s="122"/>
      <c r="J586" s="122"/>
      <c r="K586" s="122"/>
    </row>
    <row r="587" spans="1:11" x14ac:dyDescent="0.35">
      <c r="A587" s="122"/>
      <c r="C587" s="122"/>
      <c r="D587" s="122"/>
      <c r="E587" s="122"/>
      <c r="F587" s="122"/>
      <c r="G587" s="122"/>
      <c r="H587" s="122"/>
      <c r="I587" s="122"/>
      <c r="J587" s="122"/>
      <c r="K587" s="122"/>
    </row>
    <row r="588" spans="1:11" x14ac:dyDescent="0.35">
      <c r="A588" s="122"/>
      <c r="C588" s="122"/>
      <c r="D588" s="122"/>
      <c r="E588" s="122"/>
      <c r="F588" s="122"/>
      <c r="G588" s="122"/>
      <c r="H588" s="122"/>
      <c r="I588" s="122"/>
      <c r="J588" s="122"/>
      <c r="K588" s="122"/>
    </row>
    <row r="589" spans="1:11" x14ac:dyDescent="0.35">
      <c r="A589" s="122"/>
      <c r="C589" s="122"/>
      <c r="D589" s="122"/>
      <c r="E589" s="122"/>
      <c r="F589" s="122"/>
      <c r="G589" s="122"/>
      <c r="H589" s="122"/>
      <c r="I589" s="122"/>
      <c r="J589" s="122"/>
      <c r="K589" s="122"/>
    </row>
    <row r="590" spans="1:11" x14ac:dyDescent="0.35">
      <c r="A590" s="122"/>
      <c r="C590" s="122"/>
      <c r="D590" s="122"/>
      <c r="E590" s="122"/>
      <c r="F590" s="122"/>
      <c r="G590" s="122"/>
      <c r="H590" s="122"/>
      <c r="I590" s="122"/>
      <c r="J590" s="122"/>
      <c r="K590" s="122"/>
    </row>
    <row r="591" spans="1:11" x14ac:dyDescent="0.35">
      <c r="A591" s="122"/>
      <c r="C591" s="122"/>
      <c r="D591" s="122"/>
      <c r="E591" s="122"/>
      <c r="F591" s="122"/>
      <c r="G591" s="122"/>
      <c r="H591" s="122"/>
      <c r="I591" s="122"/>
      <c r="J591" s="122"/>
      <c r="K591" s="122"/>
    </row>
    <row r="592" spans="1:11" x14ac:dyDescent="0.35">
      <c r="A592" s="122"/>
      <c r="C592" s="122"/>
      <c r="D592" s="122"/>
      <c r="E592" s="122"/>
      <c r="F592" s="122"/>
      <c r="G592" s="122"/>
      <c r="H592" s="122"/>
      <c r="I592" s="122"/>
      <c r="J592" s="122"/>
      <c r="K592" s="122"/>
    </row>
    <row r="593" spans="1:11" x14ac:dyDescent="0.35">
      <c r="A593" s="122"/>
      <c r="C593" s="122"/>
      <c r="D593" s="122"/>
      <c r="E593" s="122"/>
      <c r="F593" s="122"/>
      <c r="G593" s="122"/>
      <c r="H593" s="122"/>
      <c r="I593" s="122"/>
      <c r="J593" s="122"/>
      <c r="K593" s="122"/>
    </row>
    <row r="594" spans="1:11" x14ac:dyDescent="0.35">
      <c r="A594" s="122"/>
      <c r="C594" s="122"/>
      <c r="D594" s="122"/>
      <c r="E594" s="122"/>
      <c r="F594" s="122"/>
      <c r="G594" s="122"/>
      <c r="H594" s="122"/>
      <c r="I594" s="122"/>
      <c r="J594" s="122"/>
      <c r="K594" s="122"/>
    </row>
    <row r="595" spans="1:11" x14ac:dyDescent="0.35">
      <c r="A595" s="122"/>
      <c r="C595" s="122"/>
      <c r="D595" s="122"/>
      <c r="E595" s="122"/>
      <c r="F595" s="122"/>
      <c r="G595" s="122"/>
      <c r="H595" s="122"/>
      <c r="I595" s="122"/>
      <c r="J595" s="122"/>
      <c r="K595" s="122"/>
    </row>
    <row r="596" spans="1:11" x14ac:dyDescent="0.35">
      <c r="A596" s="122"/>
      <c r="C596" s="122"/>
      <c r="D596" s="122"/>
      <c r="E596" s="122"/>
      <c r="F596" s="122"/>
      <c r="G596" s="122"/>
      <c r="H596" s="122"/>
      <c r="I596" s="122"/>
      <c r="J596" s="122"/>
      <c r="K596" s="122"/>
    </row>
    <row r="597" spans="1:11" x14ac:dyDescent="0.35">
      <c r="A597" s="122"/>
      <c r="C597" s="122"/>
      <c r="D597" s="122"/>
      <c r="E597" s="122"/>
      <c r="F597" s="122"/>
      <c r="G597" s="122"/>
      <c r="H597" s="122"/>
      <c r="I597" s="122"/>
      <c r="J597" s="122"/>
      <c r="K597" s="122"/>
    </row>
    <row r="598" spans="1:11" x14ac:dyDescent="0.35">
      <c r="A598" s="122"/>
      <c r="C598" s="122"/>
      <c r="D598" s="122"/>
      <c r="E598" s="122"/>
      <c r="F598" s="122"/>
      <c r="G598" s="122"/>
      <c r="H598" s="122"/>
      <c r="I598" s="122"/>
      <c r="J598" s="122"/>
      <c r="K598" s="122"/>
    </row>
    <row r="599" spans="1:11" x14ac:dyDescent="0.35">
      <c r="A599" s="122"/>
      <c r="C599" s="122"/>
      <c r="D599" s="122"/>
      <c r="E599" s="122"/>
      <c r="F599" s="122"/>
      <c r="G599" s="122"/>
      <c r="H599" s="122"/>
      <c r="I599" s="122"/>
      <c r="J599" s="122"/>
      <c r="K599" s="122"/>
    </row>
    <row r="600" spans="1:11" x14ac:dyDescent="0.35">
      <c r="A600" s="122"/>
      <c r="C600" s="122"/>
      <c r="D600" s="122"/>
      <c r="E600" s="122"/>
      <c r="F600" s="122"/>
      <c r="G600" s="122"/>
      <c r="H600" s="122"/>
      <c r="I600" s="122"/>
      <c r="J600" s="122"/>
      <c r="K600" s="122"/>
    </row>
    <row r="601" spans="1:11" x14ac:dyDescent="0.35">
      <c r="A601" s="122"/>
      <c r="C601" s="122"/>
      <c r="D601" s="122"/>
      <c r="E601" s="122"/>
      <c r="F601" s="122"/>
      <c r="G601" s="122"/>
      <c r="H601" s="122"/>
      <c r="I601" s="122"/>
      <c r="J601" s="122"/>
      <c r="K601" s="122"/>
    </row>
    <row r="602" spans="1:11" x14ac:dyDescent="0.35">
      <c r="A602" s="122"/>
      <c r="C602" s="122"/>
      <c r="D602" s="122"/>
      <c r="E602" s="122"/>
      <c r="F602" s="122"/>
      <c r="G602" s="122"/>
      <c r="H602" s="122"/>
      <c r="I602" s="122"/>
      <c r="J602" s="122"/>
      <c r="K602" s="122"/>
    </row>
    <row r="603" spans="1:11" x14ac:dyDescent="0.35">
      <c r="A603" s="122"/>
      <c r="C603" s="122"/>
      <c r="D603" s="122"/>
      <c r="E603" s="122"/>
      <c r="F603" s="122"/>
      <c r="G603" s="122"/>
      <c r="H603" s="122"/>
      <c r="I603" s="122"/>
      <c r="J603" s="122"/>
      <c r="K603" s="122"/>
    </row>
    <row r="604" spans="1:11" x14ac:dyDescent="0.35">
      <c r="A604" s="122"/>
      <c r="C604" s="122"/>
      <c r="D604" s="122"/>
      <c r="E604" s="122"/>
      <c r="F604" s="122"/>
      <c r="G604" s="122"/>
      <c r="H604" s="122"/>
      <c r="I604" s="122"/>
      <c r="J604" s="122"/>
      <c r="K604" s="122"/>
    </row>
    <row r="605" spans="1:11" x14ac:dyDescent="0.35">
      <c r="A605" s="122"/>
      <c r="C605" s="122"/>
      <c r="D605" s="122"/>
      <c r="E605" s="122"/>
      <c r="F605" s="122"/>
      <c r="G605" s="122"/>
      <c r="H605" s="122"/>
      <c r="I605" s="122"/>
      <c r="J605" s="122"/>
      <c r="K605" s="122"/>
    </row>
    <row r="606" spans="1:11" x14ac:dyDescent="0.35">
      <c r="A606" s="122"/>
      <c r="C606" s="122"/>
      <c r="D606" s="122"/>
      <c r="E606" s="122"/>
      <c r="F606" s="122"/>
      <c r="G606" s="122"/>
      <c r="H606" s="122"/>
      <c r="I606" s="122"/>
      <c r="J606" s="122"/>
      <c r="K606" s="122"/>
    </row>
    <row r="607" spans="1:11" x14ac:dyDescent="0.35">
      <c r="A607" s="122"/>
      <c r="C607" s="122"/>
      <c r="D607" s="122"/>
      <c r="E607" s="122"/>
      <c r="F607" s="122"/>
      <c r="G607" s="122"/>
      <c r="H607" s="122"/>
      <c r="I607" s="122"/>
      <c r="J607" s="122"/>
      <c r="K607" s="122"/>
    </row>
    <row r="608" spans="1:11" x14ac:dyDescent="0.35">
      <c r="A608" s="122"/>
      <c r="C608" s="122"/>
      <c r="D608" s="122"/>
      <c r="E608" s="122"/>
      <c r="F608" s="122"/>
      <c r="G608" s="122"/>
      <c r="H608" s="122"/>
      <c r="I608" s="122"/>
      <c r="J608" s="122"/>
      <c r="K608" s="122"/>
    </row>
    <row r="609" spans="1:11" x14ac:dyDescent="0.35">
      <c r="A609" s="122"/>
      <c r="C609" s="122"/>
      <c r="D609" s="122"/>
      <c r="E609" s="122"/>
      <c r="F609" s="122"/>
      <c r="G609" s="122"/>
      <c r="H609" s="122"/>
      <c r="I609" s="122"/>
      <c r="J609" s="122"/>
      <c r="K609" s="122"/>
    </row>
    <row r="610" spans="1:11" x14ac:dyDescent="0.35">
      <c r="A610" s="122"/>
      <c r="C610" s="122"/>
      <c r="D610" s="122"/>
      <c r="E610" s="122"/>
      <c r="F610" s="122"/>
      <c r="G610" s="122"/>
      <c r="H610" s="122"/>
      <c r="I610" s="122"/>
      <c r="J610" s="122"/>
      <c r="K610" s="122"/>
    </row>
    <row r="611" spans="1:11" x14ac:dyDescent="0.35">
      <c r="A611" s="122"/>
      <c r="C611" s="122"/>
      <c r="D611" s="122"/>
      <c r="E611" s="122"/>
      <c r="F611" s="122"/>
      <c r="G611" s="122"/>
      <c r="H611" s="122"/>
      <c r="I611" s="122"/>
      <c r="J611" s="122"/>
      <c r="K611" s="122"/>
    </row>
    <row r="612" spans="1:11" x14ac:dyDescent="0.35">
      <c r="A612" s="122"/>
      <c r="C612" s="122"/>
      <c r="D612" s="122"/>
      <c r="E612" s="122"/>
      <c r="F612" s="122"/>
      <c r="G612" s="122"/>
      <c r="H612" s="122"/>
      <c r="I612" s="122"/>
      <c r="J612" s="122"/>
      <c r="K612" s="122"/>
    </row>
    <row r="613" spans="1:11" x14ac:dyDescent="0.35">
      <c r="A613" s="122"/>
      <c r="C613" s="122"/>
      <c r="D613" s="122"/>
      <c r="E613" s="122"/>
      <c r="F613" s="122"/>
      <c r="G613" s="122"/>
      <c r="H613" s="122"/>
      <c r="I613" s="122"/>
      <c r="J613" s="122"/>
      <c r="K613" s="122"/>
    </row>
    <row r="614" spans="1:11" x14ac:dyDescent="0.35">
      <c r="A614" s="122"/>
      <c r="C614" s="122"/>
      <c r="D614" s="122"/>
      <c r="E614" s="122"/>
      <c r="F614" s="122"/>
      <c r="G614" s="122"/>
      <c r="H614" s="122"/>
      <c r="I614" s="122"/>
      <c r="J614" s="122"/>
      <c r="K614" s="122"/>
    </row>
    <row r="615" spans="1:11" x14ac:dyDescent="0.35">
      <c r="A615" s="122"/>
      <c r="C615" s="122"/>
      <c r="D615" s="122"/>
      <c r="E615" s="122"/>
      <c r="F615" s="122"/>
      <c r="G615" s="122"/>
      <c r="H615" s="122"/>
      <c r="I615" s="122"/>
      <c r="J615" s="122"/>
      <c r="K615" s="122"/>
    </row>
    <row r="616" spans="1:11" x14ac:dyDescent="0.35">
      <c r="A616" s="122"/>
      <c r="C616" s="122"/>
      <c r="D616" s="122"/>
      <c r="E616" s="122"/>
      <c r="F616" s="122"/>
      <c r="G616" s="122"/>
      <c r="H616" s="122"/>
      <c r="I616" s="122"/>
      <c r="J616" s="122"/>
      <c r="K616" s="122"/>
    </row>
    <row r="617" spans="1:11" x14ac:dyDescent="0.35">
      <c r="A617" s="122"/>
      <c r="C617" s="122"/>
      <c r="D617" s="122"/>
      <c r="E617" s="122"/>
      <c r="F617" s="122"/>
      <c r="G617" s="122"/>
      <c r="H617" s="122"/>
      <c r="I617" s="122"/>
      <c r="J617" s="122"/>
      <c r="K617" s="122"/>
    </row>
    <row r="618" spans="1:11" x14ac:dyDescent="0.35">
      <c r="A618" s="122"/>
      <c r="C618" s="122"/>
      <c r="D618" s="122"/>
      <c r="E618" s="122"/>
      <c r="F618" s="122"/>
      <c r="G618" s="122"/>
      <c r="H618" s="122"/>
      <c r="I618" s="122"/>
      <c r="J618" s="122"/>
      <c r="K618" s="122"/>
    </row>
    <row r="619" spans="1:11" x14ac:dyDescent="0.35">
      <c r="A619" s="122"/>
      <c r="C619" s="122"/>
      <c r="D619" s="122"/>
      <c r="E619" s="122"/>
      <c r="F619" s="122"/>
      <c r="G619" s="122"/>
      <c r="H619" s="122"/>
      <c r="I619" s="122"/>
      <c r="J619" s="122"/>
      <c r="K619" s="122"/>
    </row>
    <row r="620" spans="1:11" x14ac:dyDescent="0.35">
      <c r="A620" s="122"/>
      <c r="C620" s="122"/>
      <c r="D620" s="122"/>
      <c r="E620" s="122"/>
      <c r="F620" s="122"/>
      <c r="G620" s="122"/>
      <c r="H620" s="122"/>
      <c r="I620" s="122"/>
      <c r="J620" s="122"/>
      <c r="K620" s="122"/>
    </row>
    <row r="621" spans="1:11" x14ac:dyDescent="0.35">
      <c r="A621" s="122"/>
      <c r="C621" s="122"/>
      <c r="D621" s="122"/>
      <c r="E621" s="122"/>
      <c r="F621" s="122"/>
      <c r="G621" s="122"/>
      <c r="H621" s="122"/>
      <c r="I621" s="122"/>
      <c r="J621" s="122"/>
      <c r="K621" s="122"/>
    </row>
    <row r="622" spans="1:11" x14ac:dyDescent="0.35">
      <c r="A622" s="122"/>
      <c r="C622" s="122"/>
      <c r="D622" s="122"/>
      <c r="E622" s="122"/>
      <c r="F622" s="122"/>
      <c r="G622" s="122"/>
      <c r="H622" s="122"/>
      <c r="I622" s="122"/>
      <c r="J622" s="122"/>
      <c r="K622" s="122"/>
    </row>
    <row r="623" spans="1:11" x14ac:dyDescent="0.35">
      <c r="A623" s="122"/>
      <c r="C623" s="122"/>
      <c r="D623" s="122"/>
      <c r="E623" s="122"/>
      <c r="F623" s="122"/>
      <c r="G623" s="122"/>
      <c r="H623" s="122"/>
      <c r="I623" s="122"/>
      <c r="J623" s="122"/>
      <c r="K623" s="122"/>
    </row>
    <row r="624" spans="1:11" x14ac:dyDescent="0.35">
      <c r="A624" s="122"/>
      <c r="C624" s="122"/>
      <c r="D624" s="122"/>
      <c r="E624" s="122"/>
      <c r="F624" s="122"/>
      <c r="G624" s="122"/>
      <c r="H624" s="122"/>
      <c r="I624" s="122"/>
      <c r="J624" s="122"/>
      <c r="K624" s="122"/>
    </row>
    <row r="625" spans="1:11" x14ac:dyDescent="0.35">
      <c r="A625" s="122"/>
      <c r="C625" s="122"/>
      <c r="D625" s="122"/>
      <c r="E625" s="122"/>
      <c r="F625" s="122"/>
      <c r="G625" s="122"/>
      <c r="H625" s="122"/>
      <c r="I625" s="122"/>
      <c r="J625" s="122"/>
      <c r="K625" s="122"/>
    </row>
    <row r="626" spans="1:11" x14ac:dyDescent="0.35">
      <c r="A626" s="122"/>
      <c r="C626" s="122"/>
      <c r="D626" s="122"/>
      <c r="E626" s="122"/>
      <c r="F626" s="122"/>
      <c r="G626" s="122"/>
      <c r="H626" s="122"/>
      <c r="I626" s="122"/>
      <c r="J626" s="122"/>
      <c r="K626" s="122"/>
    </row>
    <row r="627" spans="1:11" x14ac:dyDescent="0.35">
      <c r="A627" s="122"/>
      <c r="C627" s="122"/>
      <c r="D627" s="122"/>
      <c r="E627" s="122"/>
      <c r="F627" s="122"/>
      <c r="G627" s="122"/>
      <c r="H627" s="122"/>
      <c r="I627" s="122"/>
      <c r="J627" s="122"/>
      <c r="K627" s="122"/>
    </row>
    <row r="628" spans="1:11" x14ac:dyDescent="0.35">
      <c r="A628" s="122"/>
      <c r="C628" s="122"/>
      <c r="D628" s="122"/>
      <c r="E628" s="122"/>
      <c r="F628" s="122"/>
      <c r="G628" s="122"/>
      <c r="H628" s="122"/>
      <c r="I628" s="122"/>
      <c r="J628" s="122"/>
      <c r="K628" s="122"/>
    </row>
    <row r="629" spans="1:11" x14ac:dyDescent="0.35">
      <c r="A629" s="122"/>
      <c r="C629" s="122"/>
      <c r="D629" s="122"/>
      <c r="E629" s="122"/>
      <c r="F629" s="122"/>
      <c r="G629" s="122"/>
      <c r="H629" s="122"/>
      <c r="I629" s="122"/>
      <c r="J629" s="122"/>
      <c r="K629" s="122"/>
    </row>
    <row r="630" spans="1:11" x14ac:dyDescent="0.35">
      <c r="A630" s="122"/>
      <c r="C630" s="122"/>
      <c r="D630" s="122"/>
      <c r="E630" s="122"/>
      <c r="F630" s="122"/>
      <c r="G630" s="122"/>
      <c r="H630" s="122"/>
      <c r="I630" s="122"/>
      <c r="J630" s="122"/>
      <c r="K630" s="122"/>
    </row>
    <row r="631" spans="1:11" x14ac:dyDescent="0.35">
      <c r="A631" s="122"/>
      <c r="C631" s="122"/>
      <c r="D631" s="122"/>
      <c r="E631" s="122"/>
      <c r="F631" s="122"/>
      <c r="G631" s="122"/>
      <c r="H631" s="122"/>
      <c r="I631" s="122"/>
      <c r="J631" s="122"/>
      <c r="K631" s="122"/>
    </row>
    <row r="632" spans="1:11" x14ac:dyDescent="0.35">
      <c r="A632" s="122"/>
      <c r="C632" s="122"/>
      <c r="D632" s="122"/>
      <c r="E632" s="122"/>
      <c r="F632" s="122"/>
      <c r="G632" s="122"/>
      <c r="H632" s="122"/>
      <c r="I632" s="122"/>
      <c r="J632" s="122"/>
      <c r="K632" s="122"/>
    </row>
    <row r="633" spans="1:11" x14ac:dyDescent="0.35">
      <c r="A633" s="122"/>
      <c r="C633" s="122"/>
      <c r="D633" s="122"/>
      <c r="E633" s="122"/>
      <c r="F633" s="122"/>
      <c r="G633" s="122"/>
      <c r="H633" s="122"/>
      <c r="I633" s="122"/>
      <c r="J633" s="122"/>
      <c r="K633" s="122"/>
    </row>
    <row r="634" spans="1:11" x14ac:dyDescent="0.35">
      <c r="A634" s="122"/>
      <c r="C634" s="122"/>
      <c r="D634" s="122"/>
      <c r="E634" s="122"/>
      <c r="F634" s="122"/>
      <c r="G634" s="122"/>
      <c r="H634" s="122"/>
      <c r="I634" s="122"/>
      <c r="J634" s="122"/>
      <c r="K634" s="122"/>
    </row>
    <row r="635" spans="1:11" x14ac:dyDescent="0.35">
      <c r="A635" s="122"/>
      <c r="C635" s="122"/>
      <c r="D635" s="122"/>
      <c r="E635" s="122"/>
      <c r="F635" s="122"/>
      <c r="G635" s="122"/>
      <c r="H635" s="122"/>
      <c r="I635" s="122"/>
      <c r="J635" s="122"/>
      <c r="K635" s="122"/>
    </row>
    <row r="636" spans="1:11" x14ac:dyDescent="0.35">
      <c r="A636" s="122"/>
      <c r="C636" s="122"/>
      <c r="D636" s="122"/>
      <c r="E636" s="122"/>
      <c r="F636" s="122"/>
      <c r="G636" s="122"/>
      <c r="H636" s="122"/>
      <c r="I636" s="122"/>
      <c r="J636" s="122"/>
      <c r="K636" s="122"/>
    </row>
    <row r="637" spans="1:11" x14ac:dyDescent="0.35">
      <c r="A637" s="122"/>
      <c r="C637" s="122"/>
      <c r="D637" s="122"/>
      <c r="E637" s="122"/>
      <c r="F637" s="122"/>
      <c r="G637" s="122"/>
      <c r="H637" s="122"/>
      <c r="I637" s="122"/>
      <c r="J637" s="122"/>
      <c r="K637" s="122"/>
    </row>
    <row r="638" spans="1:11" x14ac:dyDescent="0.35">
      <c r="A638" s="122"/>
      <c r="C638" s="122"/>
      <c r="D638" s="122"/>
      <c r="E638" s="122"/>
      <c r="F638" s="122"/>
      <c r="G638" s="122"/>
      <c r="H638" s="122"/>
      <c r="I638" s="122"/>
      <c r="J638" s="122"/>
      <c r="K638" s="122"/>
    </row>
    <row r="639" spans="1:11" x14ac:dyDescent="0.35">
      <c r="A639" s="122"/>
      <c r="C639" s="122"/>
      <c r="D639" s="122"/>
      <c r="E639" s="122"/>
      <c r="F639" s="122"/>
      <c r="G639" s="122"/>
      <c r="H639" s="122"/>
      <c r="I639" s="122"/>
      <c r="J639" s="122"/>
      <c r="K639" s="122"/>
    </row>
    <row r="640" spans="1:11" x14ac:dyDescent="0.35">
      <c r="A640" s="122"/>
      <c r="C640" s="122"/>
      <c r="D640" s="122"/>
      <c r="E640" s="122"/>
      <c r="F640" s="122"/>
      <c r="G640" s="122"/>
      <c r="H640" s="122"/>
      <c r="I640" s="122"/>
      <c r="J640" s="122"/>
      <c r="K640" s="122"/>
    </row>
    <row r="641" spans="1:11" x14ac:dyDescent="0.35">
      <c r="A641" s="122"/>
      <c r="C641" s="122"/>
      <c r="D641" s="122"/>
      <c r="E641" s="122"/>
      <c r="F641" s="122"/>
      <c r="G641" s="122"/>
      <c r="H641" s="122"/>
      <c r="I641" s="122"/>
      <c r="J641" s="122"/>
      <c r="K641" s="122"/>
    </row>
    <row r="642" spans="1:11" x14ac:dyDescent="0.35">
      <c r="A642" s="122"/>
      <c r="C642" s="122"/>
      <c r="D642" s="122"/>
      <c r="E642" s="122"/>
      <c r="F642" s="122"/>
      <c r="G642" s="122"/>
      <c r="H642" s="122"/>
      <c r="I642" s="122"/>
      <c r="J642" s="122"/>
      <c r="K642" s="122"/>
    </row>
    <row r="643" spans="1:11" x14ac:dyDescent="0.35">
      <c r="A643" s="122"/>
      <c r="C643" s="122"/>
      <c r="D643" s="122"/>
      <c r="E643" s="122"/>
      <c r="F643" s="122"/>
      <c r="G643" s="122"/>
      <c r="H643" s="122"/>
      <c r="I643" s="122"/>
      <c r="J643" s="122"/>
      <c r="K643" s="122"/>
    </row>
    <row r="644" spans="1:11" x14ac:dyDescent="0.35">
      <c r="A644" s="122"/>
      <c r="C644" s="122"/>
      <c r="D644" s="122"/>
      <c r="E644" s="122"/>
      <c r="F644" s="122"/>
      <c r="G644" s="122"/>
      <c r="H644" s="122"/>
      <c r="I644" s="122"/>
      <c r="J644" s="122"/>
      <c r="K644" s="122"/>
    </row>
    <row r="645" spans="1:11" x14ac:dyDescent="0.35">
      <c r="A645" s="122"/>
      <c r="C645" s="122"/>
      <c r="D645" s="122"/>
      <c r="E645" s="122"/>
      <c r="F645" s="122"/>
      <c r="G645" s="122"/>
      <c r="H645" s="122"/>
      <c r="I645" s="122"/>
      <c r="J645" s="122"/>
      <c r="K645" s="122"/>
    </row>
    <row r="646" spans="1:11" x14ac:dyDescent="0.35">
      <c r="A646" s="122"/>
      <c r="C646" s="122"/>
      <c r="D646" s="122"/>
      <c r="E646" s="122"/>
      <c r="F646" s="122"/>
      <c r="G646" s="122"/>
      <c r="H646" s="122"/>
      <c r="I646" s="122"/>
      <c r="J646" s="122"/>
      <c r="K646" s="122"/>
    </row>
    <row r="647" spans="1:11" x14ac:dyDescent="0.35">
      <c r="A647" s="122"/>
      <c r="C647" s="122"/>
      <c r="D647" s="122"/>
      <c r="E647" s="122"/>
      <c r="F647" s="122"/>
      <c r="G647" s="122"/>
      <c r="H647" s="122"/>
      <c r="I647" s="122"/>
      <c r="J647" s="122"/>
      <c r="K647" s="122"/>
    </row>
    <row r="648" spans="1:11" x14ac:dyDescent="0.35">
      <c r="A648" s="122"/>
      <c r="C648" s="122"/>
      <c r="D648" s="122"/>
      <c r="E648" s="122"/>
      <c r="F648" s="122"/>
      <c r="G648" s="122"/>
      <c r="H648" s="122"/>
      <c r="I648" s="122"/>
      <c r="J648" s="122"/>
      <c r="K648" s="122"/>
    </row>
    <row r="649" spans="1:11" x14ac:dyDescent="0.35">
      <c r="A649" s="122"/>
      <c r="C649" s="122"/>
      <c r="D649" s="122"/>
      <c r="E649" s="122"/>
      <c r="F649" s="122"/>
      <c r="G649" s="122"/>
      <c r="H649" s="122"/>
      <c r="I649" s="122"/>
      <c r="J649" s="122"/>
      <c r="K649" s="122"/>
    </row>
    <row r="650" spans="1:11" x14ac:dyDescent="0.35">
      <c r="A650" s="122"/>
      <c r="C650" s="122"/>
      <c r="D650" s="122"/>
      <c r="E650" s="122"/>
      <c r="F650" s="122"/>
      <c r="G650" s="122"/>
      <c r="H650" s="122"/>
      <c r="I650" s="122"/>
      <c r="J650" s="122"/>
      <c r="K650" s="122"/>
    </row>
    <row r="651" spans="1:11" x14ac:dyDescent="0.35">
      <c r="A651" s="122"/>
      <c r="C651" s="122"/>
      <c r="D651" s="122"/>
      <c r="E651" s="122"/>
      <c r="F651" s="122"/>
      <c r="G651" s="122"/>
      <c r="H651" s="122"/>
      <c r="I651" s="122"/>
      <c r="J651" s="122"/>
      <c r="K651" s="122"/>
    </row>
    <row r="652" spans="1:11" x14ac:dyDescent="0.35">
      <c r="A652" s="122"/>
      <c r="C652" s="122"/>
      <c r="D652" s="122"/>
      <c r="E652" s="122"/>
      <c r="F652" s="122"/>
      <c r="G652" s="122"/>
      <c r="H652" s="122"/>
      <c r="I652" s="122"/>
      <c r="J652" s="122"/>
      <c r="K652" s="122"/>
    </row>
    <row r="653" spans="1:11" x14ac:dyDescent="0.35">
      <c r="A653" s="122"/>
      <c r="C653" s="122"/>
      <c r="D653" s="122"/>
      <c r="E653" s="122"/>
      <c r="F653" s="122"/>
      <c r="G653" s="122"/>
      <c r="H653" s="122"/>
      <c r="I653" s="122"/>
      <c r="J653" s="122"/>
      <c r="K653" s="122"/>
    </row>
    <row r="654" spans="1:11" x14ac:dyDescent="0.35">
      <c r="A654" s="122"/>
      <c r="C654" s="122"/>
      <c r="D654" s="122"/>
      <c r="E654" s="122"/>
      <c r="F654" s="122"/>
      <c r="G654" s="122"/>
      <c r="H654" s="122"/>
      <c r="I654" s="122"/>
      <c r="J654" s="122"/>
      <c r="K654" s="122"/>
    </row>
    <row r="655" spans="1:11" x14ac:dyDescent="0.35">
      <c r="A655" s="122"/>
      <c r="C655" s="122"/>
      <c r="D655" s="122"/>
      <c r="E655" s="122"/>
      <c r="F655" s="122"/>
      <c r="G655" s="122"/>
      <c r="H655" s="122"/>
      <c r="I655" s="122"/>
      <c r="J655" s="122"/>
      <c r="K655" s="122"/>
    </row>
    <row r="656" spans="1:11" x14ac:dyDescent="0.35">
      <c r="A656" s="122"/>
      <c r="C656" s="122"/>
      <c r="D656" s="122"/>
      <c r="E656" s="122"/>
      <c r="F656" s="122"/>
      <c r="G656" s="122"/>
      <c r="H656" s="122"/>
      <c r="I656" s="122"/>
      <c r="J656" s="122"/>
      <c r="K656" s="122"/>
    </row>
    <row r="657" spans="1:11" x14ac:dyDescent="0.35">
      <c r="A657" s="122"/>
      <c r="C657" s="122"/>
      <c r="D657" s="122"/>
      <c r="E657" s="122"/>
      <c r="F657" s="122"/>
      <c r="G657" s="122"/>
      <c r="H657" s="122"/>
      <c r="I657" s="122"/>
      <c r="J657" s="122"/>
      <c r="K657" s="122"/>
    </row>
    <row r="658" spans="1:11" x14ac:dyDescent="0.35">
      <c r="A658" s="122"/>
      <c r="C658" s="122"/>
      <c r="D658" s="122"/>
      <c r="E658" s="122"/>
      <c r="F658" s="122"/>
      <c r="G658" s="122"/>
      <c r="H658" s="122"/>
      <c r="I658" s="122"/>
      <c r="J658" s="122"/>
      <c r="K658" s="122"/>
    </row>
    <row r="659" spans="1:11" x14ac:dyDescent="0.35">
      <c r="A659" s="122"/>
      <c r="C659" s="122"/>
      <c r="D659" s="122"/>
      <c r="E659" s="122"/>
      <c r="F659" s="122"/>
      <c r="G659" s="122"/>
      <c r="H659" s="122"/>
      <c r="I659" s="122"/>
      <c r="J659" s="122"/>
      <c r="K659" s="122"/>
    </row>
    <row r="660" spans="1:11" x14ac:dyDescent="0.35">
      <c r="A660" s="122"/>
      <c r="C660" s="122"/>
      <c r="D660" s="122"/>
      <c r="E660" s="122"/>
      <c r="F660" s="122"/>
      <c r="G660" s="122"/>
      <c r="H660" s="122"/>
      <c r="I660" s="122"/>
      <c r="J660" s="122"/>
      <c r="K660" s="122"/>
    </row>
    <row r="661" spans="1:11" x14ac:dyDescent="0.35">
      <c r="A661" s="122"/>
      <c r="C661" s="122"/>
      <c r="D661" s="122"/>
      <c r="E661" s="122"/>
      <c r="F661" s="122"/>
      <c r="G661" s="122"/>
      <c r="H661" s="122"/>
      <c r="I661" s="122"/>
      <c r="J661" s="122"/>
      <c r="K661" s="122"/>
    </row>
    <row r="662" spans="1:11" x14ac:dyDescent="0.35">
      <c r="A662" s="122"/>
      <c r="C662" s="122"/>
      <c r="D662" s="122"/>
      <c r="E662" s="122"/>
      <c r="F662" s="122"/>
      <c r="G662" s="122"/>
      <c r="H662" s="122"/>
      <c r="I662" s="122"/>
      <c r="J662" s="122"/>
      <c r="K662" s="122"/>
    </row>
    <row r="663" spans="1:11" x14ac:dyDescent="0.35">
      <c r="A663" s="122"/>
      <c r="C663" s="122"/>
      <c r="D663" s="122"/>
      <c r="E663" s="122"/>
      <c r="F663" s="122"/>
      <c r="G663" s="122"/>
      <c r="H663" s="122"/>
      <c r="I663" s="122"/>
      <c r="J663" s="122"/>
      <c r="K663" s="122"/>
    </row>
    <row r="664" spans="1:11" x14ac:dyDescent="0.35">
      <c r="A664" s="122"/>
      <c r="C664" s="122"/>
      <c r="D664" s="122"/>
      <c r="E664" s="122"/>
      <c r="F664" s="122"/>
      <c r="G664" s="122"/>
      <c r="H664" s="122"/>
      <c r="I664" s="122"/>
      <c r="J664" s="122"/>
      <c r="K664" s="122"/>
    </row>
    <row r="665" spans="1:11" x14ac:dyDescent="0.35">
      <c r="A665" s="122"/>
      <c r="C665" s="122"/>
      <c r="D665" s="122"/>
      <c r="E665" s="122"/>
      <c r="F665" s="122"/>
      <c r="G665" s="122"/>
      <c r="H665" s="122"/>
      <c r="I665" s="122"/>
      <c r="J665" s="122"/>
      <c r="K665" s="122"/>
    </row>
    <row r="666" spans="1:11" x14ac:dyDescent="0.35">
      <c r="A666" s="122"/>
      <c r="C666" s="122"/>
      <c r="D666" s="122"/>
      <c r="E666" s="122"/>
      <c r="F666" s="122"/>
      <c r="G666" s="122"/>
      <c r="H666" s="122"/>
      <c r="I666" s="122"/>
      <c r="J666" s="122"/>
      <c r="K666" s="122"/>
    </row>
  </sheetData>
  <sheetProtection algorithmName="SHA-512" hashValue="R01PuzcWewSnc1gYtms6zCRzjjfoisxQvMe2zT+S6myrLr2MiaBhXvZdsIwxtc0ahekxqNXbqBxEnLfUe+KJHA==" saltValue="eK32J5Hjt3aTGHbr0OieJg==" spinCount="100000" sheet="1" objects="1" scenarios="1"/>
  <conditionalFormatting sqref="A4:B300">
    <cfRule type="expression" dxfId="17" priority="639">
      <formula>$M4&lt;&gt;""</formula>
    </cfRule>
  </conditionalFormatting>
  <conditionalFormatting sqref="A4:K300">
    <cfRule type="expression" dxfId="16" priority="258">
      <formula>$L4&lt;&gt;""</formula>
    </cfRule>
  </conditionalFormatting>
  <conditionalFormatting sqref="D4:E300">
    <cfRule type="cellIs" dxfId="15" priority="2" operator="lessThan">
      <formula>0</formula>
    </cfRule>
  </conditionalFormatting>
  <dataValidations count="3">
    <dataValidation allowBlank="1" showInputMessage="1" showErrorMessage="1" promptTitle="Error" prompt="An &quot;x&quot; in this column indicates that the closing value is not equal to the sum of the other values." sqref="L3:L300" xr:uid="{00000000-0002-0000-0700-000000000000}"/>
    <dataValidation allowBlank="1" showInputMessage="1" showErrorMessage="1" promptTitle="Other Changes in Volume" prompt="Any changes in the value of these assets that are not a result of transactions, price changes or currency changes." sqref="H3:H300" xr:uid="{00000000-0002-0000-0700-000001000000}"/>
    <dataValidation type="custom" errorStyle="warning" allowBlank="1" showInputMessage="1" showErrorMessage="1" errorTitle="Negatives Entered" error="Please check negative values. Any decreases should be entered as positive values" sqref="D4:E300" xr:uid="{CFEA4249-9058-4858-9032-56296389763E}">
      <formula1>D4:E300&gt;=0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Codes!$C$3:$C$12</xm:f>
          </x14:formula1>
          <xm:sqref>A4:A300</xm:sqref>
        </x14:dataValidation>
        <x14:dataValidation type="list" allowBlank="1" showInputMessage="1" showErrorMessage="1" promptTitle="Currency of Asset " prompt="Please indicate currency in which the asset is held, if different from reporting currency" xr:uid="{00000000-0002-0000-0700-000003000000}">
          <x14:formula1>
            <xm:f>Codes!$I$3:$I$7</xm:f>
          </x14:formula1>
          <xm:sqref>K3:K300</xm:sqref>
        </x14:dataValidation>
        <x14:dataValidation type="list" allowBlank="1" showInputMessage="1" showErrorMessage="1" xr:uid="{00000000-0002-0000-0700-000004000000}">
          <x14:formula1>
            <xm:f>Codes!$A$3:$A$343</xm:f>
          </x14:formula1>
          <xm:sqref>B4:B300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1166"/>
  <sheetViews>
    <sheetView showGridLines="0" zoomScale="80" zoomScaleNormal="80" workbookViewId="0">
      <pane ySplit="3" topLeftCell="A4" activePane="bottomLeft" state="frozen"/>
      <selection pane="bottomLeft" activeCell="A4" sqref="A4"/>
    </sheetView>
  </sheetViews>
  <sheetFormatPr defaultColWidth="29.26953125" defaultRowHeight="14.5" x14ac:dyDescent="0.35"/>
  <cols>
    <col min="1" max="1" width="50.7265625" customWidth="1"/>
    <col min="2" max="2" width="49.1796875" customWidth="1"/>
    <col min="3" max="3" width="18.7265625" style="122" customWidth="1"/>
    <col min="4" max="11" width="22.54296875" customWidth="1"/>
    <col min="12" max="12" width="19.453125" customWidth="1"/>
    <col min="13" max="13" width="11.81640625" customWidth="1"/>
  </cols>
  <sheetData>
    <row r="1" spans="1:106" s="64" customFormat="1" ht="18.5" x14ac:dyDescent="0.45">
      <c r="A1" s="119" t="s">
        <v>100</v>
      </c>
      <c r="I1" s="120"/>
      <c r="L1" s="63"/>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row>
    <row r="2" spans="1:106" s="122" customFormat="1" ht="18.5" x14ac:dyDescent="0.45">
      <c r="A2" s="119" t="s">
        <v>35</v>
      </c>
      <c r="B2" s="64"/>
      <c r="C2" s="64"/>
      <c r="D2" s="120">
        <f>SUM(D4:D5229)</f>
        <v>0</v>
      </c>
      <c r="E2" s="120">
        <f>SUM(E4:E5229)</f>
        <v>0</v>
      </c>
      <c r="F2" s="120">
        <f>SUM(F4:F5229)</f>
        <v>0</v>
      </c>
      <c r="G2" s="120">
        <f>SUM(G4:G5229)</f>
        <v>0</v>
      </c>
      <c r="H2" s="120">
        <f>SUM(H4:H5229)</f>
        <v>0</v>
      </c>
      <c r="I2" s="120">
        <f>SUM(I4:I5226)</f>
        <v>0</v>
      </c>
      <c r="J2" s="120">
        <f>SUM(J4:J5229)</f>
        <v>0</v>
      </c>
      <c r="K2" s="120">
        <f>SUM(K4:K5229)</f>
        <v>0</v>
      </c>
      <c r="L2" s="120"/>
      <c r="M2" s="121"/>
    </row>
    <row r="3" spans="1:106" s="123" customFormat="1" ht="38.25" customHeight="1" thickBot="1" x14ac:dyDescent="0.4">
      <c r="A3" s="69" t="s">
        <v>88</v>
      </c>
      <c r="B3" s="69" t="s">
        <v>101</v>
      </c>
      <c r="C3" s="69" t="s">
        <v>36</v>
      </c>
      <c r="D3" s="69" t="s">
        <v>89</v>
      </c>
      <c r="E3" s="69" t="s">
        <v>90</v>
      </c>
      <c r="F3" s="69" t="s">
        <v>91</v>
      </c>
      <c r="G3" s="69" t="s">
        <v>92</v>
      </c>
      <c r="H3" s="69" t="s">
        <v>102</v>
      </c>
      <c r="I3" s="69" t="s">
        <v>94</v>
      </c>
      <c r="J3" s="69" t="s">
        <v>95</v>
      </c>
      <c r="K3" s="69" t="s">
        <v>96</v>
      </c>
      <c r="L3" s="69" t="s">
        <v>97</v>
      </c>
      <c r="M3" s="253" t="s">
        <v>98</v>
      </c>
    </row>
    <row r="4" spans="1:106" s="122" customFormat="1" ht="15" thickTop="1" x14ac:dyDescent="0.35">
      <c r="A4" s="215"/>
      <c r="B4" s="250"/>
      <c r="C4" s="215"/>
      <c r="D4" s="232"/>
      <c r="E4" s="232"/>
      <c r="F4" s="232"/>
      <c r="G4" s="232"/>
      <c r="H4" s="232"/>
      <c r="I4" s="232"/>
      <c r="J4" s="232"/>
      <c r="K4" s="232"/>
      <c r="L4" s="232"/>
      <c r="M4" s="231" t="str">
        <f>IF(ABS((D4+E4-F4+G4+H4+I4-J4))&lt; ABS(1),"","x")</f>
        <v/>
      </c>
      <c r="N4" s="75" t="str">
        <f>IF(AND(ABS(D4)&lt;&gt;0,OR(ISBLANK(A4),ISBLANK(B4), ISBLANK(C4))),"Please fill all fields","")</f>
        <v/>
      </c>
      <c r="P4" s="100"/>
      <c r="Q4" s="100"/>
      <c r="R4" s="100"/>
      <c r="S4" s="100"/>
      <c r="T4" s="100"/>
      <c r="U4" s="100"/>
      <c r="V4" s="100"/>
      <c r="W4" s="100"/>
      <c r="X4" s="100"/>
      <c r="Y4" s="100"/>
      <c r="Z4" s="100"/>
      <c r="AA4" s="100"/>
    </row>
    <row r="5" spans="1:106" s="122" customFormat="1" x14ac:dyDescent="0.35">
      <c r="A5" s="216"/>
      <c r="B5" s="251"/>
      <c r="C5" s="216"/>
      <c r="D5" s="233"/>
      <c r="E5" s="233"/>
      <c r="F5" s="233"/>
      <c r="G5" s="233"/>
      <c r="H5" s="233"/>
      <c r="I5" s="233"/>
      <c r="J5" s="233"/>
      <c r="K5" s="233"/>
      <c r="L5" s="233"/>
      <c r="M5" s="125" t="str">
        <f t="shared" ref="M5:M67" si="0">IF(ABS((D5+E5-F5+G5+H5+I5-J5))&lt; ABS(1),"","x")</f>
        <v/>
      </c>
      <c r="N5" s="75" t="str">
        <f>IF(AND(ABS(D5)&lt;&gt;0,OR(ISBLANK(A5),ISBLANK(B5), ISBLANK(C5))),"Please fill all fields","")</f>
        <v/>
      </c>
      <c r="P5" s="100"/>
      <c r="Q5" s="100"/>
      <c r="R5" s="100"/>
      <c r="S5" s="100"/>
      <c r="T5" s="100"/>
      <c r="U5" s="100"/>
      <c r="V5" s="100"/>
      <c r="W5" s="100"/>
      <c r="X5" s="100"/>
      <c r="Y5" s="100"/>
      <c r="Z5" s="100"/>
      <c r="AA5" s="100"/>
    </row>
    <row r="6" spans="1:106" s="122" customFormat="1" x14ac:dyDescent="0.35">
      <c r="A6" s="215"/>
      <c r="B6" s="252"/>
      <c r="C6" s="215"/>
      <c r="D6" s="232"/>
      <c r="E6" s="232"/>
      <c r="F6" s="232"/>
      <c r="G6" s="232"/>
      <c r="H6" s="232"/>
      <c r="I6" s="232"/>
      <c r="J6" s="232"/>
      <c r="K6" s="232"/>
      <c r="L6" s="232"/>
      <c r="M6" s="124" t="str">
        <f t="shared" si="0"/>
        <v/>
      </c>
      <c r="N6" s="75" t="str">
        <f>IF(AND(ABS(D6)&lt;&gt;0,OR(ISBLANK(A6),ISBLANK(B6), ISBLANK(C6))),"Please fill all fields","")</f>
        <v/>
      </c>
      <c r="P6" s="100"/>
      <c r="Q6" s="100"/>
      <c r="R6" s="100"/>
      <c r="S6" s="100"/>
      <c r="T6" s="100"/>
      <c r="U6" s="100"/>
      <c r="V6" s="100"/>
      <c r="W6" s="100"/>
      <c r="X6" s="100"/>
      <c r="Y6" s="100"/>
      <c r="Z6" s="100"/>
      <c r="AA6" s="100"/>
    </row>
    <row r="7" spans="1:106" s="122" customFormat="1" x14ac:dyDescent="0.35">
      <c r="A7" s="216"/>
      <c r="B7" s="251"/>
      <c r="C7" s="216"/>
      <c r="D7" s="233"/>
      <c r="E7" s="233"/>
      <c r="F7" s="233"/>
      <c r="G7" s="233"/>
      <c r="H7" s="233"/>
      <c r="I7" s="233"/>
      <c r="J7" s="233"/>
      <c r="K7" s="233"/>
      <c r="L7" s="233"/>
      <c r="M7" s="125" t="str">
        <f t="shared" si="0"/>
        <v/>
      </c>
      <c r="N7" s="75" t="str">
        <f t="shared" ref="N7:N68" si="1">IF(AND(ABS(D7)&lt;&gt;0,OR(ISBLANK(A7),ISBLANK(B7), ISBLANK(C7))),"Please fill all fields","")</f>
        <v/>
      </c>
      <c r="P7" s="100"/>
      <c r="Q7" s="100"/>
      <c r="R7" s="100"/>
      <c r="S7" s="100"/>
      <c r="T7" s="100"/>
      <c r="U7" s="100"/>
      <c r="V7" s="100"/>
      <c r="W7" s="100"/>
      <c r="X7" s="100"/>
      <c r="Y7" s="100"/>
      <c r="Z7" s="100"/>
      <c r="AA7" s="100"/>
    </row>
    <row r="8" spans="1:106" s="122" customFormat="1" x14ac:dyDescent="0.35">
      <c r="A8" s="215"/>
      <c r="B8" s="252"/>
      <c r="C8" s="215"/>
      <c r="D8" s="232"/>
      <c r="E8" s="232"/>
      <c r="F8" s="232"/>
      <c r="G8" s="232"/>
      <c r="H8" s="232"/>
      <c r="I8" s="232"/>
      <c r="J8" s="232"/>
      <c r="K8" s="232"/>
      <c r="L8" s="232"/>
      <c r="M8" s="124" t="str">
        <f t="shared" si="0"/>
        <v/>
      </c>
      <c r="N8" s="75" t="str">
        <f t="shared" si="1"/>
        <v/>
      </c>
      <c r="P8" s="100"/>
      <c r="Q8" s="100"/>
      <c r="R8" s="100"/>
      <c r="S8" s="100"/>
      <c r="T8" s="100"/>
      <c r="U8" s="100"/>
      <c r="V8" s="100"/>
      <c r="W8" s="100"/>
      <c r="X8" s="100"/>
      <c r="Y8" s="100"/>
      <c r="Z8" s="100"/>
      <c r="AA8" s="100"/>
    </row>
    <row r="9" spans="1:106" s="122" customFormat="1" x14ac:dyDescent="0.35">
      <c r="A9" s="216"/>
      <c r="B9" s="251"/>
      <c r="C9" s="216"/>
      <c r="D9" s="233"/>
      <c r="E9" s="233"/>
      <c r="F9" s="233"/>
      <c r="G9" s="233"/>
      <c r="H9" s="233"/>
      <c r="I9" s="233"/>
      <c r="J9" s="233"/>
      <c r="K9" s="233"/>
      <c r="L9" s="233"/>
      <c r="M9" s="125" t="str">
        <f t="shared" si="0"/>
        <v/>
      </c>
      <c r="N9" s="75" t="str">
        <f t="shared" si="1"/>
        <v/>
      </c>
      <c r="P9" s="100"/>
      <c r="Q9" s="100"/>
      <c r="R9" s="100"/>
      <c r="S9" s="100"/>
      <c r="T9" s="100"/>
      <c r="U9" s="100"/>
      <c r="V9" s="100"/>
      <c r="W9" s="100"/>
      <c r="X9" s="100"/>
      <c r="Y9" s="100"/>
      <c r="Z9" s="100"/>
      <c r="AA9" s="100"/>
    </row>
    <row r="10" spans="1:106" s="122" customFormat="1" x14ac:dyDescent="0.35">
      <c r="A10" s="215"/>
      <c r="B10" s="252"/>
      <c r="C10" s="215"/>
      <c r="D10" s="232"/>
      <c r="E10" s="232"/>
      <c r="F10" s="232"/>
      <c r="G10" s="232"/>
      <c r="H10" s="232"/>
      <c r="I10" s="232"/>
      <c r="J10" s="232"/>
      <c r="K10" s="232"/>
      <c r="L10" s="232"/>
      <c r="M10" s="124" t="str">
        <f t="shared" si="0"/>
        <v/>
      </c>
      <c r="N10" s="75" t="str">
        <f t="shared" si="1"/>
        <v/>
      </c>
      <c r="P10" s="100"/>
      <c r="Q10" s="100"/>
      <c r="R10" s="100"/>
      <c r="S10" s="100"/>
      <c r="T10" s="100"/>
      <c r="U10" s="100"/>
      <c r="V10" s="100"/>
      <c r="W10" s="100"/>
      <c r="X10" s="100"/>
      <c r="Y10" s="100"/>
      <c r="Z10" s="100"/>
      <c r="AA10" s="100"/>
    </row>
    <row r="11" spans="1:106" s="122" customFormat="1" x14ac:dyDescent="0.35">
      <c r="A11" s="216"/>
      <c r="B11" s="251"/>
      <c r="C11" s="216"/>
      <c r="D11" s="233"/>
      <c r="E11" s="233"/>
      <c r="F11" s="233"/>
      <c r="G11" s="233"/>
      <c r="H11" s="233"/>
      <c r="I11" s="233"/>
      <c r="J11" s="233"/>
      <c r="K11" s="233"/>
      <c r="L11" s="233"/>
      <c r="M11" s="125" t="str">
        <f t="shared" si="0"/>
        <v/>
      </c>
      <c r="N11" s="75" t="str">
        <f t="shared" si="1"/>
        <v/>
      </c>
      <c r="P11" s="100"/>
      <c r="Q11" s="100"/>
      <c r="R11" s="100"/>
      <c r="S11" s="100"/>
      <c r="T11" s="100"/>
      <c r="U11" s="100"/>
      <c r="V11" s="100"/>
      <c r="W11" s="100"/>
      <c r="X11" s="100"/>
      <c r="Y11" s="100"/>
      <c r="Z11" s="100"/>
      <c r="AA11" s="100"/>
    </row>
    <row r="12" spans="1:106" s="122" customFormat="1" x14ac:dyDescent="0.35">
      <c r="A12" s="215"/>
      <c r="B12" s="252"/>
      <c r="C12" s="215"/>
      <c r="D12" s="232"/>
      <c r="E12" s="232"/>
      <c r="F12" s="232"/>
      <c r="G12" s="232"/>
      <c r="H12" s="232"/>
      <c r="I12" s="232"/>
      <c r="J12" s="232"/>
      <c r="K12" s="232"/>
      <c r="L12" s="232"/>
      <c r="M12" s="124" t="str">
        <f t="shared" si="0"/>
        <v/>
      </c>
      <c r="N12" s="75" t="str">
        <f t="shared" si="1"/>
        <v/>
      </c>
      <c r="P12" s="100"/>
      <c r="Q12" s="100"/>
      <c r="R12" s="100"/>
      <c r="S12" s="100"/>
      <c r="T12" s="100"/>
      <c r="U12" s="100"/>
      <c r="V12" s="100"/>
      <c r="W12" s="100"/>
      <c r="X12" s="100"/>
      <c r="Y12" s="100"/>
      <c r="Z12" s="100"/>
      <c r="AA12" s="100"/>
    </row>
    <row r="13" spans="1:106" s="122" customFormat="1" x14ac:dyDescent="0.35">
      <c r="A13" s="216"/>
      <c r="B13" s="251"/>
      <c r="C13" s="216"/>
      <c r="D13" s="233"/>
      <c r="E13" s="233"/>
      <c r="F13" s="233"/>
      <c r="G13" s="233"/>
      <c r="H13" s="233"/>
      <c r="I13" s="233"/>
      <c r="J13" s="233"/>
      <c r="K13" s="233"/>
      <c r="L13" s="233"/>
      <c r="M13" s="125" t="str">
        <f t="shared" si="0"/>
        <v/>
      </c>
      <c r="N13" s="75" t="str">
        <f t="shared" si="1"/>
        <v/>
      </c>
      <c r="P13" s="100"/>
      <c r="Q13" s="100"/>
      <c r="R13" s="100"/>
      <c r="S13" s="100"/>
      <c r="T13" s="100"/>
      <c r="U13" s="100"/>
      <c r="V13" s="100"/>
      <c r="W13" s="100"/>
      <c r="X13" s="100"/>
      <c r="Y13" s="100"/>
      <c r="Z13" s="100"/>
      <c r="AA13" s="100"/>
    </row>
    <row r="14" spans="1:106" s="122" customFormat="1" x14ac:dyDescent="0.35">
      <c r="A14" s="215"/>
      <c r="B14" s="252"/>
      <c r="C14" s="215"/>
      <c r="D14" s="232"/>
      <c r="E14" s="232"/>
      <c r="F14" s="232"/>
      <c r="G14" s="232"/>
      <c r="H14" s="232"/>
      <c r="I14" s="232"/>
      <c r="J14" s="232"/>
      <c r="K14" s="232"/>
      <c r="L14" s="232"/>
      <c r="M14" s="124" t="str">
        <f t="shared" si="0"/>
        <v/>
      </c>
      <c r="N14" s="75" t="str">
        <f t="shared" si="1"/>
        <v/>
      </c>
      <c r="P14" s="100"/>
      <c r="Q14" s="100"/>
      <c r="R14" s="100"/>
      <c r="S14" s="100"/>
      <c r="T14" s="100"/>
      <c r="U14" s="100"/>
      <c r="V14" s="100"/>
      <c r="W14" s="100"/>
      <c r="X14" s="100"/>
      <c r="Y14" s="100"/>
      <c r="Z14" s="100"/>
      <c r="AA14" s="100"/>
    </row>
    <row r="15" spans="1:106" s="122" customFormat="1" x14ac:dyDescent="0.35">
      <c r="A15" s="216"/>
      <c r="B15" s="251"/>
      <c r="C15" s="216"/>
      <c r="D15" s="233"/>
      <c r="E15" s="233"/>
      <c r="F15" s="233"/>
      <c r="G15" s="233"/>
      <c r="H15" s="233"/>
      <c r="I15" s="233"/>
      <c r="J15" s="233"/>
      <c r="K15" s="233"/>
      <c r="L15" s="233"/>
      <c r="M15" s="125" t="str">
        <f t="shared" si="0"/>
        <v/>
      </c>
      <c r="N15" s="75" t="str">
        <f t="shared" si="1"/>
        <v/>
      </c>
      <c r="P15" s="100"/>
      <c r="Q15" s="100"/>
      <c r="R15" s="100"/>
      <c r="S15" s="100"/>
      <c r="T15" s="100"/>
      <c r="U15" s="100"/>
      <c r="V15" s="100"/>
      <c r="W15" s="100"/>
      <c r="X15" s="100"/>
      <c r="Y15" s="100"/>
      <c r="Z15" s="100"/>
      <c r="AA15" s="100"/>
    </row>
    <row r="16" spans="1:106" s="122" customFormat="1" x14ac:dyDescent="0.35">
      <c r="A16" s="215"/>
      <c r="B16" s="252"/>
      <c r="C16" s="215"/>
      <c r="D16" s="232"/>
      <c r="E16" s="232"/>
      <c r="F16" s="232"/>
      <c r="G16" s="232"/>
      <c r="H16" s="232"/>
      <c r="I16" s="232"/>
      <c r="J16" s="232"/>
      <c r="K16" s="232"/>
      <c r="L16" s="232"/>
      <c r="M16" s="124" t="str">
        <f t="shared" si="0"/>
        <v/>
      </c>
      <c r="N16" s="75" t="str">
        <f t="shared" si="1"/>
        <v/>
      </c>
      <c r="P16" s="100"/>
      <c r="Q16" s="100"/>
      <c r="R16" s="100"/>
      <c r="S16" s="100"/>
      <c r="T16" s="100"/>
      <c r="U16" s="100"/>
      <c r="V16" s="100"/>
      <c r="W16" s="100"/>
      <c r="X16" s="100"/>
      <c r="Y16" s="100"/>
      <c r="Z16" s="100"/>
      <c r="AA16" s="100"/>
    </row>
    <row r="17" spans="1:27" s="122" customFormat="1" x14ac:dyDescent="0.35">
      <c r="A17" s="216"/>
      <c r="B17" s="251"/>
      <c r="C17" s="216"/>
      <c r="D17" s="233"/>
      <c r="E17" s="233"/>
      <c r="F17" s="233"/>
      <c r="G17" s="233"/>
      <c r="H17" s="233"/>
      <c r="I17" s="233"/>
      <c r="J17" s="233"/>
      <c r="K17" s="233"/>
      <c r="L17" s="233"/>
      <c r="M17" s="125" t="str">
        <f t="shared" si="0"/>
        <v/>
      </c>
      <c r="N17" s="75" t="str">
        <f t="shared" si="1"/>
        <v/>
      </c>
      <c r="P17" s="100"/>
      <c r="Q17" s="100"/>
      <c r="R17" s="100"/>
      <c r="S17" s="100"/>
      <c r="T17" s="100"/>
      <c r="U17" s="100"/>
      <c r="V17" s="100"/>
      <c r="W17" s="100"/>
      <c r="X17" s="100"/>
      <c r="Y17" s="100"/>
      <c r="Z17" s="100"/>
      <c r="AA17" s="100"/>
    </row>
    <row r="18" spans="1:27" s="122" customFormat="1" x14ac:dyDescent="0.35">
      <c r="A18" s="215"/>
      <c r="B18" s="252"/>
      <c r="C18" s="215"/>
      <c r="D18" s="232"/>
      <c r="E18" s="232"/>
      <c r="F18" s="232"/>
      <c r="G18" s="232"/>
      <c r="H18" s="232"/>
      <c r="I18" s="232"/>
      <c r="J18" s="232"/>
      <c r="K18" s="232"/>
      <c r="L18" s="232"/>
      <c r="M18" s="124" t="str">
        <f t="shared" si="0"/>
        <v/>
      </c>
      <c r="N18" s="75" t="str">
        <f t="shared" si="1"/>
        <v/>
      </c>
      <c r="P18" s="100"/>
      <c r="Q18" s="100"/>
      <c r="R18" s="100"/>
      <c r="S18" s="100"/>
      <c r="T18" s="100"/>
      <c r="U18" s="100"/>
      <c r="V18" s="100"/>
      <c r="W18" s="100"/>
      <c r="X18" s="100"/>
      <c r="Y18" s="100"/>
      <c r="Z18" s="100"/>
      <c r="AA18" s="100"/>
    </row>
    <row r="19" spans="1:27" s="122" customFormat="1" x14ac:dyDescent="0.35">
      <c r="A19" s="216"/>
      <c r="B19" s="251"/>
      <c r="C19" s="216"/>
      <c r="D19" s="233"/>
      <c r="E19" s="233"/>
      <c r="F19" s="233"/>
      <c r="G19" s="233"/>
      <c r="H19" s="233"/>
      <c r="I19" s="233"/>
      <c r="J19" s="233"/>
      <c r="K19" s="233"/>
      <c r="L19" s="233"/>
      <c r="M19" s="125" t="str">
        <f t="shared" si="0"/>
        <v/>
      </c>
      <c r="N19" s="75" t="str">
        <f t="shared" si="1"/>
        <v/>
      </c>
      <c r="P19" s="100"/>
      <c r="Q19" s="100"/>
      <c r="R19" s="100"/>
      <c r="S19" s="100"/>
      <c r="T19" s="100"/>
      <c r="U19" s="100"/>
      <c r="V19" s="100"/>
      <c r="W19" s="100"/>
      <c r="X19" s="100"/>
      <c r="Y19" s="100"/>
      <c r="Z19" s="100"/>
      <c r="AA19" s="100"/>
    </row>
    <row r="20" spans="1:27" s="122" customFormat="1" x14ac:dyDescent="0.35">
      <c r="A20" s="215"/>
      <c r="B20" s="252"/>
      <c r="C20" s="215"/>
      <c r="D20" s="232"/>
      <c r="E20" s="232"/>
      <c r="F20" s="232"/>
      <c r="G20" s="232"/>
      <c r="H20" s="232"/>
      <c r="I20" s="232"/>
      <c r="J20" s="232"/>
      <c r="K20" s="232"/>
      <c r="L20" s="232"/>
      <c r="M20" s="124" t="str">
        <f t="shared" si="0"/>
        <v/>
      </c>
      <c r="N20" s="75" t="str">
        <f t="shared" si="1"/>
        <v/>
      </c>
      <c r="P20" s="100"/>
      <c r="Q20" s="100"/>
      <c r="R20" s="100"/>
      <c r="S20" s="100"/>
      <c r="T20" s="100"/>
      <c r="U20" s="100"/>
      <c r="V20" s="100"/>
      <c r="W20" s="100"/>
      <c r="X20" s="100"/>
      <c r="Y20" s="100"/>
      <c r="Z20" s="100"/>
      <c r="AA20" s="100"/>
    </row>
    <row r="21" spans="1:27" s="122" customFormat="1" x14ac:dyDescent="0.35">
      <c r="A21" s="216"/>
      <c r="B21" s="251"/>
      <c r="C21" s="216"/>
      <c r="D21" s="233"/>
      <c r="E21" s="233"/>
      <c r="F21" s="233"/>
      <c r="G21" s="233"/>
      <c r="H21" s="233"/>
      <c r="I21" s="233"/>
      <c r="J21" s="233"/>
      <c r="K21" s="233"/>
      <c r="L21" s="233"/>
      <c r="M21" s="125" t="str">
        <f t="shared" si="0"/>
        <v/>
      </c>
      <c r="N21" s="75" t="str">
        <f t="shared" si="1"/>
        <v/>
      </c>
      <c r="P21" s="100"/>
      <c r="Q21" s="100"/>
      <c r="R21" s="100"/>
      <c r="S21" s="100"/>
      <c r="T21" s="100"/>
      <c r="U21" s="100"/>
      <c r="V21" s="100"/>
      <c r="W21" s="100"/>
      <c r="X21" s="100"/>
      <c r="Y21" s="100"/>
      <c r="Z21" s="100"/>
      <c r="AA21" s="100"/>
    </row>
    <row r="22" spans="1:27" s="122" customFormat="1" x14ac:dyDescent="0.35">
      <c r="A22" s="215"/>
      <c r="B22" s="252"/>
      <c r="C22" s="215"/>
      <c r="D22" s="232"/>
      <c r="E22" s="232"/>
      <c r="F22" s="232"/>
      <c r="G22" s="232"/>
      <c r="H22" s="232"/>
      <c r="I22" s="232"/>
      <c r="J22" s="232"/>
      <c r="K22" s="232"/>
      <c r="L22" s="232"/>
      <c r="M22" s="124" t="str">
        <f t="shared" si="0"/>
        <v/>
      </c>
      <c r="N22" s="75" t="str">
        <f t="shared" si="1"/>
        <v/>
      </c>
      <c r="P22" s="100"/>
      <c r="Q22" s="100"/>
      <c r="R22" s="100"/>
      <c r="S22" s="100"/>
      <c r="T22" s="100"/>
      <c r="U22" s="100"/>
      <c r="V22" s="100"/>
      <c r="W22" s="100"/>
      <c r="X22" s="100"/>
      <c r="Y22" s="100"/>
      <c r="Z22" s="100"/>
      <c r="AA22" s="100"/>
    </row>
    <row r="23" spans="1:27" s="122" customFormat="1" x14ac:dyDescent="0.35">
      <c r="A23" s="216"/>
      <c r="B23" s="251"/>
      <c r="C23" s="216"/>
      <c r="D23" s="233"/>
      <c r="E23" s="233"/>
      <c r="F23" s="233"/>
      <c r="G23" s="233"/>
      <c r="H23" s="233"/>
      <c r="I23" s="233"/>
      <c r="J23" s="233"/>
      <c r="K23" s="233"/>
      <c r="L23" s="233"/>
      <c r="M23" s="125" t="str">
        <f t="shared" si="0"/>
        <v/>
      </c>
      <c r="N23" s="75" t="str">
        <f t="shared" si="1"/>
        <v/>
      </c>
      <c r="P23" s="100"/>
      <c r="Q23" s="100"/>
      <c r="R23" s="100"/>
      <c r="S23" s="100"/>
      <c r="T23" s="100"/>
      <c r="U23" s="100"/>
      <c r="V23" s="100"/>
      <c r="W23" s="100"/>
      <c r="X23" s="100"/>
      <c r="Y23" s="100"/>
      <c r="Z23" s="100"/>
      <c r="AA23" s="100"/>
    </row>
    <row r="24" spans="1:27" s="122" customFormat="1" x14ac:dyDescent="0.35">
      <c r="A24" s="215"/>
      <c r="B24" s="252"/>
      <c r="C24" s="215"/>
      <c r="D24" s="232"/>
      <c r="E24" s="232"/>
      <c r="F24" s="232"/>
      <c r="G24" s="232"/>
      <c r="H24" s="232"/>
      <c r="I24" s="232"/>
      <c r="J24" s="232"/>
      <c r="K24" s="232"/>
      <c r="L24" s="232"/>
      <c r="M24" s="124" t="str">
        <f t="shared" si="0"/>
        <v/>
      </c>
      <c r="N24" s="75" t="str">
        <f t="shared" si="1"/>
        <v/>
      </c>
      <c r="P24" s="100"/>
      <c r="Q24" s="100"/>
      <c r="R24" s="100"/>
      <c r="S24" s="100"/>
      <c r="T24" s="100"/>
      <c r="U24" s="100"/>
      <c r="V24" s="100"/>
      <c r="W24" s="100"/>
      <c r="X24" s="100"/>
      <c r="Y24" s="100"/>
      <c r="Z24" s="100"/>
      <c r="AA24" s="100"/>
    </row>
    <row r="25" spans="1:27" s="122" customFormat="1" x14ac:dyDescent="0.35">
      <c r="A25" s="216"/>
      <c r="B25" s="251"/>
      <c r="C25" s="216"/>
      <c r="D25" s="233"/>
      <c r="E25" s="233"/>
      <c r="F25" s="233"/>
      <c r="G25" s="233"/>
      <c r="H25" s="233"/>
      <c r="I25" s="233"/>
      <c r="J25" s="233"/>
      <c r="K25" s="233"/>
      <c r="L25" s="233"/>
      <c r="M25" s="125" t="str">
        <f t="shared" si="0"/>
        <v/>
      </c>
      <c r="N25" s="75" t="str">
        <f t="shared" si="1"/>
        <v/>
      </c>
      <c r="P25" s="100"/>
      <c r="Q25" s="100"/>
      <c r="R25" s="100"/>
      <c r="S25" s="100"/>
      <c r="T25" s="100"/>
      <c r="U25" s="100"/>
      <c r="V25" s="100"/>
      <c r="W25" s="100"/>
      <c r="X25" s="100"/>
      <c r="Y25" s="100"/>
      <c r="Z25" s="100"/>
      <c r="AA25" s="100"/>
    </row>
    <row r="26" spans="1:27" s="122" customFormat="1" x14ac:dyDescent="0.35">
      <c r="A26" s="215"/>
      <c r="B26" s="252"/>
      <c r="C26" s="215"/>
      <c r="D26" s="232"/>
      <c r="E26" s="232"/>
      <c r="F26" s="232"/>
      <c r="G26" s="232"/>
      <c r="H26" s="232"/>
      <c r="I26" s="232"/>
      <c r="J26" s="232"/>
      <c r="K26" s="232"/>
      <c r="L26" s="232"/>
      <c r="M26" s="124" t="str">
        <f t="shared" si="0"/>
        <v/>
      </c>
      <c r="N26" s="75" t="str">
        <f t="shared" si="1"/>
        <v/>
      </c>
      <c r="P26" s="100"/>
      <c r="Q26" s="100"/>
      <c r="R26" s="100"/>
      <c r="S26" s="100"/>
      <c r="T26" s="100"/>
      <c r="U26" s="100"/>
      <c r="V26" s="100"/>
      <c r="W26" s="100"/>
      <c r="X26" s="100"/>
      <c r="Y26" s="100"/>
      <c r="Z26" s="100"/>
      <c r="AA26" s="100"/>
    </row>
    <row r="27" spans="1:27" s="122" customFormat="1" x14ac:dyDescent="0.35">
      <c r="A27" s="216"/>
      <c r="B27" s="251"/>
      <c r="C27" s="216"/>
      <c r="D27" s="233"/>
      <c r="E27" s="233"/>
      <c r="F27" s="233"/>
      <c r="G27" s="233"/>
      <c r="H27" s="233"/>
      <c r="I27" s="233"/>
      <c r="J27" s="233"/>
      <c r="K27" s="233"/>
      <c r="L27" s="233"/>
      <c r="M27" s="125" t="str">
        <f t="shared" si="0"/>
        <v/>
      </c>
      <c r="N27" s="75" t="str">
        <f t="shared" si="1"/>
        <v/>
      </c>
      <c r="P27" s="100"/>
      <c r="Q27" s="100"/>
      <c r="R27" s="100"/>
      <c r="S27" s="100"/>
      <c r="T27" s="100"/>
      <c r="U27" s="100"/>
      <c r="V27" s="100"/>
      <c r="W27" s="100"/>
      <c r="X27" s="100"/>
      <c r="Y27" s="100"/>
      <c r="Z27" s="100"/>
      <c r="AA27" s="100"/>
    </row>
    <row r="28" spans="1:27" s="122" customFormat="1" x14ac:dyDescent="0.35">
      <c r="A28" s="215"/>
      <c r="B28" s="252"/>
      <c r="C28" s="215"/>
      <c r="D28" s="232"/>
      <c r="E28" s="232"/>
      <c r="F28" s="232"/>
      <c r="G28" s="232"/>
      <c r="H28" s="232"/>
      <c r="I28" s="232"/>
      <c r="J28" s="232"/>
      <c r="K28" s="232"/>
      <c r="L28" s="232"/>
      <c r="M28" s="124" t="str">
        <f t="shared" si="0"/>
        <v/>
      </c>
      <c r="N28" s="75" t="str">
        <f t="shared" si="1"/>
        <v/>
      </c>
      <c r="P28" s="100"/>
      <c r="Q28" s="100"/>
      <c r="R28" s="100"/>
      <c r="S28" s="100"/>
      <c r="T28" s="100"/>
      <c r="U28" s="100"/>
      <c r="V28" s="100"/>
      <c r="W28" s="100"/>
      <c r="X28" s="100"/>
      <c r="Y28" s="100"/>
      <c r="Z28" s="100"/>
      <c r="AA28" s="100"/>
    </row>
    <row r="29" spans="1:27" s="122" customFormat="1" x14ac:dyDescent="0.35">
      <c r="A29" s="216"/>
      <c r="B29" s="251"/>
      <c r="C29" s="216"/>
      <c r="D29" s="233"/>
      <c r="E29" s="233"/>
      <c r="F29" s="233"/>
      <c r="G29" s="233"/>
      <c r="H29" s="233"/>
      <c r="I29" s="233"/>
      <c r="J29" s="233"/>
      <c r="K29" s="233"/>
      <c r="L29" s="233"/>
      <c r="M29" s="125" t="str">
        <f t="shared" si="0"/>
        <v/>
      </c>
      <c r="N29" s="75" t="str">
        <f t="shared" si="1"/>
        <v/>
      </c>
      <c r="P29" s="100"/>
      <c r="Q29" s="100"/>
      <c r="R29" s="100"/>
      <c r="S29" s="100"/>
      <c r="T29" s="100"/>
      <c r="U29" s="100"/>
      <c r="V29" s="100"/>
      <c r="W29" s="100"/>
      <c r="X29" s="100"/>
      <c r="Y29" s="100"/>
      <c r="Z29" s="100"/>
      <c r="AA29" s="100"/>
    </row>
    <row r="30" spans="1:27" s="122" customFormat="1" x14ac:dyDescent="0.35">
      <c r="A30" s="215"/>
      <c r="B30" s="252"/>
      <c r="C30" s="215"/>
      <c r="D30" s="232"/>
      <c r="E30" s="232"/>
      <c r="F30" s="232"/>
      <c r="G30" s="232"/>
      <c r="H30" s="232"/>
      <c r="I30" s="232"/>
      <c r="J30" s="232"/>
      <c r="K30" s="232"/>
      <c r="L30" s="232"/>
      <c r="M30" s="124" t="str">
        <f t="shared" si="0"/>
        <v/>
      </c>
      <c r="N30" s="75" t="str">
        <f t="shared" si="1"/>
        <v/>
      </c>
      <c r="P30" s="100"/>
      <c r="Q30" s="100"/>
      <c r="R30" s="100"/>
      <c r="S30" s="100"/>
      <c r="T30" s="100"/>
      <c r="U30" s="100"/>
      <c r="V30" s="100"/>
      <c r="W30" s="100"/>
      <c r="X30" s="100"/>
      <c r="Y30" s="100"/>
      <c r="Z30" s="100"/>
      <c r="AA30" s="100"/>
    </row>
    <row r="31" spans="1:27" s="122" customFormat="1" x14ac:dyDescent="0.35">
      <c r="A31" s="216"/>
      <c r="B31" s="251"/>
      <c r="C31" s="216"/>
      <c r="D31" s="233"/>
      <c r="E31" s="233"/>
      <c r="F31" s="233"/>
      <c r="G31" s="233"/>
      <c r="H31" s="233"/>
      <c r="I31" s="233"/>
      <c r="J31" s="233"/>
      <c r="K31" s="233"/>
      <c r="L31" s="233"/>
      <c r="M31" s="125" t="str">
        <f t="shared" si="0"/>
        <v/>
      </c>
      <c r="N31" s="75" t="str">
        <f t="shared" si="1"/>
        <v/>
      </c>
      <c r="P31" s="100"/>
      <c r="Q31" s="100"/>
      <c r="R31" s="100"/>
      <c r="S31" s="100"/>
      <c r="T31" s="100"/>
      <c r="U31" s="100"/>
      <c r="V31" s="100"/>
      <c r="W31" s="100"/>
      <c r="X31" s="100"/>
      <c r="Y31" s="100"/>
      <c r="Z31" s="100"/>
      <c r="AA31" s="100"/>
    </row>
    <row r="32" spans="1:27" s="122" customFormat="1" x14ac:dyDescent="0.35">
      <c r="A32" s="215"/>
      <c r="B32" s="252"/>
      <c r="C32" s="215"/>
      <c r="D32" s="232"/>
      <c r="E32" s="232"/>
      <c r="F32" s="232"/>
      <c r="G32" s="232"/>
      <c r="H32" s="232"/>
      <c r="I32" s="232"/>
      <c r="J32" s="232"/>
      <c r="K32" s="232"/>
      <c r="L32" s="232"/>
      <c r="M32" s="124" t="str">
        <f t="shared" si="0"/>
        <v/>
      </c>
      <c r="N32" s="75" t="str">
        <f t="shared" si="1"/>
        <v/>
      </c>
      <c r="P32" s="100"/>
      <c r="Q32" s="100"/>
      <c r="R32" s="100"/>
      <c r="S32" s="100"/>
      <c r="T32" s="100"/>
      <c r="U32" s="100"/>
      <c r="V32" s="100"/>
      <c r="W32" s="100"/>
      <c r="X32" s="100"/>
      <c r="Y32" s="100"/>
      <c r="Z32" s="100"/>
      <c r="AA32" s="100"/>
    </row>
    <row r="33" spans="1:27" s="122" customFormat="1" x14ac:dyDescent="0.35">
      <c r="A33" s="216"/>
      <c r="B33" s="251"/>
      <c r="C33" s="216"/>
      <c r="D33" s="233"/>
      <c r="E33" s="233"/>
      <c r="F33" s="233"/>
      <c r="G33" s="233"/>
      <c r="H33" s="233"/>
      <c r="I33" s="233"/>
      <c r="J33" s="233"/>
      <c r="K33" s="233"/>
      <c r="L33" s="233"/>
      <c r="M33" s="125" t="str">
        <f t="shared" si="0"/>
        <v/>
      </c>
      <c r="N33" s="75" t="str">
        <f t="shared" si="1"/>
        <v/>
      </c>
      <c r="P33" s="100"/>
      <c r="Q33" s="100"/>
      <c r="R33" s="100"/>
      <c r="S33" s="100"/>
      <c r="T33" s="100"/>
      <c r="U33" s="100"/>
      <c r="V33" s="100"/>
      <c r="W33" s="100"/>
      <c r="X33" s="100"/>
      <c r="Y33" s="100"/>
      <c r="Z33" s="100"/>
      <c r="AA33" s="100"/>
    </row>
    <row r="34" spans="1:27" s="122" customFormat="1" x14ac:dyDescent="0.35">
      <c r="A34" s="215"/>
      <c r="B34" s="252"/>
      <c r="C34" s="215"/>
      <c r="D34" s="232"/>
      <c r="E34" s="232"/>
      <c r="F34" s="232"/>
      <c r="G34" s="232"/>
      <c r="H34" s="232"/>
      <c r="I34" s="232"/>
      <c r="J34" s="232"/>
      <c r="K34" s="232"/>
      <c r="L34" s="232"/>
      <c r="M34" s="124" t="str">
        <f t="shared" si="0"/>
        <v/>
      </c>
      <c r="N34" s="75" t="str">
        <f t="shared" si="1"/>
        <v/>
      </c>
      <c r="P34" s="100"/>
      <c r="Q34" s="100"/>
      <c r="R34" s="100"/>
      <c r="S34" s="100"/>
      <c r="T34" s="100"/>
      <c r="U34" s="100"/>
      <c r="V34" s="100"/>
      <c r="W34" s="100"/>
      <c r="X34" s="100"/>
      <c r="Y34" s="100"/>
      <c r="Z34" s="100"/>
      <c r="AA34" s="100"/>
    </row>
    <row r="35" spans="1:27" s="122" customFormat="1" x14ac:dyDescent="0.35">
      <c r="A35" s="216"/>
      <c r="B35" s="251"/>
      <c r="C35" s="216"/>
      <c r="D35" s="233"/>
      <c r="E35" s="233"/>
      <c r="F35" s="233"/>
      <c r="G35" s="233"/>
      <c r="H35" s="233"/>
      <c r="I35" s="233"/>
      <c r="J35" s="233"/>
      <c r="K35" s="233"/>
      <c r="L35" s="233"/>
      <c r="M35" s="125" t="str">
        <f t="shared" si="0"/>
        <v/>
      </c>
      <c r="N35" s="75" t="str">
        <f t="shared" si="1"/>
        <v/>
      </c>
      <c r="P35" s="100"/>
      <c r="Q35" s="100"/>
      <c r="R35" s="100"/>
      <c r="S35" s="100"/>
      <c r="T35" s="100"/>
      <c r="U35" s="100"/>
      <c r="V35" s="100"/>
      <c r="W35" s="100"/>
      <c r="X35" s="100"/>
      <c r="Y35" s="100"/>
      <c r="Z35" s="100"/>
      <c r="AA35" s="100"/>
    </row>
    <row r="36" spans="1:27" s="122" customFormat="1" x14ac:dyDescent="0.35">
      <c r="A36" s="215"/>
      <c r="B36" s="252"/>
      <c r="C36" s="215"/>
      <c r="D36" s="232"/>
      <c r="E36" s="232"/>
      <c r="F36" s="232"/>
      <c r="G36" s="232"/>
      <c r="H36" s="232"/>
      <c r="I36" s="232"/>
      <c r="J36" s="232"/>
      <c r="K36" s="232"/>
      <c r="L36" s="232"/>
      <c r="M36" s="124" t="str">
        <f t="shared" si="0"/>
        <v/>
      </c>
      <c r="N36" s="75" t="str">
        <f t="shared" si="1"/>
        <v/>
      </c>
      <c r="P36" s="100"/>
      <c r="Q36" s="100"/>
      <c r="R36" s="100"/>
      <c r="S36" s="100"/>
      <c r="T36" s="100"/>
      <c r="U36" s="100"/>
      <c r="V36" s="100"/>
      <c r="W36" s="100"/>
      <c r="X36" s="100"/>
      <c r="Y36" s="100"/>
      <c r="Z36" s="100"/>
      <c r="AA36" s="100"/>
    </row>
    <row r="37" spans="1:27" s="122" customFormat="1" x14ac:dyDescent="0.35">
      <c r="A37" s="216"/>
      <c r="B37" s="251"/>
      <c r="C37" s="216"/>
      <c r="D37" s="233"/>
      <c r="E37" s="233"/>
      <c r="F37" s="233"/>
      <c r="G37" s="233"/>
      <c r="H37" s="233"/>
      <c r="I37" s="233"/>
      <c r="J37" s="233"/>
      <c r="K37" s="233"/>
      <c r="L37" s="233"/>
      <c r="M37" s="125" t="str">
        <f t="shared" si="0"/>
        <v/>
      </c>
      <c r="N37" s="75" t="str">
        <f t="shared" si="1"/>
        <v/>
      </c>
      <c r="P37" s="100"/>
      <c r="Q37" s="100"/>
      <c r="R37" s="100"/>
      <c r="S37" s="100"/>
      <c r="T37" s="100"/>
      <c r="U37" s="100"/>
      <c r="V37" s="100"/>
      <c r="W37" s="100"/>
      <c r="X37" s="100"/>
      <c r="Y37" s="100"/>
      <c r="Z37" s="100"/>
      <c r="AA37" s="100"/>
    </row>
    <row r="38" spans="1:27" s="122" customFormat="1" x14ac:dyDescent="0.35">
      <c r="A38" s="215"/>
      <c r="B38" s="252"/>
      <c r="C38" s="215"/>
      <c r="D38" s="232"/>
      <c r="E38" s="232"/>
      <c r="F38" s="232"/>
      <c r="G38" s="232"/>
      <c r="H38" s="232"/>
      <c r="I38" s="232"/>
      <c r="J38" s="232"/>
      <c r="K38" s="232"/>
      <c r="L38" s="232"/>
      <c r="M38" s="124" t="str">
        <f t="shared" si="0"/>
        <v/>
      </c>
      <c r="N38" s="75" t="str">
        <f t="shared" si="1"/>
        <v/>
      </c>
      <c r="P38" s="100"/>
      <c r="Q38" s="100"/>
      <c r="R38" s="100"/>
      <c r="S38" s="100"/>
      <c r="T38" s="100"/>
      <c r="U38" s="100"/>
      <c r="V38" s="100"/>
      <c r="W38" s="100"/>
      <c r="X38" s="100"/>
      <c r="Y38" s="100"/>
      <c r="Z38" s="100"/>
      <c r="AA38" s="100"/>
    </row>
    <row r="39" spans="1:27" s="122" customFormat="1" x14ac:dyDescent="0.35">
      <c r="A39" s="216"/>
      <c r="B39" s="251"/>
      <c r="C39" s="216"/>
      <c r="D39" s="233"/>
      <c r="E39" s="233"/>
      <c r="F39" s="233"/>
      <c r="G39" s="233"/>
      <c r="H39" s="233"/>
      <c r="I39" s="233"/>
      <c r="J39" s="233"/>
      <c r="K39" s="233"/>
      <c r="L39" s="233"/>
      <c r="M39" s="125" t="str">
        <f t="shared" si="0"/>
        <v/>
      </c>
      <c r="N39" s="75" t="str">
        <f t="shared" si="1"/>
        <v/>
      </c>
      <c r="P39" s="100"/>
      <c r="Q39" s="100"/>
      <c r="R39" s="100"/>
      <c r="S39" s="100"/>
      <c r="T39" s="100"/>
      <c r="U39" s="100"/>
      <c r="V39" s="100"/>
      <c r="W39" s="100"/>
      <c r="X39" s="100"/>
      <c r="Y39" s="100"/>
      <c r="Z39" s="100"/>
      <c r="AA39" s="100"/>
    </row>
    <row r="40" spans="1:27" s="122" customFormat="1" x14ac:dyDescent="0.35">
      <c r="A40" s="215"/>
      <c r="B40" s="252"/>
      <c r="C40" s="215"/>
      <c r="D40" s="232"/>
      <c r="E40" s="232"/>
      <c r="F40" s="232"/>
      <c r="G40" s="232"/>
      <c r="H40" s="232"/>
      <c r="I40" s="232"/>
      <c r="J40" s="232"/>
      <c r="K40" s="232"/>
      <c r="L40" s="232"/>
      <c r="M40" s="124" t="str">
        <f t="shared" si="0"/>
        <v/>
      </c>
      <c r="N40" s="75" t="str">
        <f t="shared" si="1"/>
        <v/>
      </c>
      <c r="P40" s="100"/>
      <c r="Q40" s="100"/>
      <c r="R40" s="100"/>
      <c r="S40" s="100"/>
      <c r="T40" s="100"/>
      <c r="U40" s="100"/>
      <c r="V40" s="100"/>
      <c r="W40" s="100"/>
      <c r="X40" s="100"/>
      <c r="Y40" s="100"/>
      <c r="Z40" s="100"/>
      <c r="AA40" s="100"/>
    </row>
    <row r="41" spans="1:27" s="122" customFormat="1" x14ac:dyDescent="0.35">
      <c r="A41" s="216"/>
      <c r="B41" s="251"/>
      <c r="C41" s="216"/>
      <c r="D41" s="233"/>
      <c r="E41" s="233"/>
      <c r="F41" s="233"/>
      <c r="G41" s="233"/>
      <c r="H41" s="233"/>
      <c r="I41" s="233"/>
      <c r="J41" s="233"/>
      <c r="K41" s="233"/>
      <c r="L41" s="233"/>
      <c r="M41" s="125" t="str">
        <f t="shared" si="0"/>
        <v/>
      </c>
      <c r="N41" s="75" t="str">
        <f t="shared" si="1"/>
        <v/>
      </c>
      <c r="P41" s="100"/>
      <c r="Q41" s="100"/>
      <c r="R41" s="100"/>
      <c r="S41" s="100"/>
      <c r="T41" s="100"/>
      <c r="U41" s="100"/>
      <c r="V41" s="100"/>
      <c r="W41" s="100"/>
      <c r="X41" s="100"/>
      <c r="Y41" s="100"/>
      <c r="Z41" s="100"/>
      <c r="AA41" s="100"/>
    </row>
    <row r="42" spans="1:27" s="122" customFormat="1" x14ac:dyDescent="0.35">
      <c r="A42" s="215"/>
      <c r="B42" s="252"/>
      <c r="C42" s="215"/>
      <c r="D42" s="232"/>
      <c r="E42" s="232"/>
      <c r="F42" s="232"/>
      <c r="G42" s="232"/>
      <c r="H42" s="232"/>
      <c r="I42" s="232"/>
      <c r="J42" s="232"/>
      <c r="K42" s="232"/>
      <c r="L42" s="232"/>
      <c r="M42" s="124" t="str">
        <f t="shared" si="0"/>
        <v/>
      </c>
      <c r="N42" s="75" t="str">
        <f t="shared" si="1"/>
        <v/>
      </c>
      <c r="P42" s="100"/>
      <c r="Q42" s="100"/>
      <c r="R42" s="100"/>
      <c r="S42" s="100"/>
      <c r="T42" s="100"/>
      <c r="U42" s="100"/>
      <c r="V42" s="100"/>
      <c r="W42" s="100"/>
      <c r="X42" s="100"/>
      <c r="Y42" s="100"/>
      <c r="Z42" s="100"/>
      <c r="AA42" s="100"/>
    </row>
    <row r="43" spans="1:27" s="122" customFormat="1" x14ac:dyDescent="0.35">
      <c r="A43" s="216"/>
      <c r="B43" s="251"/>
      <c r="C43" s="216"/>
      <c r="D43" s="233"/>
      <c r="E43" s="233"/>
      <c r="F43" s="233"/>
      <c r="G43" s="233"/>
      <c r="H43" s="233"/>
      <c r="I43" s="233"/>
      <c r="J43" s="233"/>
      <c r="K43" s="233"/>
      <c r="L43" s="233"/>
      <c r="M43" s="125" t="str">
        <f t="shared" si="0"/>
        <v/>
      </c>
      <c r="N43" s="75" t="str">
        <f t="shared" si="1"/>
        <v/>
      </c>
      <c r="P43" s="100"/>
      <c r="Q43" s="100"/>
      <c r="R43" s="100"/>
      <c r="S43" s="100"/>
      <c r="T43" s="100"/>
      <c r="U43" s="100"/>
      <c r="V43" s="100"/>
      <c r="W43" s="100"/>
      <c r="X43" s="100"/>
      <c r="Y43" s="100"/>
      <c r="Z43" s="100"/>
      <c r="AA43" s="100"/>
    </row>
    <row r="44" spans="1:27" s="122" customFormat="1" x14ac:dyDescent="0.35">
      <c r="A44" s="215"/>
      <c r="B44" s="252"/>
      <c r="C44" s="215"/>
      <c r="D44" s="232"/>
      <c r="E44" s="232"/>
      <c r="F44" s="232"/>
      <c r="G44" s="232"/>
      <c r="H44" s="232"/>
      <c r="I44" s="232"/>
      <c r="J44" s="232"/>
      <c r="K44" s="232"/>
      <c r="L44" s="232"/>
      <c r="M44" s="124" t="str">
        <f t="shared" si="0"/>
        <v/>
      </c>
      <c r="N44" s="75" t="str">
        <f t="shared" si="1"/>
        <v/>
      </c>
      <c r="P44" s="100"/>
      <c r="Q44" s="100"/>
      <c r="R44" s="100"/>
      <c r="S44" s="100"/>
      <c r="T44" s="100"/>
      <c r="U44" s="100"/>
      <c r="V44" s="100"/>
      <c r="W44" s="100"/>
      <c r="X44" s="100"/>
      <c r="Y44" s="100"/>
      <c r="Z44" s="100"/>
      <c r="AA44" s="100"/>
    </row>
    <row r="45" spans="1:27" s="122" customFormat="1" x14ac:dyDescent="0.35">
      <c r="A45" s="216"/>
      <c r="B45" s="251"/>
      <c r="C45" s="216"/>
      <c r="D45" s="233"/>
      <c r="E45" s="233"/>
      <c r="F45" s="233"/>
      <c r="G45" s="233"/>
      <c r="H45" s="233"/>
      <c r="I45" s="233"/>
      <c r="J45" s="233"/>
      <c r="K45" s="233"/>
      <c r="L45" s="233"/>
      <c r="M45" s="125" t="str">
        <f t="shared" si="0"/>
        <v/>
      </c>
      <c r="N45" s="75" t="str">
        <f t="shared" si="1"/>
        <v/>
      </c>
      <c r="P45" s="100"/>
      <c r="Q45" s="100"/>
      <c r="R45" s="100"/>
      <c r="S45" s="100"/>
      <c r="T45" s="100"/>
      <c r="U45" s="100"/>
      <c r="V45" s="100"/>
      <c r="W45" s="100"/>
      <c r="X45" s="100"/>
      <c r="Y45" s="100"/>
      <c r="Z45" s="100"/>
      <c r="AA45" s="100"/>
    </row>
    <row r="46" spans="1:27" s="122" customFormat="1" x14ac:dyDescent="0.35">
      <c r="A46" s="215"/>
      <c r="B46" s="252"/>
      <c r="C46" s="215"/>
      <c r="D46" s="232"/>
      <c r="E46" s="232"/>
      <c r="F46" s="232"/>
      <c r="G46" s="232"/>
      <c r="H46" s="232"/>
      <c r="I46" s="232"/>
      <c r="J46" s="232"/>
      <c r="K46" s="232"/>
      <c r="L46" s="232"/>
      <c r="M46" s="124" t="str">
        <f t="shared" si="0"/>
        <v/>
      </c>
      <c r="N46" s="75" t="str">
        <f t="shared" si="1"/>
        <v/>
      </c>
      <c r="P46" s="100"/>
      <c r="Q46" s="100"/>
      <c r="R46" s="100"/>
      <c r="S46" s="100"/>
      <c r="T46" s="100"/>
      <c r="U46" s="100"/>
      <c r="V46" s="100"/>
      <c r="W46" s="100"/>
      <c r="X46" s="100"/>
      <c r="Y46" s="100"/>
      <c r="Z46" s="100"/>
      <c r="AA46" s="100"/>
    </row>
    <row r="47" spans="1:27" s="122" customFormat="1" x14ac:dyDescent="0.35">
      <c r="A47" s="216"/>
      <c r="B47" s="251"/>
      <c r="C47" s="216"/>
      <c r="D47" s="233"/>
      <c r="E47" s="233"/>
      <c r="F47" s="233"/>
      <c r="G47" s="233"/>
      <c r="H47" s="233"/>
      <c r="I47" s="233"/>
      <c r="J47" s="233"/>
      <c r="K47" s="233"/>
      <c r="L47" s="233"/>
      <c r="M47" s="125" t="str">
        <f t="shared" si="0"/>
        <v/>
      </c>
      <c r="N47" s="75" t="str">
        <f t="shared" si="1"/>
        <v/>
      </c>
      <c r="P47" s="100"/>
      <c r="Q47" s="100"/>
      <c r="R47" s="100"/>
      <c r="S47" s="100"/>
      <c r="T47" s="100"/>
      <c r="U47" s="100"/>
      <c r="V47" s="100"/>
      <c r="W47" s="100"/>
      <c r="X47" s="100"/>
      <c r="Y47" s="100"/>
      <c r="Z47" s="100"/>
      <c r="AA47" s="100"/>
    </row>
    <row r="48" spans="1:27" s="122" customFormat="1" x14ac:dyDescent="0.35">
      <c r="A48" s="215"/>
      <c r="B48" s="252"/>
      <c r="C48" s="215"/>
      <c r="D48" s="232"/>
      <c r="E48" s="232"/>
      <c r="F48" s="232"/>
      <c r="G48" s="232"/>
      <c r="H48" s="232"/>
      <c r="I48" s="232"/>
      <c r="J48" s="232"/>
      <c r="K48" s="232"/>
      <c r="L48" s="232"/>
      <c r="M48" s="124" t="str">
        <f t="shared" si="0"/>
        <v/>
      </c>
      <c r="N48" s="75" t="str">
        <f t="shared" si="1"/>
        <v/>
      </c>
      <c r="P48" s="100"/>
      <c r="Q48" s="100"/>
      <c r="R48" s="100"/>
      <c r="S48" s="100"/>
      <c r="T48" s="100"/>
      <c r="U48" s="100"/>
      <c r="V48" s="100"/>
      <c r="W48" s="100"/>
      <c r="X48" s="100"/>
      <c r="Y48" s="100"/>
      <c r="Z48" s="100"/>
      <c r="AA48" s="100"/>
    </row>
    <row r="49" spans="1:27" s="122" customFormat="1" x14ac:dyDescent="0.35">
      <c r="A49" s="216"/>
      <c r="B49" s="251"/>
      <c r="C49" s="216"/>
      <c r="D49" s="233"/>
      <c r="E49" s="233"/>
      <c r="F49" s="233"/>
      <c r="G49" s="233"/>
      <c r="H49" s="233"/>
      <c r="I49" s="233"/>
      <c r="J49" s="233"/>
      <c r="K49" s="233"/>
      <c r="L49" s="233"/>
      <c r="M49" s="125" t="str">
        <f t="shared" si="0"/>
        <v/>
      </c>
      <c r="N49" s="75" t="str">
        <f t="shared" si="1"/>
        <v/>
      </c>
      <c r="P49" s="100"/>
      <c r="Q49" s="100"/>
      <c r="R49" s="100"/>
      <c r="S49" s="100"/>
      <c r="T49" s="100"/>
      <c r="U49" s="100"/>
      <c r="V49" s="100"/>
      <c r="W49" s="100"/>
      <c r="X49" s="100"/>
      <c r="Y49" s="100"/>
      <c r="Z49" s="100"/>
      <c r="AA49" s="100"/>
    </row>
    <row r="50" spans="1:27" s="122" customFormat="1" x14ac:dyDescent="0.35">
      <c r="A50" s="215"/>
      <c r="B50" s="252"/>
      <c r="C50" s="215"/>
      <c r="D50" s="232"/>
      <c r="E50" s="232"/>
      <c r="F50" s="232"/>
      <c r="G50" s="232"/>
      <c r="H50" s="232"/>
      <c r="I50" s="232"/>
      <c r="J50" s="232"/>
      <c r="K50" s="232"/>
      <c r="L50" s="232"/>
      <c r="M50" s="124" t="str">
        <f t="shared" si="0"/>
        <v/>
      </c>
      <c r="N50" s="75" t="str">
        <f t="shared" si="1"/>
        <v/>
      </c>
      <c r="P50" s="100"/>
      <c r="Q50" s="100"/>
      <c r="R50" s="100"/>
      <c r="S50" s="100"/>
      <c r="T50" s="100"/>
      <c r="U50" s="100"/>
      <c r="V50" s="100"/>
      <c r="W50" s="100"/>
      <c r="X50" s="100"/>
      <c r="Y50" s="100"/>
      <c r="Z50" s="100"/>
      <c r="AA50" s="100"/>
    </row>
    <row r="51" spans="1:27" s="122" customFormat="1" x14ac:dyDescent="0.35">
      <c r="A51" s="216"/>
      <c r="B51" s="251"/>
      <c r="C51" s="216"/>
      <c r="D51" s="233"/>
      <c r="E51" s="233"/>
      <c r="F51" s="233"/>
      <c r="G51" s="233"/>
      <c r="H51" s="233"/>
      <c r="I51" s="233"/>
      <c r="J51" s="233"/>
      <c r="K51" s="233"/>
      <c r="L51" s="233"/>
      <c r="M51" s="125" t="str">
        <f t="shared" si="0"/>
        <v/>
      </c>
      <c r="N51" s="75" t="str">
        <f t="shared" si="1"/>
        <v/>
      </c>
      <c r="P51" s="100"/>
      <c r="Q51" s="100"/>
      <c r="R51" s="100"/>
      <c r="S51" s="100"/>
      <c r="T51" s="100"/>
      <c r="U51" s="100"/>
      <c r="V51" s="100"/>
      <c r="W51" s="100"/>
      <c r="X51" s="100"/>
      <c r="Y51" s="100"/>
      <c r="Z51" s="100"/>
      <c r="AA51" s="100"/>
    </row>
    <row r="52" spans="1:27" s="122" customFormat="1" x14ac:dyDescent="0.35">
      <c r="A52" s="215"/>
      <c r="B52" s="252"/>
      <c r="C52" s="215"/>
      <c r="D52" s="232"/>
      <c r="E52" s="232"/>
      <c r="F52" s="232"/>
      <c r="G52" s="232"/>
      <c r="H52" s="232"/>
      <c r="I52" s="232"/>
      <c r="J52" s="232"/>
      <c r="K52" s="232"/>
      <c r="L52" s="232"/>
      <c r="M52" s="124" t="str">
        <f t="shared" si="0"/>
        <v/>
      </c>
      <c r="N52" s="75" t="str">
        <f t="shared" si="1"/>
        <v/>
      </c>
      <c r="P52" s="100"/>
      <c r="Q52" s="100"/>
      <c r="R52" s="100"/>
      <c r="S52" s="100"/>
      <c r="T52" s="100"/>
      <c r="U52" s="100"/>
      <c r="V52" s="100"/>
      <c r="W52" s="100"/>
      <c r="X52" s="100"/>
      <c r="Y52" s="100"/>
      <c r="Z52" s="100"/>
      <c r="AA52" s="100"/>
    </row>
    <row r="53" spans="1:27" s="122" customFormat="1" x14ac:dyDescent="0.35">
      <c r="A53" s="216"/>
      <c r="B53" s="251"/>
      <c r="C53" s="216"/>
      <c r="D53" s="233"/>
      <c r="E53" s="233"/>
      <c r="F53" s="233"/>
      <c r="G53" s="233"/>
      <c r="H53" s="233"/>
      <c r="I53" s="233"/>
      <c r="J53" s="233"/>
      <c r="K53" s="233"/>
      <c r="L53" s="233"/>
      <c r="M53" s="125" t="str">
        <f t="shared" si="0"/>
        <v/>
      </c>
      <c r="N53" s="75" t="str">
        <f t="shared" si="1"/>
        <v/>
      </c>
      <c r="P53" s="100"/>
      <c r="Q53" s="100"/>
      <c r="R53" s="100"/>
      <c r="S53" s="100"/>
      <c r="T53" s="100"/>
      <c r="U53" s="100"/>
      <c r="V53" s="100"/>
      <c r="W53" s="100"/>
      <c r="X53" s="100"/>
      <c r="Y53" s="100"/>
      <c r="Z53" s="100"/>
      <c r="AA53" s="100"/>
    </row>
    <row r="54" spans="1:27" s="122" customFormat="1" x14ac:dyDescent="0.35">
      <c r="A54" s="215"/>
      <c r="B54" s="252"/>
      <c r="C54" s="215"/>
      <c r="D54" s="232"/>
      <c r="E54" s="232"/>
      <c r="F54" s="232"/>
      <c r="G54" s="232"/>
      <c r="H54" s="232"/>
      <c r="I54" s="232"/>
      <c r="J54" s="232"/>
      <c r="K54" s="232"/>
      <c r="L54" s="232"/>
      <c r="M54" s="124" t="str">
        <f t="shared" si="0"/>
        <v/>
      </c>
      <c r="N54" s="75" t="str">
        <f t="shared" si="1"/>
        <v/>
      </c>
      <c r="P54" s="100"/>
      <c r="Q54" s="100"/>
      <c r="R54" s="100"/>
      <c r="S54" s="100"/>
      <c r="T54" s="100"/>
      <c r="U54" s="100"/>
      <c r="V54" s="100"/>
      <c r="W54" s="100"/>
      <c r="X54" s="100"/>
      <c r="Y54" s="100"/>
      <c r="Z54" s="100"/>
      <c r="AA54" s="100"/>
    </row>
    <row r="55" spans="1:27" s="122" customFormat="1" x14ac:dyDescent="0.35">
      <c r="A55" s="216"/>
      <c r="B55" s="251"/>
      <c r="C55" s="216"/>
      <c r="D55" s="233"/>
      <c r="E55" s="233"/>
      <c r="F55" s="233"/>
      <c r="G55" s="233"/>
      <c r="H55" s="233"/>
      <c r="I55" s="233"/>
      <c r="J55" s="233"/>
      <c r="K55" s="233"/>
      <c r="L55" s="233"/>
      <c r="M55" s="125" t="str">
        <f t="shared" si="0"/>
        <v/>
      </c>
      <c r="N55" s="75" t="str">
        <f t="shared" si="1"/>
        <v/>
      </c>
      <c r="P55" s="100"/>
      <c r="Q55" s="100"/>
      <c r="R55" s="100"/>
      <c r="S55" s="100"/>
      <c r="T55" s="100"/>
      <c r="U55" s="100"/>
      <c r="V55" s="100"/>
      <c r="W55" s="100"/>
      <c r="X55" s="100"/>
      <c r="Y55" s="100"/>
      <c r="Z55" s="100"/>
      <c r="AA55" s="100"/>
    </row>
    <row r="56" spans="1:27" s="122" customFormat="1" x14ac:dyDescent="0.35">
      <c r="A56" s="215"/>
      <c r="B56" s="252"/>
      <c r="C56" s="215"/>
      <c r="D56" s="232"/>
      <c r="E56" s="232"/>
      <c r="F56" s="232"/>
      <c r="G56" s="232"/>
      <c r="H56" s="232"/>
      <c r="I56" s="232"/>
      <c r="J56" s="232"/>
      <c r="K56" s="232"/>
      <c r="L56" s="232"/>
      <c r="M56" s="124" t="str">
        <f t="shared" si="0"/>
        <v/>
      </c>
      <c r="N56" s="75" t="str">
        <f t="shared" si="1"/>
        <v/>
      </c>
      <c r="P56" s="100"/>
      <c r="Q56" s="100"/>
      <c r="R56" s="100"/>
      <c r="S56" s="100"/>
      <c r="T56" s="100"/>
      <c r="U56" s="100"/>
      <c r="V56" s="100"/>
      <c r="W56" s="100"/>
      <c r="X56" s="100"/>
      <c r="Y56" s="100"/>
      <c r="Z56" s="100"/>
      <c r="AA56" s="100"/>
    </row>
    <row r="57" spans="1:27" s="122" customFormat="1" x14ac:dyDescent="0.35">
      <c r="A57" s="216"/>
      <c r="B57" s="251"/>
      <c r="C57" s="216"/>
      <c r="D57" s="233"/>
      <c r="E57" s="233"/>
      <c r="F57" s="233"/>
      <c r="G57" s="233"/>
      <c r="H57" s="233"/>
      <c r="I57" s="233"/>
      <c r="J57" s="233"/>
      <c r="K57" s="233"/>
      <c r="L57" s="233"/>
      <c r="M57" s="125" t="str">
        <f t="shared" si="0"/>
        <v/>
      </c>
      <c r="N57" s="75" t="str">
        <f t="shared" si="1"/>
        <v/>
      </c>
      <c r="P57" s="100"/>
      <c r="Q57" s="100"/>
      <c r="R57" s="100"/>
      <c r="S57" s="100"/>
      <c r="T57" s="100"/>
      <c r="U57" s="100"/>
      <c r="V57" s="100"/>
      <c r="W57" s="100"/>
      <c r="X57" s="100"/>
      <c r="Y57" s="100"/>
      <c r="Z57" s="100"/>
      <c r="AA57" s="100"/>
    </row>
    <row r="58" spans="1:27" s="122" customFormat="1" x14ac:dyDescent="0.35">
      <c r="A58" s="215"/>
      <c r="B58" s="252"/>
      <c r="C58" s="215"/>
      <c r="D58" s="232"/>
      <c r="E58" s="232"/>
      <c r="F58" s="232"/>
      <c r="G58" s="232"/>
      <c r="H58" s="232"/>
      <c r="I58" s="232"/>
      <c r="J58" s="232"/>
      <c r="K58" s="232"/>
      <c r="L58" s="232"/>
      <c r="M58" s="124" t="str">
        <f t="shared" si="0"/>
        <v/>
      </c>
      <c r="N58" s="75" t="str">
        <f t="shared" si="1"/>
        <v/>
      </c>
      <c r="P58" s="100"/>
      <c r="Q58" s="100"/>
      <c r="R58" s="100"/>
      <c r="S58" s="100"/>
      <c r="T58" s="100"/>
      <c r="U58" s="100"/>
      <c r="V58" s="100"/>
      <c r="W58" s="100"/>
      <c r="X58" s="100"/>
      <c r="Y58" s="100"/>
      <c r="Z58" s="100"/>
      <c r="AA58" s="100"/>
    </row>
    <row r="59" spans="1:27" s="122" customFormat="1" x14ac:dyDescent="0.35">
      <c r="A59" s="216"/>
      <c r="B59" s="251"/>
      <c r="C59" s="216"/>
      <c r="D59" s="233"/>
      <c r="E59" s="233"/>
      <c r="F59" s="233"/>
      <c r="G59" s="233"/>
      <c r="H59" s="233"/>
      <c r="I59" s="233"/>
      <c r="J59" s="233"/>
      <c r="K59" s="233"/>
      <c r="L59" s="233"/>
      <c r="M59" s="125" t="str">
        <f t="shared" si="0"/>
        <v/>
      </c>
      <c r="N59" s="75" t="str">
        <f t="shared" si="1"/>
        <v/>
      </c>
      <c r="P59" s="100"/>
      <c r="Q59" s="100"/>
      <c r="R59" s="100"/>
      <c r="S59" s="100"/>
      <c r="T59" s="100"/>
      <c r="U59" s="100"/>
      <c r="V59" s="100"/>
      <c r="W59" s="100"/>
      <c r="X59" s="100"/>
      <c r="Y59" s="100"/>
      <c r="Z59" s="100"/>
      <c r="AA59" s="100"/>
    </row>
    <row r="60" spans="1:27" s="122" customFormat="1" x14ac:dyDescent="0.35">
      <c r="A60" s="215"/>
      <c r="B60" s="252"/>
      <c r="C60" s="215"/>
      <c r="D60" s="232"/>
      <c r="E60" s="232"/>
      <c r="F60" s="232"/>
      <c r="G60" s="232"/>
      <c r="H60" s="232"/>
      <c r="I60" s="232"/>
      <c r="J60" s="232"/>
      <c r="K60" s="232"/>
      <c r="L60" s="232"/>
      <c r="M60" s="124" t="str">
        <f t="shared" si="0"/>
        <v/>
      </c>
      <c r="N60" s="75" t="str">
        <f t="shared" si="1"/>
        <v/>
      </c>
      <c r="P60" s="100"/>
      <c r="Q60" s="100"/>
      <c r="R60" s="100"/>
      <c r="S60" s="100"/>
      <c r="T60" s="100"/>
      <c r="U60" s="100"/>
      <c r="V60" s="100"/>
      <c r="W60" s="100"/>
      <c r="X60" s="100"/>
      <c r="Y60" s="100"/>
      <c r="Z60" s="100"/>
      <c r="AA60" s="100"/>
    </row>
    <row r="61" spans="1:27" s="122" customFormat="1" x14ac:dyDescent="0.35">
      <c r="A61" s="216"/>
      <c r="B61" s="251"/>
      <c r="C61" s="216"/>
      <c r="D61" s="233"/>
      <c r="E61" s="233"/>
      <c r="F61" s="233"/>
      <c r="G61" s="233"/>
      <c r="H61" s="233"/>
      <c r="I61" s="233"/>
      <c r="J61" s="233"/>
      <c r="K61" s="233"/>
      <c r="L61" s="233"/>
      <c r="M61" s="125" t="str">
        <f t="shared" si="0"/>
        <v/>
      </c>
      <c r="N61" s="75" t="str">
        <f t="shared" si="1"/>
        <v/>
      </c>
      <c r="P61" s="100"/>
      <c r="Q61" s="100"/>
      <c r="R61" s="100"/>
      <c r="S61" s="100"/>
      <c r="T61" s="100"/>
      <c r="U61" s="100"/>
      <c r="V61" s="100"/>
      <c r="W61" s="100"/>
      <c r="X61" s="100"/>
      <c r="Y61" s="100"/>
      <c r="Z61" s="100"/>
      <c r="AA61" s="100"/>
    </row>
    <row r="62" spans="1:27" s="122" customFormat="1" x14ac:dyDescent="0.35">
      <c r="A62" s="215"/>
      <c r="B62" s="252"/>
      <c r="C62" s="215"/>
      <c r="D62" s="232"/>
      <c r="E62" s="232"/>
      <c r="F62" s="232"/>
      <c r="G62" s="232"/>
      <c r="H62" s="232"/>
      <c r="I62" s="232"/>
      <c r="J62" s="232"/>
      <c r="K62" s="232"/>
      <c r="L62" s="232"/>
      <c r="M62" s="124" t="str">
        <f t="shared" si="0"/>
        <v/>
      </c>
      <c r="N62" s="75" t="str">
        <f t="shared" si="1"/>
        <v/>
      </c>
      <c r="P62" s="100"/>
      <c r="Q62" s="100"/>
      <c r="R62" s="100"/>
      <c r="S62" s="100"/>
      <c r="T62" s="100"/>
      <c r="U62" s="100"/>
      <c r="V62" s="100"/>
      <c r="W62" s="100"/>
      <c r="X62" s="100"/>
      <c r="Y62" s="100"/>
      <c r="Z62" s="100"/>
      <c r="AA62" s="100"/>
    </row>
    <row r="63" spans="1:27" s="122" customFormat="1" x14ac:dyDescent="0.35">
      <c r="A63" s="216"/>
      <c r="B63" s="251"/>
      <c r="C63" s="216"/>
      <c r="D63" s="233"/>
      <c r="E63" s="233"/>
      <c r="F63" s="233"/>
      <c r="G63" s="233"/>
      <c r="H63" s="233"/>
      <c r="I63" s="233"/>
      <c r="J63" s="233"/>
      <c r="K63" s="233"/>
      <c r="L63" s="233"/>
      <c r="M63" s="125" t="str">
        <f t="shared" si="0"/>
        <v/>
      </c>
      <c r="N63" s="75" t="str">
        <f t="shared" si="1"/>
        <v/>
      </c>
      <c r="P63" s="100"/>
      <c r="Q63" s="100"/>
      <c r="R63" s="100"/>
      <c r="S63" s="100"/>
      <c r="T63" s="100"/>
      <c r="U63" s="100"/>
      <c r="V63" s="100"/>
      <c r="W63" s="100"/>
      <c r="X63" s="100"/>
      <c r="Y63" s="100"/>
      <c r="Z63" s="100"/>
      <c r="AA63" s="100"/>
    </row>
    <row r="64" spans="1:27" s="122" customFormat="1" x14ac:dyDescent="0.35">
      <c r="A64" s="215"/>
      <c r="B64" s="252"/>
      <c r="C64" s="215"/>
      <c r="D64" s="232"/>
      <c r="E64" s="232"/>
      <c r="F64" s="232"/>
      <c r="G64" s="232"/>
      <c r="H64" s="232"/>
      <c r="I64" s="232"/>
      <c r="J64" s="232"/>
      <c r="K64" s="232"/>
      <c r="L64" s="232"/>
      <c r="M64" s="124" t="str">
        <f t="shared" si="0"/>
        <v/>
      </c>
      <c r="N64" s="75" t="str">
        <f t="shared" si="1"/>
        <v/>
      </c>
      <c r="P64" s="100"/>
      <c r="Q64" s="100"/>
      <c r="R64" s="100"/>
      <c r="S64" s="100"/>
      <c r="T64" s="100"/>
      <c r="U64" s="100"/>
      <c r="V64" s="100"/>
      <c r="W64" s="100"/>
      <c r="X64" s="100"/>
      <c r="Y64" s="100"/>
      <c r="Z64" s="100"/>
      <c r="AA64" s="100"/>
    </row>
    <row r="65" spans="1:27" s="122" customFormat="1" x14ac:dyDescent="0.35">
      <c r="A65" s="216"/>
      <c r="B65" s="251"/>
      <c r="C65" s="216"/>
      <c r="D65" s="233"/>
      <c r="E65" s="233"/>
      <c r="F65" s="233"/>
      <c r="G65" s="233"/>
      <c r="H65" s="233"/>
      <c r="I65" s="233"/>
      <c r="J65" s="233"/>
      <c r="K65" s="233"/>
      <c r="L65" s="233"/>
      <c r="M65" s="125" t="str">
        <f t="shared" si="0"/>
        <v/>
      </c>
      <c r="N65" s="75" t="str">
        <f t="shared" si="1"/>
        <v/>
      </c>
      <c r="P65" s="100"/>
      <c r="Q65" s="100"/>
      <c r="R65" s="100"/>
      <c r="S65" s="100"/>
      <c r="T65" s="100"/>
      <c r="U65" s="100"/>
      <c r="V65" s="100"/>
      <c r="W65" s="100"/>
      <c r="X65" s="100"/>
      <c r="Y65" s="100"/>
      <c r="Z65" s="100"/>
      <c r="AA65" s="100"/>
    </row>
    <row r="66" spans="1:27" s="122" customFormat="1" x14ac:dyDescent="0.35">
      <c r="A66" s="215"/>
      <c r="B66" s="252"/>
      <c r="C66" s="215"/>
      <c r="D66" s="232"/>
      <c r="E66" s="232"/>
      <c r="F66" s="232"/>
      <c r="G66" s="232"/>
      <c r="H66" s="232"/>
      <c r="I66" s="232"/>
      <c r="J66" s="232"/>
      <c r="K66" s="232"/>
      <c r="L66" s="232"/>
      <c r="M66" s="124" t="str">
        <f t="shared" si="0"/>
        <v/>
      </c>
      <c r="N66" s="75" t="str">
        <f t="shared" si="1"/>
        <v/>
      </c>
      <c r="P66" s="100"/>
      <c r="Q66" s="100"/>
      <c r="R66" s="100"/>
      <c r="S66" s="100"/>
      <c r="T66" s="100"/>
      <c r="U66" s="100"/>
      <c r="V66" s="100"/>
      <c r="W66" s="100"/>
      <c r="X66" s="100"/>
      <c r="Y66" s="100"/>
      <c r="Z66" s="100"/>
      <c r="AA66" s="100"/>
    </row>
    <row r="67" spans="1:27" s="122" customFormat="1" x14ac:dyDescent="0.35">
      <c r="A67" s="216"/>
      <c r="B67" s="251"/>
      <c r="C67" s="216"/>
      <c r="D67" s="233"/>
      <c r="E67" s="233"/>
      <c r="F67" s="233"/>
      <c r="G67" s="233"/>
      <c r="H67" s="233"/>
      <c r="I67" s="233"/>
      <c r="J67" s="233"/>
      <c r="K67" s="233"/>
      <c r="L67" s="233"/>
      <c r="M67" s="125" t="str">
        <f t="shared" si="0"/>
        <v/>
      </c>
      <c r="N67" s="75" t="str">
        <f t="shared" si="1"/>
        <v/>
      </c>
      <c r="P67" s="100"/>
      <c r="Q67" s="100"/>
      <c r="R67" s="100"/>
      <c r="S67" s="100"/>
      <c r="T67" s="100"/>
      <c r="U67" s="100"/>
      <c r="V67" s="100"/>
      <c r="W67" s="100"/>
      <c r="X67" s="100"/>
      <c r="Y67" s="100"/>
      <c r="Z67" s="100"/>
      <c r="AA67" s="100"/>
    </row>
    <row r="68" spans="1:27" s="122" customFormat="1" x14ac:dyDescent="0.35">
      <c r="A68" s="215"/>
      <c r="B68" s="252"/>
      <c r="C68" s="215"/>
      <c r="D68" s="232"/>
      <c r="E68" s="232"/>
      <c r="F68" s="232"/>
      <c r="G68" s="232"/>
      <c r="H68" s="232"/>
      <c r="I68" s="232"/>
      <c r="J68" s="232"/>
      <c r="K68" s="232"/>
      <c r="L68" s="232"/>
      <c r="M68" s="124" t="str">
        <f t="shared" ref="M68:M131" si="2">IF(ABS((D68+E68-F68+G68+H68+I68-J68))&lt; ABS(1),"","x")</f>
        <v/>
      </c>
      <c r="N68" s="75" t="str">
        <f t="shared" si="1"/>
        <v/>
      </c>
      <c r="P68" s="100"/>
      <c r="Q68" s="100"/>
      <c r="R68" s="100"/>
      <c r="S68" s="100"/>
      <c r="T68" s="100"/>
      <c r="U68" s="100"/>
      <c r="V68" s="100"/>
      <c r="W68" s="100"/>
      <c r="X68" s="100"/>
      <c r="Y68" s="100"/>
      <c r="Z68" s="100"/>
      <c r="AA68" s="100"/>
    </row>
    <row r="69" spans="1:27" s="122" customFormat="1" x14ac:dyDescent="0.35">
      <c r="A69" s="216"/>
      <c r="B69" s="251"/>
      <c r="C69" s="216"/>
      <c r="D69" s="233"/>
      <c r="E69" s="233"/>
      <c r="F69" s="233"/>
      <c r="G69" s="233"/>
      <c r="H69" s="233"/>
      <c r="I69" s="233"/>
      <c r="J69" s="233"/>
      <c r="K69" s="233"/>
      <c r="L69" s="233"/>
      <c r="M69" s="125" t="str">
        <f t="shared" si="2"/>
        <v/>
      </c>
      <c r="N69" s="75" t="str">
        <f t="shared" ref="N69:N132" si="3">IF(AND(ABS(D69)&lt;&gt;0,OR(ISBLANK(A69),ISBLANK(B69), ISBLANK(C69))),"Please fill all fields","")</f>
        <v/>
      </c>
      <c r="P69" s="100"/>
      <c r="Q69" s="100"/>
      <c r="R69" s="100"/>
      <c r="S69" s="100"/>
      <c r="T69" s="100"/>
      <c r="U69" s="100"/>
      <c r="V69" s="100"/>
      <c r="W69" s="100"/>
      <c r="X69" s="100"/>
      <c r="Y69" s="100"/>
      <c r="Z69" s="100"/>
      <c r="AA69" s="100"/>
    </row>
    <row r="70" spans="1:27" s="122" customFormat="1" x14ac:dyDescent="0.35">
      <c r="A70" s="215"/>
      <c r="B70" s="252"/>
      <c r="C70" s="215"/>
      <c r="D70" s="232"/>
      <c r="E70" s="232"/>
      <c r="F70" s="232"/>
      <c r="G70" s="232"/>
      <c r="H70" s="232"/>
      <c r="I70" s="232"/>
      <c r="J70" s="232"/>
      <c r="K70" s="232"/>
      <c r="L70" s="232"/>
      <c r="M70" s="124" t="str">
        <f t="shared" si="2"/>
        <v/>
      </c>
      <c r="N70" s="75" t="str">
        <f t="shared" si="3"/>
        <v/>
      </c>
      <c r="P70" s="100"/>
      <c r="Q70" s="100"/>
      <c r="R70" s="100"/>
      <c r="S70" s="100"/>
      <c r="T70" s="100"/>
      <c r="U70" s="100"/>
      <c r="V70" s="100"/>
      <c r="W70" s="100"/>
      <c r="X70" s="100"/>
      <c r="Y70" s="100"/>
      <c r="Z70" s="100"/>
      <c r="AA70" s="100"/>
    </row>
    <row r="71" spans="1:27" s="122" customFormat="1" x14ac:dyDescent="0.35">
      <c r="A71" s="216"/>
      <c r="B71" s="251"/>
      <c r="C71" s="216"/>
      <c r="D71" s="233"/>
      <c r="E71" s="233"/>
      <c r="F71" s="233"/>
      <c r="G71" s="233"/>
      <c r="H71" s="233"/>
      <c r="I71" s="233"/>
      <c r="J71" s="233"/>
      <c r="K71" s="233"/>
      <c r="L71" s="233"/>
      <c r="M71" s="125" t="str">
        <f t="shared" si="2"/>
        <v/>
      </c>
      <c r="N71" s="75" t="str">
        <f t="shared" si="3"/>
        <v/>
      </c>
      <c r="P71" s="100"/>
      <c r="Q71" s="100"/>
      <c r="R71" s="100"/>
      <c r="S71" s="100"/>
      <c r="T71" s="100"/>
      <c r="U71" s="100"/>
      <c r="V71" s="100"/>
      <c r="W71" s="100"/>
      <c r="X71" s="100"/>
      <c r="Y71" s="100"/>
      <c r="Z71" s="100"/>
      <c r="AA71" s="100"/>
    </row>
    <row r="72" spans="1:27" s="122" customFormat="1" x14ac:dyDescent="0.35">
      <c r="A72" s="215"/>
      <c r="B72" s="252"/>
      <c r="C72" s="215"/>
      <c r="D72" s="232"/>
      <c r="E72" s="232"/>
      <c r="F72" s="232"/>
      <c r="G72" s="232"/>
      <c r="H72" s="232"/>
      <c r="I72" s="232"/>
      <c r="J72" s="232"/>
      <c r="K72" s="232"/>
      <c r="L72" s="232"/>
      <c r="M72" s="124" t="str">
        <f t="shared" si="2"/>
        <v/>
      </c>
      <c r="N72" s="75" t="str">
        <f t="shared" si="3"/>
        <v/>
      </c>
      <c r="P72" s="100"/>
      <c r="Q72" s="100"/>
      <c r="R72" s="100"/>
      <c r="S72" s="100"/>
      <c r="T72" s="100"/>
      <c r="U72" s="100"/>
      <c r="V72" s="100"/>
      <c r="W72" s="100"/>
      <c r="X72" s="100"/>
      <c r="Y72" s="100"/>
      <c r="Z72" s="100"/>
      <c r="AA72" s="100"/>
    </row>
    <row r="73" spans="1:27" s="122" customFormat="1" x14ac:dyDescent="0.35">
      <c r="A73" s="216"/>
      <c r="B73" s="251"/>
      <c r="C73" s="216"/>
      <c r="D73" s="233"/>
      <c r="E73" s="233"/>
      <c r="F73" s="233"/>
      <c r="G73" s="233"/>
      <c r="H73" s="233"/>
      <c r="I73" s="233"/>
      <c r="J73" s="233"/>
      <c r="K73" s="233"/>
      <c r="L73" s="233"/>
      <c r="M73" s="125" t="str">
        <f t="shared" si="2"/>
        <v/>
      </c>
      <c r="N73" s="75" t="str">
        <f t="shared" si="3"/>
        <v/>
      </c>
      <c r="P73" s="100"/>
      <c r="Q73" s="100"/>
      <c r="R73" s="100"/>
      <c r="S73" s="100"/>
      <c r="T73" s="100"/>
      <c r="U73" s="100"/>
      <c r="V73" s="100"/>
      <c r="W73" s="100"/>
      <c r="X73" s="100"/>
      <c r="Y73" s="100"/>
      <c r="Z73" s="100"/>
      <c r="AA73" s="100"/>
    </row>
    <row r="74" spans="1:27" s="122" customFormat="1" x14ac:dyDescent="0.35">
      <c r="A74" s="215"/>
      <c r="B74" s="252"/>
      <c r="C74" s="215"/>
      <c r="D74" s="232"/>
      <c r="E74" s="232"/>
      <c r="F74" s="232"/>
      <c r="G74" s="232"/>
      <c r="H74" s="232"/>
      <c r="I74" s="232"/>
      <c r="J74" s="232"/>
      <c r="K74" s="232"/>
      <c r="L74" s="232"/>
      <c r="M74" s="124" t="str">
        <f t="shared" si="2"/>
        <v/>
      </c>
      <c r="N74" s="75" t="str">
        <f t="shared" si="3"/>
        <v/>
      </c>
      <c r="P74" s="100"/>
      <c r="Q74" s="100"/>
      <c r="R74" s="100"/>
      <c r="S74" s="100"/>
      <c r="T74" s="100"/>
      <c r="U74" s="100"/>
      <c r="V74" s="100"/>
      <c r="W74" s="100"/>
      <c r="X74" s="100"/>
      <c r="Y74" s="100"/>
      <c r="Z74" s="100"/>
      <c r="AA74" s="100"/>
    </row>
    <row r="75" spans="1:27" s="122" customFormat="1" x14ac:dyDescent="0.35">
      <c r="A75" s="216"/>
      <c r="B75" s="251"/>
      <c r="C75" s="216"/>
      <c r="D75" s="233"/>
      <c r="E75" s="233"/>
      <c r="F75" s="233"/>
      <c r="G75" s="233"/>
      <c r="H75" s="233"/>
      <c r="I75" s="233"/>
      <c r="J75" s="233"/>
      <c r="K75" s="233"/>
      <c r="L75" s="233"/>
      <c r="M75" s="125" t="str">
        <f t="shared" si="2"/>
        <v/>
      </c>
      <c r="N75" s="75" t="str">
        <f t="shared" si="3"/>
        <v/>
      </c>
      <c r="P75" s="100"/>
      <c r="Q75" s="100"/>
      <c r="R75" s="100"/>
      <c r="S75" s="100"/>
      <c r="T75" s="100"/>
      <c r="U75" s="100"/>
      <c r="V75" s="100"/>
      <c r="W75" s="100"/>
      <c r="X75" s="100"/>
      <c r="Y75" s="100"/>
      <c r="Z75" s="100"/>
      <c r="AA75" s="100"/>
    </row>
    <row r="76" spans="1:27" s="122" customFormat="1" x14ac:dyDescent="0.35">
      <c r="A76" s="215"/>
      <c r="B76" s="252"/>
      <c r="C76" s="215"/>
      <c r="D76" s="232"/>
      <c r="E76" s="232"/>
      <c r="F76" s="232"/>
      <c r="G76" s="232"/>
      <c r="H76" s="232"/>
      <c r="I76" s="232"/>
      <c r="J76" s="232"/>
      <c r="K76" s="232"/>
      <c r="L76" s="232"/>
      <c r="M76" s="124" t="str">
        <f t="shared" si="2"/>
        <v/>
      </c>
      <c r="N76" s="75" t="str">
        <f t="shared" si="3"/>
        <v/>
      </c>
      <c r="P76" s="100"/>
      <c r="Q76" s="100"/>
      <c r="R76" s="100"/>
      <c r="S76" s="100"/>
      <c r="T76" s="100"/>
      <c r="U76" s="100"/>
      <c r="V76" s="100"/>
      <c r="W76" s="100"/>
      <c r="X76" s="100"/>
      <c r="Y76" s="100"/>
      <c r="Z76" s="100"/>
      <c r="AA76" s="100"/>
    </row>
    <row r="77" spans="1:27" s="122" customFormat="1" x14ac:dyDescent="0.35">
      <c r="A77" s="216"/>
      <c r="B77" s="251"/>
      <c r="C77" s="216"/>
      <c r="D77" s="233"/>
      <c r="E77" s="233"/>
      <c r="F77" s="233"/>
      <c r="G77" s="233"/>
      <c r="H77" s="233"/>
      <c r="I77" s="233"/>
      <c r="J77" s="233"/>
      <c r="K77" s="233"/>
      <c r="L77" s="233"/>
      <c r="M77" s="125" t="str">
        <f t="shared" si="2"/>
        <v/>
      </c>
      <c r="N77" s="75" t="str">
        <f t="shared" si="3"/>
        <v/>
      </c>
      <c r="P77" s="100"/>
      <c r="Q77" s="100"/>
      <c r="R77" s="100"/>
      <c r="S77" s="100"/>
      <c r="T77" s="100"/>
      <c r="U77" s="100"/>
      <c r="V77" s="100"/>
      <c r="W77" s="100"/>
      <c r="X77" s="100"/>
      <c r="Y77" s="100"/>
      <c r="Z77" s="100"/>
      <c r="AA77" s="100"/>
    </row>
    <row r="78" spans="1:27" s="122" customFormat="1" x14ac:dyDescent="0.35">
      <c r="A78" s="215"/>
      <c r="B78" s="252"/>
      <c r="C78" s="215"/>
      <c r="D78" s="232"/>
      <c r="E78" s="232"/>
      <c r="F78" s="232"/>
      <c r="G78" s="232"/>
      <c r="H78" s="232"/>
      <c r="I78" s="232"/>
      <c r="J78" s="232"/>
      <c r="K78" s="232"/>
      <c r="L78" s="232"/>
      <c r="M78" s="124" t="str">
        <f t="shared" si="2"/>
        <v/>
      </c>
      <c r="N78" s="75" t="str">
        <f t="shared" si="3"/>
        <v/>
      </c>
      <c r="P78" s="100"/>
      <c r="Q78" s="100"/>
      <c r="R78" s="100"/>
      <c r="S78" s="100"/>
      <c r="T78" s="100"/>
      <c r="U78" s="100"/>
      <c r="V78" s="100"/>
      <c r="W78" s="100"/>
      <c r="X78" s="100"/>
      <c r="Y78" s="100"/>
      <c r="Z78" s="100"/>
      <c r="AA78" s="100"/>
    </row>
    <row r="79" spans="1:27" s="122" customFormat="1" x14ac:dyDescent="0.35">
      <c r="A79" s="216"/>
      <c r="B79" s="251"/>
      <c r="C79" s="216"/>
      <c r="D79" s="233"/>
      <c r="E79" s="233"/>
      <c r="F79" s="233"/>
      <c r="G79" s="233"/>
      <c r="H79" s="233"/>
      <c r="I79" s="233"/>
      <c r="J79" s="233"/>
      <c r="K79" s="233"/>
      <c r="L79" s="233"/>
      <c r="M79" s="125" t="str">
        <f t="shared" si="2"/>
        <v/>
      </c>
      <c r="N79" s="75" t="str">
        <f t="shared" si="3"/>
        <v/>
      </c>
      <c r="P79" s="100"/>
      <c r="Q79" s="100"/>
      <c r="R79" s="100"/>
      <c r="S79" s="100"/>
      <c r="T79" s="100"/>
      <c r="U79" s="100"/>
      <c r="V79" s="100"/>
      <c r="W79" s="100"/>
      <c r="X79" s="100"/>
      <c r="Y79" s="100"/>
      <c r="Z79" s="100"/>
      <c r="AA79" s="100"/>
    </row>
    <row r="80" spans="1:27" s="122" customFormat="1" x14ac:dyDescent="0.35">
      <c r="A80" s="215"/>
      <c r="B80" s="252"/>
      <c r="C80" s="215"/>
      <c r="D80" s="232"/>
      <c r="E80" s="232"/>
      <c r="F80" s="232"/>
      <c r="G80" s="232"/>
      <c r="H80" s="232"/>
      <c r="I80" s="232"/>
      <c r="J80" s="232"/>
      <c r="K80" s="232"/>
      <c r="L80" s="232"/>
      <c r="M80" s="124" t="str">
        <f t="shared" si="2"/>
        <v/>
      </c>
      <c r="N80" s="75" t="str">
        <f t="shared" si="3"/>
        <v/>
      </c>
      <c r="P80" s="100"/>
      <c r="Q80" s="100"/>
      <c r="R80" s="100"/>
      <c r="S80" s="100"/>
      <c r="T80" s="100"/>
      <c r="U80" s="100"/>
      <c r="V80" s="100"/>
      <c r="W80" s="100"/>
      <c r="X80" s="100"/>
      <c r="Y80" s="100"/>
      <c r="Z80" s="100"/>
      <c r="AA80" s="100"/>
    </row>
    <row r="81" spans="1:27" s="122" customFormat="1" x14ac:dyDescent="0.35">
      <c r="A81" s="216"/>
      <c r="B81" s="251"/>
      <c r="C81" s="216"/>
      <c r="D81" s="233"/>
      <c r="E81" s="233"/>
      <c r="F81" s="233"/>
      <c r="G81" s="233"/>
      <c r="H81" s="233"/>
      <c r="I81" s="233"/>
      <c r="J81" s="233"/>
      <c r="K81" s="233"/>
      <c r="L81" s="233"/>
      <c r="M81" s="125" t="str">
        <f t="shared" si="2"/>
        <v/>
      </c>
      <c r="N81" s="75" t="str">
        <f t="shared" si="3"/>
        <v/>
      </c>
      <c r="P81" s="100"/>
      <c r="Q81" s="100"/>
      <c r="R81" s="100"/>
      <c r="S81" s="100"/>
      <c r="T81" s="100"/>
      <c r="U81" s="100"/>
      <c r="V81" s="100"/>
      <c r="W81" s="100"/>
      <c r="X81" s="100"/>
      <c r="Y81" s="100"/>
      <c r="Z81" s="100"/>
      <c r="AA81" s="100"/>
    </row>
    <row r="82" spans="1:27" s="122" customFormat="1" x14ac:dyDescent="0.35">
      <c r="A82" s="215"/>
      <c r="B82" s="252"/>
      <c r="C82" s="215"/>
      <c r="D82" s="232"/>
      <c r="E82" s="232"/>
      <c r="F82" s="232"/>
      <c r="G82" s="232"/>
      <c r="H82" s="232"/>
      <c r="I82" s="232"/>
      <c r="J82" s="232"/>
      <c r="K82" s="232"/>
      <c r="L82" s="232"/>
      <c r="M82" s="124" t="str">
        <f t="shared" si="2"/>
        <v/>
      </c>
      <c r="N82" s="75" t="str">
        <f t="shared" si="3"/>
        <v/>
      </c>
      <c r="P82" s="100"/>
      <c r="Q82" s="100"/>
      <c r="R82" s="100"/>
      <c r="S82" s="100"/>
      <c r="T82" s="100"/>
      <c r="U82" s="100"/>
      <c r="V82" s="100"/>
      <c r="W82" s="100"/>
      <c r="X82" s="100"/>
      <c r="Y82" s="100"/>
      <c r="Z82" s="100"/>
      <c r="AA82" s="100"/>
    </row>
    <row r="83" spans="1:27" s="122" customFormat="1" x14ac:dyDescent="0.35">
      <c r="A83" s="216"/>
      <c r="B83" s="251"/>
      <c r="C83" s="216"/>
      <c r="D83" s="233"/>
      <c r="E83" s="233"/>
      <c r="F83" s="233"/>
      <c r="G83" s="233"/>
      <c r="H83" s="233"/>
      <c r="I83" s="233"/>
      <c r="J83" s="233"/>
      <c r="K83" s="233"/>
      <c r="L83" s="233"/>
      <c r="M83" s="125" t="str">
        <f t="shared" si="2"/>
        <v/>
      </c>
      <c r="N83" s="75" t="str">
        <f t="shared" si="3"/>
        <v/>
      </c>
      <c r="P83" s="100"/>
      <c r="Q83" s="100"/>
      <c r="R83" s="100"/>
      <c r="S83" s="100"/>
      <c r="T83" s="100"/>
      <c r="U83" s="100"/>
      <c r="V83" s="100"/>
      <c r="W83" s="100"/>
      <c r="X83" s="100"/>
      <c r="Y83" s="100"/>
      <c r="Z83" s="100"/>
      <c r="AA83" s="100"/>
    </row>
    <row r="84" spans="1:27" s="122" customFormat="1" x14ac:dyDescent="0.35">
      <c r="A84" s="215"/>
      <c r="B84" s="252"/>
      <c r="C84" s="215"/>
      <c r="D84" s="232"/>
      <c r="E84" s="232"/>
      <c r="F84" s="232"/>
      <c r="G84" s="232"/>
      <c r="H84" s="232"/>
      <c r="I84" s="232"/>
      <c r="J84" s="232"/>
      <c r="K84" s="232"/>
      <c r="L84" s="232"/>
      <c r="M84" s="124" t="str">
        <f t="shared" si="2"/>
        <v/>
      </c>
      <c r="N84" s="75" t="str">
        <f t="shared" si="3"/>
        <v/>
      </c>
      <c r="P84" s="100"/>
      <c r="Q84" s="100"/>
      <c r="R84" s="100"/>
      <c r="S84" s="100"/>
      <c r="T84" s="100"/>
      <c r="U84" s="100"/>
      <c r="V84" s="100"/>
      <c r="W84" s="100"/>
      <c r="X84" s="100"/>
      <c r="Y84" s="100"/>
      <c r="Z84" s="100"/>
      <c r="AA84" s="100"/>
    </row>
    <row r="85" spans="1:27" s="122" customFormat="1" x14ac:dyDescent="0.35">
      <c r="A85" s="216"/>
      <c r="B85" s="251"/>
      <c r="C85" s="216"/>
      <c r="D85" s="233"/>
      <c r="E85" s="233"/>
      <c r="F85" s="233"/>
      <c r="G85" s="233"/>
      <c r="H85" s="233"/>
      <c r="I85" s="233"/>
      <c r="J85" s="233"/>
      <c r="K85" s="233"/>
      <c r="L85" s="233"/>
      <c r="M85" s="125" t="str">
        <f t="shared" si="2"/>
        <v/>
      </c>
      <c r="N85" s="75" t="str">
        <f t="shared" si="3"/>
        <v/>
      </c>
      <c r="P85" s="100"/>
      <c r="Q85" s="100"/>
      <c r="R85" s="100"/>
      <c r="S85" s="100"/>
      <c r="T85" s="100"/>
      <c r="U85" s="100"/>
      <c r="V85" s="100"/>
      <c r="W85" s="100"/>
      <c r="X85" s="100"/>
      <c r="Y85" s="100"/>
      <c r="Z85" s="100"/>
      <c r="AA85" s="100"/>
    </row>
    <row r="86" spans="1:27" s="122" customFormat="1" x14ac:dyDescent="0.35">
      <c r="A86" s="215"/>
      <c r="B86" s="252"/>
      <c r="C86" s="215"/>
      <c r="D86" s="232"/>
      <c r="E86" s="232"/>
      <c r="F86" s="232"/>
      <c r="G86" s="232"/>
      <c r="H86" s="232"/>
      <c r="I86" s="232"/>
      <c r="J86" s="232"/>
      <c r="K86" s="232"/>
      <c r="L86" s="232"/>
      <c r="M86" s="124" t="str">
        <f t="shared" si="2"/>
        <v/>
      </c>
      <c r="N86" s="75" t="str">
        <f t="shared" si="3"/>
        <v/>
      </c>
      <c r="P86" s="100"/>
      <c r="Q86" s="100"/>
      <c r="R86" s="100"/>
      <c r="S86" s="100"/>
      <c r="T86" s="100"/>
      <c r="U86" s="100"/>
      <c r="V86" s="100"/>
      <c r="W86" s="100"/>
      <c r="X86" s="100"/>
      <c r="Y86" s="100"/>
      <c r="Z86" s="100"/>
      <c r="AA86" s="100"/>
    </row>
    <row r="87" spans="1:27" s="122" customFormat="1" x14ac:dyDescent="0.35">
      <c r="A87" s="216"/>
      <c r="B87" s="251"/>
      <c r="C87" s="216"/>
      <c r="D87" s="233"/>
      <c r="E87" s="233"/>
      <c r="F87" s="233"/>
      <c r="G87" s="233"/>
      <c r="H87" s="233"/>
      <c r="I87" s="233"/>
      <c r="J87" s="233"/>
      <c r="K87" s="233"/>
      <c r="L87" s="233"/>
      <c r="M87" s="125" t="str">
        <f t="shared" si="2"/>
        <v/>
      </c>
      <c r="N87" s="75" t="str">
        <f t="shared" si="3"/>
        <v/>
      </c>
      <c r="P87" s="100"/>
      <c r="Q87" s="100"/>
      <c r="R87" s="100"/>
      <c r="S87" s="100"/>
      <c r="T87" s="100"/>
      <c r="U87" s="100"/>
      <c r="V87" s="100"/>
      <c r="W87" s="100"/>
      <c r="X87" s="100"/>
      <c r="Y87" s="100"/>
      <c r="Z87" s="100"/>
      <c r="AA87" s="100"/>
    </row>
    <row r="88" spans="1:27" s="122" customFormat="1" x14ac:dyDescent="0.35">
      <c r="A88" s="215"/>
      <c r="B88" s="252"/>
      <c r="C88" s="215"/>
      <c r="D88" s="232"/>
      <c r="E88" s="232"/>
      <c r="F88" s="232"/>
      <c r="G88" s="232"/>
      <c r="H88" s="232"/>
      <c r="I88" s="232"/>
      <c r="J88" s="232"/>
      <c r="K88" s="232"/>
      <c r="L88" s="232"/>
      <c r="M88" s="124" t="str">
        <f t="shared" si="2"/>
        <v/>
      </c>
      <c r="N88" s="75" t="str">
        <f t="shared" si="3"/>
        <v/>
      </c>
      <c r="P88" s="100"/>
      <c r="Q88" s="100"/>
      <c r="R88" s="100"/>
      <c r="S88" s="100"/>
      <c r="T88" s="100"/>
      <c r="U88" s="100"/>
      <c r="V88" s="100"/>
      <c r="W88" s="100"/>
      <c r="X88" s="100"/>
      <c r="Y88" s="100"/>
      <c r="Z88" s="100"/>
      <c r="AA88" s="100"/>
    </row>
    <row r="89" spans="1:27" s="122" customFormat="1" x14ac:dyDescent="0.35">
      <c r="A89" s="216"/>
      <c r="B89" s="251"/>
      <c r="C89" s="216"/>
      <c r="D89" s="233"/>
      <c r="E89" s="233"/>
      <c r="F89" s="233"/>
      <c r="G89" s="233"/>
      <c r="H89" s="233"/>
      <c r="I89" s="233"/>
      <c r="J89" s="233"/>
      <c r="K89" s="233"/>
      <c r="L89" s="233"/>
      <c r="M89" s="125" t="str">
        <f t="shared" si="2"/>
        <v/>
      </c>
      <c r="N89" s="75" t="str">
        <f t="shared" si="3"/>
        <v/>
      </c>
      <c r="P89" s="100"/>
      <c r="Q89" s="100"/>
      <c r="R89" s="100"/>
      <c r="S89" s="100"/>
      <c r="T89" s="100"/>
      <c r="U89" s="100"/>
      <c r="V89" s="100"/>
      <c r="W89" s="100"/>
      <c r="X89" s="100"/>
      <c r="Y89" s="100"/>
      <c r="Z89" s="100"/>
      <c r="AA89" s="100"/>
    </row>
    <row r="90" spans="1:27" s="122" customFormat="1" x14ac:dyDescent="0.35">
      <c r="A90" s="215"/>
      <c r="B90" s="252"/>
      <c r="C90" s="215"/>
      <c r="D90" s="232"/>
      <c r="E90" s="232"/>
      <c r="F90" s="232"/>
      <c r="G90" s="232"/>
      <c r="H90" s="232"/>
      <c r="I90" s="232"/>
      <c r="J90" s="232"/>
      <c r="K90" s="232"/>
      <c r="L90" s="232"/>
      <c r="M90" s="124" t="str">
        <f t="shared" si="2"/>
        <v/>
      </c>
      <c r="N90" s="75" t="str">
        <f t="shared" si="3"/>
        <v/>
      </c>
      <c r="P90" s="100"/>
      <c r="Q90" s="100"/>
      <c r="R90" s="100"/>
      <c r="S90" s="100"/>
      <c r="T90" s="100"/>
      <c r="U90" s="100"/>
      <c r="V90" s="100"/>
      <c r="W90" s="100"/>
      <c r="X90" s="100"/>
      <c r="Y90" s="100"/>
      <c r="Z90" s="100"/>
      <c r="AA90" s="100"/>
    </row>
    <row r="91" spans="1:27" s="122" customFormat="1" x14ac:dyDescent="0.35">
      <c r="A91" s="216"/>
      <c r="B91" s="251"/>
      <c r="C91" s="216"/>
      <c r="D91" s="233"/>
      <c r="E91" s="233"/>
      <c r="F91" s="233"/>
      <c r="G91" s="233"/>
      <c r="H91" s="233"/>
      <c r="I91" s="233"/>
      <c r="J91" s="233"/>
      <c r="K91" s="233"/>
      <c r="L91" s="233"/>
      <c r="M91" s="125" t="str">
        <f t="shared" si="2"/>
        <v/>
      </c>
      <c r="N91" s="75" t="str">
        <f t="shared" si="3"/>
        <v/>
      </c>
      <c r="P91" s="100"/>
      <c r="Q91" s="100"/>
      <c r="R91" s="100"/>
      <c r="S91" s="100"/>
      <c r="T91" s="100"/>
      <c r="U91" s="100"/>
      <c r="V91" s="100"/>
      <c r="W91" s="100"/>
      <c r="X91" s="100"/>
      <c r="Y91" s="100"/>
      <c r="Z91" s="100"/>
      <c r="AA91" s="100"/>
    </row>
    <row r="92" spans="1:27" s="122" customFormat="1" x14ac:dyDescent="0.35">
      <c r="A92" s="215"/>
      <c r="B92" s="252"/>
      <c r="C92" s="215"/>
      <c r="D92" s="232"/>
      <c r="E92" s="232"/>
      <c r="F92" s="232"/>
      <c r="G92" s="232"/>
      <c r="H92" s="232"/>
      <c r="I92" s="232"/>
      <c r="J92" s="232"/>
      <c r="K92" s="232"/>
      <c r="L92" s="232"/>
      <c r="M92" s="124" t="str">
        <f t="shared" si="2"/>
        <v/>
      </c>
      <c r="N92" s="75" t="str">
        <f t="shared" si="3"/>
        <v/>
      </c>
      <c r="P92" s="100"/>
      <c r="Q92" s="100"/>
      <c r="R92" s="100"/>
      <c r="S92" s="100"/>
      <c r="T92" s="100"/>
      <c r="U92" s="100"/>
      <c r="V92" s="100"/>
      <c r="W92" s="100"/>
      <c r="X92" s="100"/>
      <c r="Y92" s="100"/>
      <c r="Z92" s="100"/>
      <c r="AA92" s="100"/>
    </row>
    <row r="93" spans="1:27" s="122" customFormat="1" x14ac:dyDescent="0.35">
      <c r="A93" s="216"/>
      <c r="B93" s="251"/>
      <c r="C93" s="216"/>
      <c r="D93" s="233"/>
      <c r="E93" s="233"/>
      <c r="F93" s="233"/>
      <c r="G93" s="233"/>
      <c r="H93" s="233"/>
      <c r="I93" s="233"/>
      <c r="J93" s="233"/>
      <c r="K93" s="233"/>
      <c r="L93" s="233"/>
      <c r="M93" s="125" t="str">
        <f t="shared" si="2"/>
        <v/>
      </c>
      <c r="N93" s="75" t="str">
        <f t="shared" si="3"/>
        <v/>
      </c>
      <c r="P93" s="100"/>
      <c r="Q93" s="100"/>
      <c r="R93" s="100"/>
      <c r="S93" s="100"/>
      <c r="T93" s="100"/>
      <c r="U93" s="100"/>
      <c r="V93" s="100"/>
      <c r="W93" s="100"/>
      <c r="X93" s="100"/>
      <c r="Y93" s="100"/>
      <c r="Z93" s="100"/>
      <c r="AA93" s="100"/>
    </row>
    <row r="94" spans="1:27" s="122" customFormat="1" x14ac:dyDescent="0.35">
      <c r="A94" s="215"/>
      <c r="B94" s="252"/>
      <c r="C94" s="215"/>
      <c r="D94" s="232"/>
      <c r="E94" s="232"/>
      <c r="F94" s="232"/>
      <c r="G94" s="232"/>
      <c r="H94" s="232"/>
      <c r="I94" s="232"/>
      <c r="J94" s="232"/>
      <c r="K94" s="232"/>
      <c r="L94" s="232"/>
      <c r="M94" s="124" t="str">
        <f t="shared" si="2"/>
        <v/>
      </c>
      <c r="N94" s="75" t="str">
        <f t="shared" si="3"/>
        <v/>
      </c>
      <c r="P94" s="100"/>
      <c r="Q94" s="100"/>
      <c r="R94" s="100"/>
      <c r="S94" s="100"/>
      <c r="T94" s="100"/>
      <c r="U94" s="100"/>
      <c r="V94" s="100"/>
      <c r="W94" s="100"/>
      <c r="X94" s="100"/>
      <c r="Y94" s="100"/>
      <c r="Z94" s="100"/>
      <c r="AA94" s="100"/>
    </row>
    <row r="95" spans="1:27" s="122" customFormat="1" x14ac:dyDescent="0.35">
      <c r="A95" s="216"/>
      <c r="B95" s="251"/>
      <c r="C95" s="216"/>
      <c r="D95" s="233"/>
      <c r="E95" s="233"/>
      <c r="F95" s="233"/>
      <c r="G95" s="233"/>
      <c r="H95" s="233"/>
      <c r="I95" s="233"/>
      <c r="J95" s="233"/>
      <c r="K95" s="233"/>
      <c r="L95" s="233"/>
      <c r="M95" s="125" t="str">
        <f t="shared" si="2"/>
        <v/>
      </c>
      <c r="N95" s="75" t="str">
        <f t="shared" si="3"/>
        <v/>
      </c>
      <c r="P95" s="100"/>
      <c r="Q95" s="100"/>
      <c r="R95" s="100"/>
      <c r="S95" s="100"/>
      <c r="T95" s="100"/>
      <c r="U95" s="100"/>
      <c r="V95" s="100"/>
      <c r="W95" s="100"/>
      <c r="X95" s="100"/>
      <c r="Y95" s="100"/>
      <c r="Z95" s="100"/>
      <c r="AA95" s="100"/>
    </row>
    <row r="96" spans="1:27" s="122" customFormat="1" x14ac:dyDescent="0.35">
      <c r="A96" s="215"/>
      <c r="B96" s="252"/>
      <c r="C96" s="215"/>
      <c r="D96" s="232"/>
      <c r="E96" s="232"/>
      <c r="F96" s="232"/>
      <c r="G96" s="232"/>
      <c r="H96" s="232"/>
      <c r="I96" s="232"/>
      <c r="J96" s="232"/>
      <c r="K96" s="232"/>
      <c r="L96" s="232"/>
      <c r="M96" s="124" t="str">
        <f t="shared" si="2"/>
        <v/>
      </c>
      <c r="N96" s="75" t="str">
        <f t="shared" si="3"/>
        <v/>
      </c>
      <c r="P96" s="100"/>
      <c r="Q96" s="100"/>
      <c r="R96" s="100"/>
      <c r="S96" s="100"/>
      <c r="T96" s="100"/>
      <c r="U96" s="100"/>
      <c r="V96" s="100"/>
      <c r="W96" s="100"/>
      <c r="X96" s="100"/>
      <c r="Y96" s="100"/>
      <c r="Z96" s="100"/>
      <c r="AA96" s="100"/>
    </row>
    <row r="97" spans="1:27" s="122" customFormat="1" x14ac:dyDescent="0.35">
      <c r="A97" s="216"/>
      <c r="B97" s="251"/>
      <c r="C97" s="216"/>
      <c r="D97" s="233"/>
      <c r="E97" s="233"/>
      <c r="F97" s="233"/>
      <c r="G97" s="233"/>
      <c r="H97" s="233"/>
      <c r="I97" s="233"/>
      <c r="J97" s="233"/>
      <c r="K97" s="233"/>
      <c r="L97" s="233"/>
      <c r="M97" s="125" t="str">
        <f t="shared" si="2"/>
        <v/>
      </c>
      <c r="N97" s="75" t="str">
        <f t="shared" si="3"/>
        <v/>
      </c>
      <c r="P97" s="100"/>
      <c r="Q97" s="100"/>
      <c r="R97" s="100"/>
      <c r="S97" s="100"/>
      <c r="T97" s="100"/>
      <c r="U97" s="100"/>
      <c r="V97" s="100"/>
      <c r="W97" s="100"/>
      <c r="X97" s="100"/>
      <c r="Y97" s="100"/>
      <c r="Z97" s="100"/>
      <c r="AA97" s="100"/>
    </row>
    <row r="98" spans="1:27" s="122" customFormat="1" x14ac:dyDescent="0.35">
      <c r="A98" s="215"/>
      <c r="B98" s="252"/>
      <c r="C98" s="215"/>
      <c r="D98" s="232"/>
      <c r="E98" s="232"/>
      <c r="F98" s="232"/>
      <c r="G98" s="232"/>
      <c r="H98" s="232"/>
      <c r="I98" s="232"/>
      <c r="J98" s="232"/>
      <c r="K98" s="232"/>
      <c r="L98" s="232"/>
      <c r="M98" s="124" t="str">
        <f t="shared" si="2"/>
        <v/>
      </c>
      <c r="N98" s="75" t="str">
        <f t="shared" si="3"/>
        <v/>
      </c>
      <c r="P98" s="100"/>
      <c r="Q98" s="100"/>
      <c r="R98" s="100"/>
      <c r="S98" s="100"/>
      <c r="T98" s="100"/>
      <c r="U98" s="100"/>
      <c r="V98" s="100"/>
      <c r="W98" s="100"/>
      <c r="X98" s="100"/>
      <c r="Y98" s="100"/>
      <c r="Z98" s="100"/>
      <c r="AA98" s="100"/>
    </row>
    <row r="99" spans="1:27" s="122" customFormat="1" x14ac:dyDescent="0.35">
      <c r="A99" s="216"/>
      <c r="B99" s="251"/>
      <c r="C99" s="216"/>
      <c r="D99" s="233"/>
      <c r="E99" s="233"/>
      <c r="F99" s="233"/>
      <c r="G99" s="233"/>
      <c r="H99" s="233"/>
      <c r="I99" s="233"/>
      <c r="J99" s="233"/>
      <c r="K99" s="233"/>
      <c r="L99" s="233"/>
      <c r="M99" s="125" t="str">
        <f t="shared" si="2"/>
        <v/>
      </c>
      <c r="N99" s="75" t="str">
        <f t="shared" si="3"/>
        <v/>
      </c>
      <c r="P99" s="100"/>
      <c r="Q99" s="100"/>
      <c r="R99" s="100"/>
      <c r="S99" s="100"/>
      <c r="T99" s="100"/>
      <c r="U99" s="100"/>
      <c r="V99" s="100"/>
      <c r="W99" s="100"/>
      <c r="X99" s="100"/>
      <c r="Y99" s="100"/>
      <c r="Z99" s="100"/>
      <c r="AA99" s="100"/>
    </row>
    <row r="100" spans="1:27" s="122" customFormat="1" x14ac:dyDescent="0.35">
      <c r="A100" s="215"/>
      <c r="B100" s="252"/>
      <c r="C100" s="215"/>
      <c r="D100" s="232"/>
      <c r="E100" s="232"/>
      <c r="F100" s="232"/>
      <c r="G100" s="232"/>
      <c r="H100" s="232"/>
      <c r="I100" s="232"/>
      <c r="J100" s="232"/>
      <c r="K100" s="232"/>
      <c r="L100" s="232"/>
      <c r="M100" s="124" t="str">
        <f t="shared" si="2"/>
        <v/>
      </c>
      <c r="N100" s="75" t="str">
        <f t="shared" si="3"/>
        <v/>
      </c>
      <c r="P100" s="100"/>
      <c r="Q100" s="100"/>
      <c r="R100" s="100"/>
      <c r="S100" s="100"/>
      <c r="T100" s="100"/>
      <c r="U100" s="100"/>
      <c r="V100" s="100"/>
      <c r="W100" s="100"/>
      <c r="X100" s="100"/>
      <c r="Y100" s="100"/>
      <c r="Z100" s="100"/>
      <c r="AA100" s="100"/>
    </row>
    <row r="101" spans="1:27" s="122" customFormat="1" x14ac:dyDescent="0.35">
      <c r="A101" s="216"/>
      <c r="B101" s="251"/>
      <c r="C101" s="216"/>
      <c r="D101" s="233"/>
      <c r="E101" s="233"/>
      <c r="F101" s="233"/>
      <c r="G101" s="233"/>
      <c r="H101" s="233"/>
      <c r="I101" s="233"/>
      <c r="J101" s="233"/>
      <c r="K101" s="233"/>
      <c r="L101" s="233"/>
      <c r="M101" s="125" t="str">
        <f t="shared" si="2"/>
        <v/>
      </c>
      <c r="N101" s="75" t="str">
        <f t="shared" si="3"/>
        <v/>
      </c>
      <c r="P101" s="100"/>
      <c r="Q101" s="100"/>
      <c r="R101" s="100"/>
      <c r="S101" s="100"/>
      <c r="T101" s="100"/>
      <c r="U101" s="100"/>
      <c r="V101" s="100"/>
      <c r="W101" s="100"/>
      <c r="X101" s="100"/>
      <c r="Y101" s="100"/>
      <c r="Z101" s="100"/>
      <c r="AA101" s="100"/>
    </row>
    <row r="102" spans="1:27" s="122" customFormat="1" x14ac:dyDescent="0.35">
      <c r="A102" s="215"/>
      <c r="B102" s="252"/>
      <c r="C102" s="215"/>
      <c r="D102" s="232"/>
      <c r="E102" s="232"/>
      <c r="F102" s="232"/>
      <c r="G102" s="232"/>
      <c r="H102" s="232"/>
      <c r="I102" s="232"/>
      <c r="J102" s="232"/>
      <c r="K102" s="232"/>
      <c r="L102" s="232"/>
      <c r="M102" s="124" t="str">
        <f t="shared" si="2"/>
        <v/>
      </c>
      <c r="N102" s="75" t="str">
        <f t="shared" si="3"/>
        <v/>
      </c>
      <c r="P102" s="100"/>
      <c r="Q102" s="100"/>
      <c r="R102" s="100"/>
      <c r="S102" s="100"/>
      <c r="T102" s="100"/>
      <c r="U102" s="100"/>
      <c r="V102" s="100"/>
      <c r="W102" s="100"/>
      <c r="X102" s="100"/>
      <c r="Y102" s="100"/>
      <c r="Z102" s="100"/>
      <c r="AA102" s="100"/>
    </row>
    <row r="103" spans="1:27" s="122" customFormat="1" x14ac:dyDescent="0.35">
      <c r="A103" s="216"/>
      <c r="B103" s="251"/>
      <c r="C103" s="216"/>
      <c r="D103" s="233"/>
      <c r="E103" s="233"/>
      <c r="F103" s="233"/>
      <c r="G103" s="233"/>
      <c r="H103" s="233"/>
      <c r="I103" s="233"/>
      <c r="J103" s="233"/>
      <c r="K103" s="233"/>
      <c r="L103" s="233"/>
      <c r="M103" s="125" t="str">
        <f t="shared" si="2"/>
        <v/>
      </c>
      <c r="N103" s="75" t="str">
        <f t="shared" si="3"/>
        <v/>
      </c>
      <c r="P103" s="100"/>
      <c r="Q103" s="100"/>
      <c r="R103" s="100"/>
      <c r="S103" s="100"/>
      <c r="T103" s="100"/>
      <c r="U103" s="100"/>
      <c r="V103" s="100"/>
      <c r="W103" s="100"/>
      <c r="X103" s="100"/>
      <c r="Y103" s="100"/>
      <c r="Z103" s="100"/>
      <c r="AA103" s="100"/>
    </row>
    <row r="104" spans="1:27" s="122" customFormat="1" x14ac:dyDescent="0.35">
      <c r="A104" s="215"/>
      <c r="B104" s="252"/>
      <c r="C104" s="215"/>
      <c r="D104" s="232"/>
      <c r="E104" s="232"/>
      <c r="F104" s="232"/>
      <c r="G104" s="232"/>
      <c r="H104" s="232"/>
      <c r="I104" s="232"/>
      <c r="J104" s="232"/>
      <c r="K104" s="232"/>
      <c r="L104" s="232"/>
      <c r="M104" s="124" t="str">
        <f t="shared" si="2"/>
        <v/>
      </c>
      <c r="N104" s="75" t="str">
        <f t="shared" si="3"/>
        <v/>
      </c>
      <c r="P104" s="100"/>
      <c r="Q104" s="100"/>
      <c r="R104" s="100"/>
      <c r="S104" s="100"/>
      <c r="T104" s="100"/>
      <c r="U104" s="100"/>
      <c r="V104" s="100"/>
      <c r="W104" s="100"/>
      <c r="X104" s="100"/>
      <c r="Y104" s="100"/>
      <c r="Z104" s="100"/>
      <c r="AA104" s="100"/>
    </row>
    <row r="105" spans="1:27" s="122" customFormat="1" x14ac:dyDescent="0.35">
      <c r="A105" s="216"/>
      <c r="B105" s="251"/>
      <c r="C105" s="216"/>
      <c r="D105" s="233"/>
      <c r="E105" s="233"/>
      <c r="F105" s="233"/>
      <c r="G105" s="233"/>
      <c r="H105" s="233"/>
      <c r="I105" s="233"/>
      <c r="J105" s="233"/>
      <c r="K105" s="233"/>
      <c r="L105" s="233"/>
      <c r="M105" s="125" t="str">
        <f t="shared" si="2"/>
        <v/>
      </c>
      <c r="N105" s="75" t="str">
        <f t="shared" si="3"/>
        <v/>
      </c>
      <c r="P105" s="100"/>
      <c r="Q105" s="100"/>
      <c r="R105" s="100"/>
      <c r="S105" s="100"/>
      <c r="T105" s="100"/>
      <c r="U105" s="100"/>
      <c r="V105" s="100"/>
      <c r="W105" s="100"/>
      <c r="X105" s="100"/>
      <c r="Y105" s="100"/>
      <c r="Z105" s="100"/>
      <c r="AA105" s="100"/>
    </row>
    <row r="106" spans="1:27" s="122" customFormat="1" x14ac:dyDescent="0.35">
      <c r="A106" s="215"/>
      <c r="B106" s="252"/>
      <c r="C106" s="215"/>
      <c r="D106" s="232"/>
      <c r="E106" s="232"/>
      <c r="F106" s="232"/>
      <c r="G106" s="232"/>
      <c r="H106" s="232"/>
      <c r="I106" s="232"/>
      <c r="J106" s="232"/>
      <c r="K106" s="232"/>
      <c r="L106" s="232"/>
      <c r="M106" s="124" t="str">
        <f t="shared" si="2"/>
        <v/>
      </c>
      <c r="N106" s="75" t="str">
        <f t="shared" si="3"/>
        <v/>
      </c>
      <c r="P106" s="100"/>
      <c r="Q106" s="100"/>
      <c r="R106" s="100"/>
      <c r="S106" s="100"/>
      <c r="T106" s="100"/>
      <c r="U106" s="100"/>
      <c r="V106" s="100"/>
      <c r="W106" s="100"/>
      <c r="X106" s="100"/>
      <c r="Y106" s="100"/>
      <c r="Z106" s="100"/>
      <c r="AA106" s="100"/>
    </row>
    <row r="107" spans="1:27" s="122" customFormat="1" x14ac:dyDescent="0.35">
      <c r="A107" s="216"/>
      <c r="B107" s="251"/>
      <c r="C107" s="216"/>
      <c r="D107" s="233"/>
      <c r="E107" s="233"/>
      <c r="F107" s="233"/>
      <c r="G107" s="233"/>
      <c r="H107" s="233"/>
      <c r="I107" s="233"/>
      <c r="J107" s="233"/>
      <c r="K107" s="233"/>
      <c r="L107" s="233"/>
      <c r="M107" s="125" t="str">
        <f t="shared" si="2"/>
        <v/>
      </c>
      <c r="N107" s="75" t="str">
        <f t="shared" si="3"/>
        <v/>
      </c>
      <c r="P107" s="100"/>
      <c r="Q107" s="100"/>
      <c r="R107" s="100"/>
      <c r="S107" s="100"/>
      <c r="T107" s="100"/>
      <c r="U107" s="100"/>
      <c r="V107" s="100"/>
      <c r="W107" s="100"/>
      <c r="X107" s="100"/>
      <c r="Y107" s="100"/>
      <c r="Z107" s="100"/>
      <c r="AA107" s="100"/>
    </row>
    <row r="108" spans="1:27" s="122" customFormat="1" x14ac:dyDescent="0.35">
      <c r="A108" s="215"/>
      <c r="B108" s="252"/>
      <c r="C108" s="215"/>
      <c r="D108" s="232"/>
      <c r="E108" s="232"/>
      <c r="F108" s="232"/>
      <c r="G108" s="232"/>
      <c r="H108" s="232"/>
      <c r="I108" s="232"/>
      <c r="J108" s="232"/>
      <c r="K108" s="232"/>
      <c r="L108" s="232"/>
      <c r="M108" s="124" t="str">
        <f t="shared" si="2"/>
        <v/>
      </c>
      <c r="N108" s="75" t="str">
        <f t="shared" si="3"/>
        <v/>
      </c>
      <c r="P108" s="100"/>
      <c r="Q108" s="100"/>
      <c r="R108" s="100"/>
      <c r="S108" s="100"/>
      <c r="T108" s="100"/>
      <c r="U108" s="100"/>
      <c r="V108" s="100"/>
      <c r="W108" s="100"/>
      <c r="X108" s="100"/>
      <c r="Y108" s="100"/>
      <c r="Z108" s="100"/>
      <c r="AA108" s="100"/>
    </row>
    <row r="109" spans="1:27" s="122" customFormat="1" x14ac:dyDescent="0.35">
      <c r="A109" s="216"/>
      <c r="B109" s="251"/>
      <c r="C109" s="216"/>
      <c r="D109" s="233"/>
      <c r="E109" s="233"/>
      <c r="F109" s="233"/>
      <c r="G109" s="233"/>
      <c r="H109" s="233"/>
      <c r="I109" s="233"/>
      <c r="J109" s="233"/>
      <c r="K109" s="233"/>
      <c r="L109" s="233"/>
      <c r="M109" s="125" t="str">
        <f t="shared" si="2"/>
        <v/>
      </c>
      <c r="N109" s="75" t="str">
        <f t="shared" si="3"/>
        <v/>
      </c>
      <c r="P109" s="100"/>
      <c r="Q109" s="100"/>
      <c r="R109" s="100"/>
      <c r="S109" s="100"/>
      <c r="T109" s="100"/>
      <c r="U109" s="100"/>
      <c r="V109" s="100"/>
      <c r="W109" s="100"/>
      <c r="X109" s="100"/>
      <c r="Y109" s="100"/>
      <c r="Z109" s="100"/>
      <c r="AA109" s="100"/>
    </row>
    <row r="110" spans="1:27" s="122" customFormat="1" x14ac:dyDescent="0.35">
      <c r="A110" s="215"/>
      <c r="B110" s="252"/>
      <c r="C110" s="215"/>
      <c r="D110" s="232"/>
      <c r="E110" s="232"/>
      <c r="F110" s="232"/>
      <c r="G110" s="232"/>
      <c r="H110" s="232"/>
      <c r="I110" s="232"/>
      <c r="J110" s="232"/>
      <c r="K110" s="232"/>
      <c r="L110" s="232"/>
      <c r="M110" s="124" t="str">
        <f t="shared" si="2"/>
        <v/>
      </c>
      <c r="N110" s="75" t="str">
        <f t="shared" si="3"/>
        <v/>
      </c>
      <c r="P110" s="100"/>
      <c r="Q110" s="100"/>
      <c r="R110" s="100"/>
      <c r="S110" s="100"/>
      <c r="T110" s="100"/>
      <c r="U110" s="100"/>
      <c r="V110" s="100"/>
      <c r="W110" s="100"/>
      <c r="X110" s="100"/>
      <c r="Y110" s="100"/>
      <c r="Z110" s="100"/>
      <c r="AA110" s="100"/>
    </row>
    <row r="111" spans="1:27" s="122" customFormat="1" x14ac:dyDescent="0.35">
      <c r="A111" s="216"/>
      <c r="B111" s="251"/>
      <c r="C111" s="216"/>
      <c r="D111" s="233"/>
      <c r="E111" s="233"/>
      <c r="F111" s="233"/>
      <c r="G111" s="233"/>
      <c r="H111" s="233"/>
      <c r="I111" s="233"/>
      <c r="J111" s="233"/>
      <c r="K111" s="233"/>
      <c r="L111" s="233"/>
      <c r="M111" s="125" t="str">
        <f t="shared" si="2"/>
        <v/>
      </c>
      <c r="N111" s="75" t="str">
        <f t="shared" si="3"/>
        <v/>
      </c>
      <c r="P111" s="100"/>
      <c r="Q111" s="100"/>
      <c r="R111" s="100"/>
      <c r="S111" s="100"/>
      <c r="T111" s="100"/>
      <c r="U111" s="100"/>
      <c r="V111" s="100"/>
      <c r="W111" s="100"/>
      <c r="X111" s="100"/>
      <c r="Y111" s="100"/>
      <c r="Z111" s="100"/>
      <c r="AA111" s="100"/>
    </row>
    <row r="112" spans="1:27" s="122" customFormat="1" x14ac:dyDescent="0.35">
      <c r="A112" s="215"/>
      <c r="B112" s="252"/>
      <c r="C112" s="215"/>
      <c r="D112" s="232"/>
      <c r="E112" s="232"/>
      <c r="F112" s="232"/>
      <c r="G112" s="232"/>
      <c r="H112" s="232"/>
      <c r="I112" s="232"/>
      <c r="J112" s="232"/>
      <c r="K112" s="232"/>
      <c r="L112" s="232"/>
      <c r="M112" s="124" t="str">
        <f t="shared" si="2"/>
        <v/>
      </c>
      <c r="N112" s="75" t="str">
        <f t="shared" si="3"/>
        <v/>
      </c>
      <c r="P112" s="100"/>
      <c r="Q112" s="100"/>
      <c r="R112" s="100"/>
      <c r="S112" s="100"/>
      <c r="T112" s="100"/>
      <c r="U112" s="100"/>
      <c r="V112" s="100"/>
      <c r="W112" s="100"/>
      <c r="X112" s="100"/>
      <c r="Y112" s="100"/>
      <c r="Z112" s="100"/>
      <c r="AA112" s="100"/>
    </row>
    <row r="113" spans="1:27" s="122" customFormat="1" x14ac:dyDescent="0.35">
      <c r="A113" s="216"/>
      <c r="B113" s="251"/>
      <c r="C113" s="216"/>
      <c r="D113" s="233"/>
      <c r="E113" s="233"/>
      <c r="F113" s="233"/>
      <c r="G113" s="233"/>
      <c r="H113" s="233"/>
      <c r="I113" s="233"/>
      <c r="J113" s="233"/>
      <c r="K113" s="233"/>
      <c r="L113" s="233"/>
      <c r="M113" s="125" t="str">
        <f t="shared" si="2"/>
        <v/>
      </c>
      <c r="N113" s="75" t="str">
        <f t="shared" si="3"/>
        <v/>
      </c>
      <c r="P113" s="100"/>
      <c r="Q113" s="100"/>
      <c r="R113" s="100"/>
      <c r="S113" s="100"/>
      <c r="T113" s="100"/>
      <c r="U113" s="100"/>
      <c r="V113" s="100"/>
      <c r="W113" s="100"/>
      <c r="X113" s="100"/>
      <c r="Y113" s="100"/>
      <c r="Z113" s="100"/>
      <c r="AA113" s="100"/>
    </row>
    <row r="114" spans="1:27" s="122" customFormat="1" x14ac:dyDescent="0.35">
      <c r="A114" s="215"/>
      <c r="B114" s="252"/>
      <c r="C114" s="215"/>
      <c r="D114" s="232"/>
      <c r="E114" s="232"/>
      <c r="F114" s="232"/>
      <c r="G114" s="232"/>
      <c r="H114" s="232"/>
      <c r="I114" s="232"/>
      <c r="J114" s="232"/>
      <c r="K114" s="232"/>
      <c r="L114" s="232"/>
      <c r="M114" s="124" t="str">
        <f t="shared" si="2"/>
        <v/>
      </c>
      <c r="N114" s="75" t="str">
        <f t="shared" si="3"/>
        <v/>
      </c>
      <c r="P114" s="100"/>
      <c r="Q114" s="100"/>
      <c r="R114" s="100"/>
      <c r="S114" s="100"/>
      <c r="T114" s="100"/>
      <c r="U114" s="100"/>
      <c r="V114" s="100"/>
      <c r="W114" s="100"/>
      <c r="X114" s="100"/>
      <c r="Y114" s="100"/>
      <c r="Z114" s="100"/>
      <c r="AA114" s="100"/>
    </row>
    <row r="115" spans="1:27" s="122" customFormat="1" x14ac:dyDescent="0.35">
      <c r="A115" s="216"/>
      <c r="B115" s="251"/>
      <c r="C115" s="216"/>
      <c r="D115" s="233"/>
      <c r="E115" s="233"/>
      <c r="F115" s="233"/>
      <c r="G115" s="233"/>
      <c r="H115" s="233"/>
      <c r="I115" s="233"/>
      <c r="J115" s="233"/>
      <c r="K115" s="233"/>
      <c r="L115" s="233"/>
      <c r="M115" s="125" t="str">
        <f t="shared" si="2"/>
        <v/>
      </c>
      <c r="N115" s="75" t="str">
        <f t="shared" si="3"/>
        <v/>
      </c>
      <c r="P115" s="100"/>
      <c r="Q115" s="100"/>
      <c r="R115" s="100"/>
      <c r="S115" s="100"/>
      <c r="T115" s="100"/>
      <c r="U115" s="100"/>
      <c r="V115" s="100"/>
      <c r="W115" s="100"/>
      <c r="X115" s="100"/>
      <c r="Y115" s="100"/>
      <c r="Z115" s="100"/>
      <c r="AA115" s="100"/>
    </row>
    <row r="116" spans="1:27" s="122" customFormat="1" x14ac:dyDescent="0.35">
      <c r="A116" s="215"/>
      <c r="B116" s="252"/>
      <c r="C116" s="215"/>
      <c r="D116" s="232"/>
      <c r="E116" s="232"/>
      <c r="F116" s="232"/>
      <c r="G116" s="232"/>
      <c r="H116" s="232"/>
      <c r="I116" s="232"/>
      <c r="J116" s="232"/>
      <c r="K116" s="232"/>
      <c r="L116" s="232"/>
      <c r="M116" s="124" t="str">
        <f t="shared" si="2"/>
        <v/>
      </c>
      <c r="N116" s="75" t="str">
        <f t="shared" si="3"/>
        <v/>
      </c>
      <c r="P116" s="100"/>
      <c r="Q116" s="100"/>
      <c r="R116" s="100"/>
      <c r="S116" s="100"/>
      <c r="T116" s="100"/>
      <c r="U116" s="100"/>
      <c r="V116" s="100"/>
      <c r="W116" s="100"/>
      <c r="X116" s="100"/>
      <c r="Y116" s="100"/>
      <c r="Z116" s="100"/>
      <c r="AA116" s="100"/>
    </row>
    <row r="117" spans="1:27" s="122" customFormat="1" x14ac:dyDescent="0.35">
      <c r="A117" s="216"/>
      <c r="B117" s="251"/>
      <c r="C117" s="216"/>
      <c r="D117" s="233"/>
      <c r="E117" s="233"/>
      <c r="F117" s="233"/>
      <c r="G117" s="233"/>
      <c r="H117" s="233"/>
      <c r="I117" s="233"/>
      <c r="J117" s="233"/>
      <c r="K117" s="233"/>
      <c r="L117" s="233"/>
      <c r="M117" s="125" t="str">
        <f t="shared" si="2"/>
        <v/>
      </c>
      <c r="N117" s="75" t="str">
        <f t="shared" si="3"/>
        <v/>
      </c>
      <c r="P117" s="100"/>
      <c r="Q117" s="100"/>
      <c r="R117" s="100"/>
      <c r="S117" s="100"/>
      <c r="T117" s="100"/>
      <c r="U117" s="100"/>
      <c r="V117" s="100"/>
      <c r="W117" s="100"/>
      <c r="X117" s="100"/>
      <c r="Y117" s="100"/>
      <c r="Z117" s="100"/>
      <c r="AA117" s="100"/>
    </row>
    <row r="118" spans="1:27" s="122" customFormat="1" x14ac:dyDescent="0.35">
      <c r="A118" s="215"/>
      <c r="B118" s="252"/>
      <c r="C118" s="215"/>
      <c r="D118" s="232"/>
      <c r="E118" s="232"/>
      <c r="F118" s="232"/>
      <c r="G118" s="232"/>
      <c r="H118" s="232"/>
      <c r="I118" s="232"/>
      <c r="J118" s="232"/>
      <c r="K118" s="232"/>
      <c r="L118" s="232"/>
      <c r="M118" s="124" t="str">
        <f t="shared" si="2"/>
        <v/>
      </c>
      <c r="N118" s="75" t="str">
        <f t="shared" si="3"/>
        <v/>
      </c>
      <c r="P118" s="100"/>
      <c r="Q118" s="100"/>
      <c r="R118" s="100"/>
      <c r="S118" s="100"/>
      <c r="T118" s="100"/>
      <c r="U118" s="100"/>
      <c r="V118" s="100"/>
      <c r="W118" s="100"/>
      <c r="X118" s="100"/>
      <c r="Y118" s="100"/>
      <c r="Z118" s="100"/>
      <c r="AA118" s="100"/>
    </row>
    <row r="119" spans="1:27" s="122" customFormat="1" x14ac:dyDescent="0.35">
      <c r="A119" s="216"/>
      <c r="B119" s="251"/>
      <c r="C119" s="216"/>
      <c r="D119" s="233"/>
      <c r="E119" s="233"/>
      <c r="F119" s="233"/>
      <c r="G119" s="233"/>
      <c r="H119" s="233"/>
      <c r="I119" s="233"/>
      <c r="J119" s="233"/>
      <c r="K119" s="233"/>
      <c r="L119" s="233"/>
      <c r="M119" s="125" t="str">
        <f t="shared" si="2"/>
        <v/>
      </c>
      <c r="N119" s="75" t="str">
        <f t="shared" si="3"/>
        <v/>
      </c>
      <c r="P119" s="100"/>
      <c r="Q119" s="100"/>
      <c r="R119" s="100"/>
      <c r="S119" s="100"/>
      <c r="T119" s="100"/>
      <c r="U119" s="100"/>
      <c r="V119" s="100"/>
      <c r="W119" s="100"/>
      <c r="X119" s="100"/>
      <c r="Y119" s="100"/>
      <c r="Z119" s="100"/>
      <c r="AA119" s="100"/>
    </row>
    <row r="120" spans="1:27" s="122" customFormat="1" x14ac:dyDescent="0.35">
      <c r="A120" s="215"/>
      <c r="B120" s="252"/>
      <c r="C120" s="215"/>
      <c r="D120" s="232"/>
      <c r="E120" s="232"/>
      <c r="F120" s="232"/>
      <c r="G120" s="232"/>
      <c r="H120" s="232"/>
      <c r="I120" s="232"/>
      <c r="J120" s="232"/>
      <c r="K120" s="232"/>
      <c r="L120" s="232"/>
      <c r="M120" s="124" t="str">
        <f t="shared" si="2"/>
        <v/>
      </c>
      <c r="N120" s="75" t="str">
        <f t="shared" si="3"/>
        <v/>
      </c>
      <c r="P120" s="100"/>
      <c r="Q120" s="100"/>
      <c r="R120" s="100"/>
      <c r="S120" s="100"/>
      <c r="T120" s="100"/>
      <c r="U120" s="100"/>
      <c r="V120" s="100"/>
      <c r="W120" s="100"/>
      <c r="X120" s="100"/>
      <c r="Y120" s="100"/>
      <c r="Z120" s="100"/>
      <c r="AA120" s="100"/>
    </row>
    <row r="121" spans="1:27" s="122" customFormat="1" x14ac:dyDescent="0.35">
      <c r="A121" s="216"/>
      <c r="B121" s="251"/>
      <c r="C121" s="216"/>
      <c r="D121" s="233"/>
      <c r="E121" s="233"/>
      <c r="F121" s="233"/>
      <c r="G121" s="233"/>
      <c r="H121" s="233"/>
      <c r="I121" s="233"/>
      <c r="J121" s="233"/>
      <c r="K121" s="233"/>
      <c r="L121" s="233"/>
      <c r="M121" s="125" t="str">
        <f t="shared" si="2"/>
        <v/>
      </c>
      <c r="N121" s="75" t="str">
        <f t="shared" si="3"/>
        <v/>
      </c>
      <c r="P121" s="100"/>
      <c r="Q121" s="100"/>
      <c r="R121" s="100"/>
      <c r="S121" s="100"/>
      <c r="T121" s="100"/>
      <c r="U121" s="100"/>
      <c r="V121" s="100"/>
      <c r="W121" s="100"/>
      <c r="X121" s="100"/>
      <c r="Y121" s="100"/>
      <c r="Z121" s="100"/>
      <c r="AA121" s="100"/>
    </row>
    <row r="122" spans="1:27" s="122" customFormat="1" x14ac:dyDescent="0.35">
      <c r="A122" s="215"/>
      <c r="B122" s="252"/>
      <c r="C122" s="215"/>
      <c r="D122" s="232"/>
      <c r="E122" s="232"/>
      <c r="F122" s="232"/>
      <c r="G122" s="232"/>
      <c r="H122" s="232"/>
      <c r="I122" s="232"/>
      <c r="J122" s="232"/>
      <c r="K122" s="232"/>
      <c r="L122" s="232"/>
      <c r="M122" s="124" t="str">
        <f t="shared" si="2"/>
        <v/>
      </c>
      <c r="N122" s="75" t="str">
        <f t="shared" si="3"/>
        <v/>
      </c>
      <c r="P122" s="100"/>
      <c r="Q122" s="100"/>
      <c r="R122" s="100"/>
      <c r="S122" s="100"/>
      <c r="T122" s="100"/>
      <c r="U122" s="100"/>
      <c r="V122" s="100"/>
      <c r="W122" s="100"/>
      <c r="X122" s="100"/>
      <c r="Y122" s="100"/>
      <c r="Z122" s="100"/>
      <c r="AA122" s="100"/>
    </row>
    <row r="123" spans="1:27" s="122" customFormat="1" x14ac:dyDescent="0.35">
      <c r="A123" s="216"/>
      <c r="B123" s="251"/>
      <c r="C123" s="216"/>
      <c r="D123" s="233"/>
      <c r="E123" s="233"/>
      <c r="F123" s="233"/>
      <c r="G123" s="233"/>
      <c r="H123" s="233"/>
      <c r="I123" s="233"/>
      <c r="J123" s="233"/>
      <c r="K123" s="233"/>
      <c r="L123" s="233"/>
      <c r="M123" s="125" t="str">
        <f t="shared" si="2"/>
        <v/>
      </c>
      <c r="N123" s="75" t="str">
        <f t="shared" si="3"/>
        <v/>
      </c>
      <c r="P123" s="100"/>
      <c r="Q123" s="100"/>
      <c r="R123" s="100"/>
      <c r="S123" s="100"/>
      <c r="T123" s="100"/>
      <c r="U123" s="100"/>
      <c r="V123" s="100"/>
      <c r="W123" s="100"/>
      <c r="X123" s="100"/>
      <c r="Y123" s="100"/>
      <c r="Z123" s="100"/>
      <c r="AA123" s="100"/>
    </row>
    <row r="124" spans="1:27" s="122" customFormat="1" x14ac:dyDescent="0.35">
      <c r="A124" s="215"/>
      <c r="B124" s="252"/>
      <c r="C124" s="215"/>
      <c r="D124" s="232"/>
      <c r="E124" s="232"/>
      <c r="F124" s="232"/>
      <c r="G124" s="232"/>
      <c r="H124" s="232"/>
      <c r="I124" s="232"/>
      <c r="J124" s="232"/>
      <c r="K124" s="232"/>
      <c r="L124" s="232"/>
      <c r="M124" s="124" t="str">
        <f t="shared" si="2"/>
        <v/>
      </c>
      <c r="N124" s="75" t="str">
        <f t="shared" si="3"/>
        <v/>
      </c>
      <c r="P124" s="100"/>
      <c r="Q124" s="100"/>
      <c r="R124" s="100"/>
      <c r="S124" s="100"/>
      <c r="T124" s="100"/>
      <c r="U124" s="100"/>
      <c r="V124" s="100"/>
      <c r="W124" s="100"/>
      <c r="X124" s="100"/>
      <c r="Y124" s="100"/>
      <c r="Z124" s="100"/>
      <c r="AA124" s="100"/>
    </row>
    <row r="125" spans="1:27" s="122" customFormat="1" x14ac:dyDescent="0.35">
      <c r="A125" s="216"/>
      <c r="B125" s="251"/>
      <c r="C125" s="216"/>
      <c r="D125" s="233"/>
      <c r="E125" s="233"/>
      <c r="F125" s="233"/>
      <c r="G125" s="233"/>
      <c r="H125" s="233"/>
      <c r="I125" s="233"/>
      <c r="J125" s="233"/>
      <c r="K125" s="233"/>
      <c r="L125" s="233"/>
      <c r="M125" s="125" t="str">
        <f t="shared" si="2"/>
        <v/>
      </c>
      <c r="N125" s="75" t="str">
        <f t="shared" si="3"/>
        <v/>
      </c>
      <c r="P125" s="100"/>
      <c r="Q125" s="100"/>
      <c r="R125" s="100"/>
      <c r="S125" s="100"/>
      <c r="T125" s="100"/>
      <c r="U125" s="100"/>
      <c r="V125" s="100"/>
      <c r="W125" s="100"/>
      <c r="X125" s="100"/>
      <c r="Y125" s="100"/>
      <c r="Z125" s="100"/>
      <c r="AA125" s="100"/>
    </row>
    <row r="126" spans="1:27" s="122" customFormat="1" x14ac:dyDescent="0.35">
      <c r="A126" s="215"/>
      <c r="B126" s="252"/>
      <c r="C126" s="215"/>
      <c r="D126" s="232"/>
      <c r="E126" s="232"/>
      <c r="F126" s="232"/>
      <c r="G126" s="232"/>
      <c r="H126" s="232"/>
      <c r="I126" s="232"/>
      <c r="J126" s="232"/>
      <c r="K126" s="232"/>
      <c r="L126" s="232"/>
      <c r="M126" s="124" t="str">
        <f t="shared" si="2"/>
        <v/>
      </c>
      <c r="N126" s="75" t="str">
        <f t="shared" si="3"/>
        <v/>
      </c>
      <c r="P126" s="100"/>
      <c r="Q126" s="100"/>
      <c r="R126" s="100"/>
      <c r="S126" s="100"/>
      <c r="T126" s="100"/>
      <c r="U126" s="100"/>
      <c r="V126" s="100"/>
      <c r="W126" s="100"/>
      <c r="X126" s="100"/>
      <c r="Y126" s="100"/>
      <c r="Z126" s="100"/>
      <c r="AA126" s="100"/>
    </row>
    <row r="127" spans="1:27" s="122" customFormat="1" x14ac:dyDescent="0.35">
      <c r="A127" s="216"/>
      <c r="B127" s="251"/>
      <c r="C127" s="216"/>
      <c r="D127" s="233"/>
      <c r="E127" s="233"/>
      <c r="F127" s="233"/>
      <c r="G127" s="233"/>
      <c r="H127" s="233"/>
      <c r="I127" s="233"/>
      <c r="J127" s="233"/>
      <c r="K127" s="233"/>
      <c r="L127" s="233"/>
      <c r="M127" s="125" t="str">
        <f t="shared" si="2"/>
        <v/>
      </c>
      <c r="N127" s="75" t="str">
        <f t="shared" si="3"/>
        <v/>
      </c>
      <c r="P127" s="100"/>
      <c r="Q127" s="100"/>
      <c r="R127" s="100"/>
      <c r="S127" s="100"/>
      <c r="T127" s="100"/>
      <c r="U127" s="100"/>
      <c r="V127" s="100"/>
      <c r="W127" s="100"/>
      <c r="X127" s="100"/>
      <c r="Y127" s="100"/>
      <c r="Z127" s="100"/>
      <c r="AA127" s="100"/>
    </row>
    <row r="128" spans="1:27" s="122" customFormat="1" x14ac:dyDescent="0.35">
      <c r="A128" s="215"/>
      <c r="B128" s="252"/>
      <c r="C128" s="215"/>
      <c r="D128" s="232"/>
      <c r="E128" s="232"/>
      <c r="F128" s="232"/>
      <c r="G128" s="232"/>
      <c r="H128" s="232"/>
      <c r="I128" s="232"/>
      <c r="J128" s="232"/>
      <c r="K128" s="232"/>
      <c r="L128" s="232"/>
      <c r="M128" s="124" t="str">
        <f t="shared" si="2"/>
        <v/>
      </c>
      <c r="N128" s="75" t="str">
        <f t="shared" si="3"/>
        <v/>
      </c>
      <c r="P128" s="100"/>
      <c r="Q128" s="100"/>
      <c r="R128" s="100"/>
      <c r="S128" s="100"/>
      <c r="T128" s="100"/>
      <c r="U128" s="100"/>
      <c r="V128" s="100"/>
      <c r="W128" s="100"/>
      <c r="X128" s="100"/>
      <c r="Y128" s="100"/>
      <c r="Z128" s="100"/>
      <c r="AA128" s="100"/>
    </row>
    <row r="129" spans="1:27" s="122" customFormat="1" x14ac:dyDescent="0.35">
      <c r="A129" s="216"/>
      <c r="B129" s="251"/>
      <c r="C129" s="216"/>
      <c r="D129" s="233"/>
      <c r="E129" s="233"/>
      <c r="F129" s="233"/>
      <c r="G129" s="233"/>
      <c r="H129" s="233"/>
      <c r="I129" s="233"/>
      <c r="J129" s="233"/>
      <c r="K129" s="233"/>
      <c r="L129" s="233"/>
      <c r="M129" s="125" t="str">
        <f t="shared" si="2"/>
        <v/>
      </c>
      <c r="N129" s="75" t="str">
        <f t="shared" si="3"/>
        <v/>
      </c>
      <c r="P129" s="100"/>
      <c r="Q129" s="100"/>
      <c r="R129" s="100"/>
      <c r="S129" s="100"/>
      <c r="T129" s="100"/>
      <c r="U129" s="100"/>
      <c r="V129" s="100"/>
      <c r="W129" s="100"/>
      <c r="X129" s="100"/>
      <c r="Y129" s="100"/>
      <c r="Z129" s="100"/>
      <c r="AA129" s="100"/>
    </row>
    <row r="130" spans="1:27" s="122" customFormat="1" x14ac:dyDescent="0.35">
      <c r="A130" s="215"/>
      <c r="B130" s="252"/>
      <c r="C130" s="215"/>
      <c r="D130" s="232"/>
      <c r="E130" s="232"/>
      <c r="F130" s="232"/>
      <c r="G130" s="232"/>
      <c r="H130" s="232"/>
      <c r="I130" s="232"/>
      <c r="J130" s="232"/>
      <c r="K130" s="232"/>
      <c r="L130" s="232"/>
      <c r="M130" s="124" t="str">
        <f t="shared" si="2"/>
        <v/>
      </c>
      <c r="N130" s="75" t="str">
        <f t="shared" si="3"/>
        <v/>
      </c>
      <c r="P130" s="100"/>
      <c r="Q130" s="100"/>
      <c r="R130" s="100"/>
      <c r="S130" s="100"/>
      <c r="T130" s="100"/>
      <c r="U130" s="100"/>
      <c r="V130" s="100"/>
      <c r="W130" s="100"/>
      <c r="X130" s="100"/>
      <c r="Y130" s="100"/>
      <c r="Z130" s="100"/>
      <c r="AA130" s="100"/>
    </row>
    <row r="131" spans="1:27" s="122" customFormat="1" x14ac:dyDescent="0.35">
      <c r="A131" s="216"/>
      <c r="B131" s="251"/>
      <c r="C131" s="216"/>
      <c r="D131" s="233"/>
      <c r="E131" s="233"/>
      <c r="F131" s="233"/>
      <c r="G131" s="233"/>
      <c r="H131" s="233"/>
      <c r="I131" s="233"/>
      <c r="J131" s="233"/>
      <c r="K131" s="233"/>
      <c r="L131" s="233"/>
      <c r="M131" s="125" t="str">
        <f t="shared" si="2"/>
        <v/>
      </c>
      <c r="N131" s="75" t="str">
        <f t="shared" si="3"/>
        <v/>
      </c>
      <c r="P131" s="100"/>
      <c r="Q131" s="100"/>
      <c r="R131" s="100"/>
      <c r="S131" s="100"/>
      <c r="T131" s="100"/>
      <c r="U131" s="100"/>
      <c r="V131" s="100"/>
      <c r="W131" s="100"/>
      <c r="X131" s="100"/>
      <c r="Y131" s="100"/>
      <c r="Z131" s="100"/>
      <c r="AA131" s="100"/>
    </row>
    <row r="132" spans="1:27" s="122" customFormat="1" x14ac:dyDescent="0.35">
      <c r="A132" s="215"/>
      <c r="B132" s="252"/>
      <c r="C132" s="215"/>
      <c r="D132" s="232"/>
      <c r="E132" s="232"/>
      <c r="F132" s="232"/>
      <c r="G132" s="232"/>
      <c r="H132" s="232"/>
      <c r="I132" s="232"/>
      <c r="J132" s="232"/>
      <c r="K132" s="232"/>
      <c r="L132" s="232"/>
      <c r="M132" s="124" t="str">
        <f t="shared" ref="M132:M195" si="4">IF(ABS((D132+E132-F132+G132+H132+I132-J132))&lt; ABS(1),"","x")</f>
        <v/>
      </c>
      <c r="N132" s="75" t="str">
        <f t="shared" si="3"/>
        <v/>
      </c>
      <c r="P132" s="100"/>
      <c r="Q132" s="100"/>
      <c r="R132" s="100"/>
      <c r="S132" s="100"/>
      <c r="T132" s="100"/>
      <c r="U132" s="100"/>
      <c r="V132" s="100"/>
      <c r="W132" s="100"/>
      <c r="X132" s="100"/>
      <c r="Y132" s="100"/>
      <c r="Z132" s="100"/>
      <c r="AA132" s="100"/>
    </row>
    <row r="133" spans="1:27" s="122" customFormat="1" x14ac:dyDescent="0.35">
      <c r="A133" s="216"/>
      <c r="B133" s="251"/>
      <c r="C133" s="216"/>
      <c r="D133" s="233"/>
      <c r="E133" s="233"/>
      <c r="F133" s="233"/>
      <c r="G133" s="233"/>
      <c r="H133" s="233"/>
      <c r="I133" s="233"/>
      <c r="J133" s="233"/>
      <c r="K133" s="233"/>
      <c r="L133" s="233"/>
      <c r="M133" s="125" t="str">
        <f t="shared" si="4"/>
        <v/>
      </c>
      <c r="N133" s="75" t="str">
        <f t="shared" ref="N133:N196" si="5">IF(AND(ABS(D133)&lt;&gt;0,OR(ISBLANK(A133),ISBLANK(B133), ISBLANK(C133))),"Please fill all fields","")</f>
        <v/>
      </c>
      <c r="P133" s="100"/>
      <c r="Q133" s="100"/>
      <c r="R133" s="100"/>
      <c r="S133" s="100"/>
      <c r="T133" s="100"/>
      <c r="U133" s="100"/>
      <c r="V133" s="100"/>
      <c r="W133" s="100"/>
      <c r="X133" s="100"/>
      <c r="Y133" s="100"/>
      <c r="Z133" s="100"/>
      <c r="AA133" s="100"/>
    </row>
    <row r="134" spans="1:27" s="122" customFormat="1" x14ac:dyDescent="0.35">
      <c r="A134" s="215"/>
      <c r="B134" s="252"/>
      <c r="C134" s="215"/>
      <c r="D134" s="232"/>
      <c r="E134" s="232"/>
      <c r="F134" s="232"/>
      <c r="G134" s="232"/>
      <c r="H134" s="232"/>
      <c r="I134" s="232"/>
      <c r="J134" s="232"/>
      <c r="K134" s="232"/>
      <c r="L134" s="232"/>
      <c r="M134" s="124" t="str">
        <f t="shared" si="4"/>
        <v/>
      </c>
      <c r="N134" s="75" t="str">
        <f t="shared" si="5"/>
        <v/>
      </c>
      <c r="P134" s="100"/>
      <c r="Q134" s="100"/>
      <c r="R134" s="100"/>
      <c r="S134" s="100"/>
      <c r="T134" s="100"/>
      <c r="U134" s="100"/>
      <c r="V134" s="100"/>
      <c r="W134" s="100"/>
      <c r="X134" s="100"/>
      <c r="Y134" s="100"/>
      <c r="Z134" s="100"/>
      <c r="AA134" s="100"/>
    </row>
    <row r="135" spans="1:27" s="122" customFormat="1" x14ac:dyDescent="0.35">
      <c r="A135" s="216"/>
      <c r="B135" s="251"/>
      <c r="C135" s="216"/>
      <c r="D135" s="233"/>
      <c r="E135" s="233"/>
      <c r="F135" s="233"/>
      <c r="G135" s="233"/>
      <c r="H135" s="233"/>
      <c r="I135" s="233"/>
      <c r="J135" s="233"/>
      <c r="K135" s="233"/>
      <c r="L135" s="233"/>
      <c r="M135" s="125" t="str">
        <f t="shared" si="4"/>
        <v/>
      </c>
      <c r="N135" s="75" t="str">
        <f t="shared" si="5"/>
        <v/>
      </c>
      <c r="P135" s="100"/>
      <c r="Q135" s="100"/>
      <c r="R135" s="100"/>
      <c r="S135" s="100"/>
      <c r="T135" s="100"/>
      <c r="U135" s="100"/>
      <c r="V135" s="100"/>
      <c r="W135" s="100"/>
      <c r="X135" s="100"/>
      <c r="Y135" s="100"/>
      <c r="Z135" s="100"/>
      <c r="AA135" s="100"/>
    </row>
    <row r="136" spans="1:27" s="122" customFormat="1" x14ac:dyDescent="0.35">
      <c r="A136" s="215"/>
      <c r="B136" s="252"/>
      <c r="C136" s="215"/>
      <c r="D136" s="232"/>
      <c r="E136" s="232"/>
      <c r="F136" s="232"/>
      <c r="G136" s="232"/>
      <c r="H136" s="232"/>
      <c r="I136" s="232"/>
      <c r="J136" s="232"/>
      <c r="K136" s="232"/>
      <c r="L136" s="232"/>
      <c r="M136" s="124" t="str">
        <f t="shared" si="4"/>
        <v/>
      </c>
      <c r="N136" s="75" t="str">
        <f t="shared" si="5"/>
        <v/>
      </c>
      <c r="P136" s="100"/>
      <c r="Q136" s="100"/>
      <c r="R136" s="100"/>
      <c r="S136" s="100"/>
      <c r="T136" s="100"/>
      <c r="U136" s="100"/>
      <c r="V136" s="100"/>
      <c r="W136" s="100"/>
      <c r="X136" s="100"/>
      <c r="Y136" s="100"/>
      <c r="Z136" s="100"/>
      <c r="AA136" s="100"/>
    </row>
    <row r="137" spans="1:27" s="122" customFormat="1" x14ac:dyDescent="0.35">
      <c r="A137" s="216"/>
      <c r="B137" s="251"/>
      <c r="C137" s="216"/>
      <c r="D137" s="233"/>
      <c r="E137" s="233"/>
      <c r="F137" s="233"/>
      <c r="G137" s="233"/>
      <c r="H137" s="233"/>
      <c r="I137" s="233"/>
      <c r="J137" s="233"/>
      <c r="K137" s="233"/>
      <c r="L137" s="233"/>
      <c r="M137" s="125" t="str">
        <f t="shared" si="4"/>
        <v/>
      </c>
      <c r="N137" s="75" t="str">
        <f t="shared" si="5"/>
        <v/>
      </c>
      <c r="P137" s="100"/>
      <c r="Q137" s="100"/>
      <c r="R137" s="100"/>
      <c r="S137" s="100"/>
      <c r="T137" s="100"/>
      <c r="U137" s="100"/>
      <c r="V137" s="100"/>
      <c r="W137" s="100"/>
      <c r="X137" s="100"/>
      <c r="Y137" s="100"/>
      <c r="Z137" s="100"/>
      <c r="AA137" s="100"/>
    </row>
    <row r="138" spans="1:27" s="122" customFormat="1" x14ac:dyDescent="0.35">
      <c r="A138" s="215"/>
      <c r="B138" s="252"/>
      <c r="C138" s="215"/>
      <c r="D138" s="232"/>
      <c r="E138" s="232"/>
      <c r="F138" s="232"/>
      <c r="G138" s="232"/>
      <c r="H138" s="232"/>
      <c r="I138" s="232"/>
      <c r="J138" s="232"/>
      <c r="K138" s="232"/>
      <c r="L138" s="232"/>
      <c r="M138" s="124" t="str">
        <f t="shared" si="4"/>
        <v/>
      </c>
      <c r="N138" s="75" t="str">
        <f t="shared" si="5"/>
        <v/>
      </c>
      <c r="P138" s="100"/>
      <c r="Q138" s="100"/>
      <c r="R138" s="100"/>
      <c r="S138" s="100"/>
      <c r="T138" s="100"/>
      <c r="U138" s="100"/>
      <c r="V138" s="100"/>
      <c r="W138" s="100"/>
      <c r="X138" s="100"/>
      <c r="Y138" s="100"/>
      <c r="Z138" s="100"/>
      <c r="AA138" s="100"/>
    </row>
    <row r="139" spans="1:27" s="122" customFormat="1" x14ac:dyDescent="0.35">
      <c r="A139" s="216"/>
      <c r="B139" s="251"/>
      <c r="C139" s="216"/>
      <c r="D139" s="233"/>
      <c r="E139" s="233"/>
      <c r="F139" s="233"/>
      <c r="G139" s="233"/>
      <c r="H139" s="233"/>
      <c r="I139" s="233"/>
      <c r="J139" s="233"/>
      <c r="K139" s="233"/>
      <c r="L139" s="233"/>
      <c r="M139" s="125" t="str">
        <f t="shared" si="4"/>
        <v/>
      </c>
      <c r="N139" s="75" t="str">
        <f t="shared" si="5"/>
        <v/>
      </c>
      <c r="P139" s="100"/>
      <c r="Q139" s="100"/>
      <c r="R139" s="100"/>
      <c r="S139" s="100"/>
      <c r="T139" s="100"/>
      <c r="U139" s="100"/>
      <c r="V139" s="100"/>
      <c r="W139" s="100"/>
      <c r="X139" s="100"/>
      <c r="Y139" s="100"/>
      <c r="Z139" s="100"/>
      <c r="AA139" s="100"/>
    </row>
    <row r="140" spans="1:27" s="122" customFormat="1" x14ac:dyDescent="0.35">
      <c r="A140" s="215"/>
      <c r="B140" s="252"/>
      <c r="C140" s="215"/>
      <c r="D140" s="232"/>
      <c r="E140" s="232"/>
      <c r="F140" s="232"/>
      <c r="G140" s="232"/>
      <c r="H140" s="232"/>
      <c r="I140" s="232"/>
      <c r="J140" s="232"/>
      <c r="K140" s="232"/>
      <c r="L140" s="232"/>
      <c r="M140" s="124" t="str">
        <f t="shared" si="4"/>
        <v/>
      </c>
      <c r="N140" s="75" t="str">
        <f t="shared" si="5"/>
        <v/>
      </c>
      <c r="P140" s="100"/>
      <c r="Q140" s="100"/>
      <c r="R140" s="100"/>
      <c r="S140" s="100"/>
      <c r="T140" s="100"/>
      <c r="U140" s="100"/>
      <c r="V140" s="100"/>
      <c r="W140" s="100"/>
      <c r="X140" s="100"/>
      <c r="Y140" s="100"/>
      <c r="Z140" s="100"/>
      <c r="AA140" s="100"/>
    </row>
    <row r="141" spans="1:27" s="122" customFormat="1" x14ac:dyDescent="0.35">
      <c r="A141" s="216"/>
      <c r="B141" s="251"/>
      <c r="C141" s="216"/>
      <c r="D141" s="233"/>
      <c r="E141" s="233"/>
      <c r="F141" s="233"/>
      <c r="G141" s="233"/>
      <c r="H141" s="233"/>
      <c r="I141" s="233"/>
      <c r="J141" s="233"/>
      <c r="K141" s="233"/>
      <c r="L141" s="233"/>
      <c r="M141" s="125" t="str">
        <f t="shared" si="4"/>
        <v/>
      </c>
      <c r="N141" s="75" t="str">
        <f t="shared" si="5"/>
        <v/>
      </c>
      <c r="P141" s="100"/>
      <c r="Q141" s="100"/>
      <c r="R141" s="100"/>
      <c r="S141" s="100"/>
      <c r="T141" s="100"/>
      <c r="U141" s="100"/>
      <c r="V141" s="100"/>
      <c r="W141" s="100"/>
      <c r="X141" s="100"/>
      <c r="Y141" s="100"/>
      <c r="Z141" s="100"/>
      <c r="AA141" s="100"/>
    </row>
    <row r="142" spans="1:27" s="122" customFormat="1" x14ac:dyDescent="0.35">
      <c r="A142" s="215"/>
      <c r="B142" s="252"/>
      <c r="C142" s="215"/>
      <c r="D142" s="232"/>
      <c r="E142" s="232"/>
      <c r="F142" s="232"/>
      <c r="G142" s="232"/>
      <c r="H142" s="232"/>
      <c r="I142" s="232"/>
      <c r="J142" s="232"/>
      <c r="K142" s="232"/>
      <c r="L142" s="232"/>
      <c r="M142" s="124" t="str">
        <f t="shared" si="4"/>
        <v/>
      </c>
      <c r="N142" s="75" t="str">
        <f t="shared" si="5"/>
        <v/>
      </c>
      <c r="P142" s="100"/>
      <c r="Q142" s="100"/>
      <c r="R142" s="100"/>
      <c r="S142" s="100"/>
      <c r="T142" s="100"/>
      <c r="U142" s="100"/>
      <c r="V142" s="100"/>
      <c r="W142" s="100"/>
      <c r="X142" s="100"/>
      <c r="Y142" s="100"/>
      <c r="Z142" s="100"/>
      <c r="AA142" s="100"/>
    </row>
    <row r="143" spans="1:27" s="122" customFormat="1" x14ac:dyDescent="0.35">
      <c r="A143" s="216"/>
      <c r="B143" s="251"/>
      <c r="C143" s="216"/>
      <c r="D143" s="233"/>
      <c r="E143" s="233"/>
      <c r="F143" s="233"/>
      <c r="G143" s="233"/>
      <c r="H143" s="233"/>
      <c r="I143" s="233"/>
      <c r="J143" s="233"/>
      <c r="K143" s="233"/>
      <c r="L143" s="233"/>
      <c r="M143" s="125" t="str">
        <f t="shared" si="4"/>
        <v/>
      </c>
      <c r="N143" s="75" t="str">
        <f t="shared" si="5"/>
        <v/>
      </c>
      <c r="P143" s="100"/>
      <c r="Q143" s="100"/>
      <c r="R143" s="100"/>
      <c r="S143" s="100"/>
      <c r="T143" s="100"/>
      <c r="U143" s="100"/>
      <c r="V143" s="100"/>
      <c r="W143" s="100"/>
      <c r="X143" s="100"/>
      <c r="Y143" s="100"/>
      <c r="Z143" s="100"/>
      <c r="AA143" s="100"/>
    </row>
    <row r="144" spans="1:27" s="122" customFormat="1" x14ac:dyDescent="0.35">
      <c r="A144" s="215"/>
      <c r="B144" s="252"/>
      <c r="C144" s="215"/>
      <c r="D144" s="232"/>
      <c r="E144" s="232"/>
      <c r="F144" s="232"/>
      <c r="G144" s="232"/>
      <c r="H144" s="232"/>
      <c r="I144" s="232"/>
      <c r="J144" s="232"/>
      <c r="K144" s="232"/>
      <c r="L144" s="232"/>
      <c r="M144" s="124" t="str">
        <f t="shared" si="4"/>
        <v/>
      </c>
      <c r="N144" s="75" t="str">
        <f t="shared" si="5"/>
        <v/>
      </c>
      <c r="P144" s="100"/>
      <c r="Q144" s="100"/>
      <c r="R144" s="100"/>
      <c r="S144" s="100"/>
      <c r="T144" s="100"/>
      <c r="U144" s="100"/>
      <c r="V144" s="100"/>
      <c r="W144" s="100"/>
      <c r="X144" s="100"/>
      <c r="Y144" s="100"/>
      <c r="Z144" s="100"/>
      <c r="AA144" s="100"/>
    </row>
    <row r="145" spans="1:27" s="122" customFormat="1" x14ac:dyDescent="0.35">
      <c r="A145" s="216"/>
      <c r="B145" s="251"/>
      <c r="C145" s="216"/>
      <c r="D145" s="233"/>
      <c r="E145" s="233"/>
      <c r="F145" s="233"/>
      <c r="G145" s="233"/>
      <c r="H145" s="233"/>
      <c r="I145" s="233"/>
      <c r="J145" s="233"/>
      <c r="K145" s="233"/>
      <c r="L145" s="233"/>
      <c r="M145" s="125" t="str">
        <f t="shared" si="4"/>
        <v/>
      </c>
      <c r="N145" s="75" t="str">
        <f t="shared" si="5"/>
        <v/>
      </c>
      <c r="P145" s="100"/>
      <c r="Q145" s="100"/>
      <c r="R145" s="100"/>
      <c r="S145" s="100"/>
      <c r="T145" s="100"/>
      <c r="U145" s="100"/>
      <c r="V145" s="100"/>
      <c r="W145" s="100"/>
      <c r="X145" s="100"/>
      <c r="Y145" s="100"/>
      <c r="Z145" s="100"/>
      <c r="AA145" s="100"/>
    </row>
    <row r="146" spans="1:27" s="122" customFormat="1" x14ac:dyDescent="0.35">
      <c r="A146" s="215"/>
      <c r="B146" s="252"/>
      <c r="C146" s="215"/>
      <c r="D146" s="232"/>
      <c r="E146" s="232"/>
      <c r="F146" s="232"/>
      <c r="G146" s="232"/>
      <c r="H146" s="232"/>
      <c r="I146" s="232"/>
      <c r="J146" s="232"/>
      <c r="K146" s="232"/>
      <c r="L146" s="232"/>
      <c r="M146" s="124" t="str">
        <f t="shared" si="4"/>
        <v/>
      </c>
      <c r="N146" s="75" t="str">
        <f t="shared" si="5"/>
        <v/>
      </c>
      <c r="P146" s="100"/>
      <c r="Q146" s="100"/>
      <c r="R146" s="100"/>
      <c r="S146" s="100"/>
      <c r="T146" s="100"/>
      <c r="U146" s="100"/>
      <c r="V146" s="100"/>
      <c r="W146" s="100"/>
      <c r="X146" s="100"/>
      <c r="Y146" s="100"/>
      <c r="Z146" s="100"/>
      <c r="AA146" s="100"/>
    </row>
    <row r="147" spans="1:27" s="122" customFormat="1" x14ac:dyDescent="0.35">
      <c r="A147" s="216"/>
      <c r="B147" s="251"/>
      <c r="C147" s="216"/>
      <c r="D147" s="233"/>
      <c r="E147" s="233"/>
      <c r="F147" s="233"/>
      <c r="G147" s="233"/>
      <c r="H147" s="233"/>
      <c r="I147" s="233"/>
      <c r="J147" s="233"/>
      <c r="K147" s="233"/>
      <c r="L147" s="233"/>
      <c r="M147" s="125" t="str">
        <f t="shared" si="4"/>
        <v/>
      </c>
      <c r="N147" s="75" t="str">
        <f t="shared" si="5"/>
        <v/>
      </c>
      <c r="P147" s="100"/>
      <c r="Q147" s="100"/>
      <c r="R147" s="100"/>
      <c r="S147" s="100"/>
      <c r="T147" s="100"/>
      <c r="U147" s="100"/>
      <c r="V147" s="100"/>
      <c r="W147" s="100"/>
      <c r="X147" s="100"/>
      <c r="Y147" s="100"/>
      <c r="Z147" s="100"/>
      <c r="AA147" s="100"/>
    </row>
    <row r="148" spans="1:27" s="122" customFormat="1" x14ac:dyDescent="0.35">
      <c r="A148" s="215"/>
      <c r="B148" s="252"/>
      <c r="C148" s="215"/>
      <c r="D148" s="232"/>
      <c r="E148" s="232"/>
      <c r="F148" s="232"/>
      <c r="G148" s="232"/>
      <c r="H148" s="232"/>
      <c r="I148" s="232"/>
      <c r="J148" s="232"/>
      <c r="K148" s="232"/>
      <c r="L148" s="232"/>
      <c r="M148" s="124" t="str">
        <f t="shared" si="4"/>
        <v/>
      </c>
      <c r="N148" s="75" t="str">
        <f t="shared" si="5"/>
        <v/>
      </c>
      <c r="P148" s="100"/>
      <c r="Q148" s="100"/>
      <c r="R148" s="100"/>
      <c r="S148" s="100"/>
      <c r="T148" s="100"/>
      <c r="U148" s="100"/>
      <c r="V148" s="100"/>
      <c r="W148" s="100"/>
      <c r="X148" s="100"/>
      <c r="Y148" s="100"/>
      <c r="Z148" s="100"/>
      <c r="AA148" s="100"/>
    </row>
    <row r="149" spans="1:27" s="122" customFormat="1" x14ac:dyDescent="0.35">
      <c r="A149" s="216"/>
      <c r="B149" s="251"/>
      <c r="C149" s="216"/>
      <c r="D149" s="233"/>
      <c r="E149" s="233"/>
      <c r="F149" s="233"/>
      <c r="G149" s="233"/>
      <c r="H149" s="233"/>
      <c r="I149" s="233"/>
      <c r="J149" s="233"/>
      <c r="K149" s="233"/>
      <c r="L149" s="233"/>
      <c r="M149" s="125" t="str">
        <f t="shared" si="4"/>
        <v/>
      </c>
      <c r="N149" s="75" t="str">
        <f t="shared" si="5"/>
        <v/>
      </c>
      <c r="P149" s="100"/>
      <c r="Q149" s="100"/>
      <c r="R149" s="100"/>
      <c r="S149" s="100"/>
      <c r="T149" s="100"/>
      <c r="U149" s="100"/>
      <c r="V149" s="100"/>
      <c r="W149" s="100"/>
      <c r="X149" s="100"/>
      <c r="Y149" s="100"/>
      <c r="Z149" s="100"/>
      <c r="AA149" s="100"/>
    </row>
    <row r="150" spans="1:27" s="122" customFormat="1" x14ac:dyDescent="0.35">
      <c r="A150" s="215"/>
      <c r="B150" s="252"/>
      <c r="C150" s="215"/>
      <c r="D150" s="232"/>
      <c r="E150" s="232"/>
      <c r="F150" s="232"/>
      <c r="G150" s="232"/>
      <c r="H150" s="232"/>
      <c r="I150" s="232"/>
      <c r="J150" s="232"/>
      <c r="K150" s="232"/>
      <c r="L150" s="232"/>
      <c r="M150" s="124" t="str">
        <f t="shared" si="4"/>
        <v/>
      </c>
      <c r="N150" s="75" t="str">
        <f t="shared" si="5"/>
        <v/>
      </c>
      <c r="P150" s="100"/>
      <c r="Q150" s="100"/>
      <c r="R150" s="100"/>
      <c r="S150" s="100"/>
      <c r="T150" s="100"/>
      <c r="U150" s="100"/>
      <c r="V150" s="100"/>
      <c r="W150" s="100"/>
      <c r="X150" s="100"/>
      <c r="Y150" s="100"/>
      <c r="Z150" s="100"/>
      <c r="AA150" s="100"/>
    </row>
    <row r="151" spans="1:27" s="122" customFormat="1" x14ac:dyDescent="0.35">
      <c r="A151" s="216"/>
      <c r="B151" s="251"/>
      <c r="C151" s="216"/>
      <c r="D151" s="233"/>
      <c r="E151" s="233"/>
      <c r="F151" s="233"/>
      <c r="G151" s="233"/>
      <c r="H151" s="233"/>
      <c r="I151" s="233"/>
      <c r="J151" s="233"/>
      <c r="K151" s="233"/>
      <c r="L151" s="233"/>
      <c r="M151" s="125" t="str">
        <f t="shared" si="4"/>
        <v/>
      </c>
      <c r="N151" s="75" t="str">
        <f t="shared" si="5"/>
        <v/>
      </c>
      <c r="P151" s="100"/>
      <c r="Q151" s="100"/>
      <c r="R151" s="100"/>
      <c r="S151" s="100"/>
      <c r="T151" s="100"/>
      <c r="U151" s="100"/>
      <c r="V151" s="100"/>
      <c r="W151" s="100"/>
      <c r="X151" s="100"/>
      <c r="Y151" s="100"/>
      <c r="Z151" s="100"/>
      <c r="AA151" s="100"/>
    </row>
    <row r="152" spans="1:27" s="122" customFormat="1" x14ac:dyDescent="0.35">
      <c r="A152" s="215"/>
      <c r="B152" s="252"/>
      <c r="C152" s="215"/>
      <c r="D152" s="232"/>
      <c r="E152" s="232"/>
      <c r="F152" s="232"/>
      <c r="G152" s="232"/>
      <c r="H152" s="232"/>
      <c r="I152" s="232"/>
      <c r="J152" s="232"/>
      <c r="K152" s="232"/>
      <c r="L152" s="232"/>
      <c r="M152" s="124" t="str">
        <f t="shared" si="4"/>
        <v/>
      </c>
      <c r="N152" s="75" t="str">
        <f t="shared" si="5"/>
        <v/>
      </c>
      <c r="P152" s="100"/>
      <c r="Q152" s="100"/>
      <c r="R152" s="100"/>
      <c r="S152" s="100"/>
      <c r="T152" s="100"/>
      <c r="U152" s="100"/>
      <c r="V152" s="100"/>
      <c r="W152" s="100"/>
      <c r="X152" s="100"/>
      <c r="Y152" s="100"/>
      <c r="Z152" s="100"/>
      <c r="AA152" s="100"/>
    </row>
    <row r="153" spans="1:27" s="122" customFormat="1" x14ac:dyDescent="0.35">
      <c r="A153" s="216"/>
      <c r="B153" s="251"/>
      <c r="C153" s="216"/>
      <c r="D153" s="233"/>
      <c r="E153" s="233"/>
      <c r="F153" s="233"/>
      <c r="G153" s="233"/>
      <c r="H153" s="233"/>
      <c r="I153" s="233"/>
      <c r="J153" s="233"/>
      <c r="K153" s="233"/>
      <c r="L153" s="233"/>
      <c r="M153" s="125" t="str">
        <f t="shared" si="4"/>
        <v/>
      </c>
      <c r="N153" s="75" t="str">
        <f t="shared" si="5"/>
        <v/>
      </c>
      <c r="P153" s="100"/>
      <c r="Q153" s="100"/>
      <c r="R153" s="100"/>
      <c r="S153" s="100"/>
      <c r="T153" s="100"/>
      <c r="U153" s="100"/>
      <c r="V153" s="100"/>
      <c r="W153" s="100"/>
      <c r="X153" s="100"/>
      <c r="Y153" s="100"/>
      <c r="Z153" s="100"/>
      <c r="AA153" s="100"/>
    </row>
    <row r="154" spans="1:27" s="122" customFormat="1" x14ac:dyDescent="0.35">
      <c r="A154" s="215"/>
      <c r="B154" s="252"/>
      <c r="C154" s="215"/>
      <c r="D154" s="232"/>
      <c r="E154" s="232"/>
      <c r="F154" s="232"/>
      <c r="G154" s="232"/>
      <c r="H154" s="232"/>
      <c r="I154" s="232"/>
      <c r="J154" s="232"/>
      <c r="K154" s="232"/>
      <c r="L154" s="232"/>
      <c r="M154" s="124" t="str">
        <f t="shared" si="4"/>
        <v/>
      </c>
      <c r="N154" s="75" t="str">
        <f t="shared" si="5"/>
        <v/>
      </c>
      <c r="P154" s="100"/>
      <c r="Q154" s="100"/>
      <c r="R154" s="100"/>
      <c r="S154" s="100"/>
      <c r="T154" s="100"/>
      <c r="U154" s="100"/>
      <c r="V154" s="100"/>
      <c r="W154" s="100"/>
      <c r="X154" s="100"/>
      <c r="Y154" s="100"/>
      <c r="Z154" s="100"/>
      <c r="AA154" s="100"/>
    </row>
    <row r="155" spans="1:27" s="122" customFormat="1" x14ac:dyDescent="0.35">
      <c r="A155" s="216"/>
      <c r="B155" s="251"/>
      <c r="C155" s="216"/>
      <c r="D155" s="233"/>
      <c r="E155" s="233"/>
      <c r="F155" s="233"/>
      <c r="G155" s="233"/>
      <c r="H155" s="233"/>
      <c r="I155" s="233"/>
      <c r="J155" s="233"/>
      <c r="K155" s="233"/>
      <c r="L155" s="233"/>
      <c r="M155" s="125" t="str">
        <f t="shared" si="4"/>
        <v/>
      </c>
      <c r="N155" s="75" t="str">
        <f t="shared" si="5"/>
        <v/>
      </c>
      <c r="P155" s="100"/>
      <c r="Q155" s="100"/>
      <c r="R155" s="100"/>
      <c r="S155" s="100"/>
      <c r="T155" s="100"/>
      <c r="U155" s="100"/>
      <c r="V155" s="100"/>
      <c r="W155" s="100"/>
      <c r="X155" s="100"/>
      <c r="Y155" s="100"/>
      <c r="Z155" s="100"/>
      <c r="AA155" s="100"/>
    </row>
    <row r="156" spans="1:27" s="122" customFormat="1" x14ac:dyDescent="0.35">
      <c r="A156" s="215"/>
      <c r="B156" s="252"/>
      <c r="C156" s="215"/>
      <c r="D156" s="232"/>
      <c r="E156" s="232"/>
      <c r="F156" s="232"/>
      <c r="G156" s="232"/>
      <c r="H156" s="232"/>
      <c r="I156" s="232"/>
      <c r="J156" s="232"/>
      <c r="K156" s="232"/>
      <c r="L156" s="232"/>
      <c r="M156" s="124" t="str">
        <f t="shared" si="4"/>
        <v/>
      </c>
      <c r="N156" s="75" t="str">
        <f t="shared" si="5"/>
        <v/>
      </c>
      <c r="P156" s="100"/>
      <c r="Q156" s="100"/>
      <c r="R156" s="100"/>
      <c r="S156" s="100"/>
      <c r="T156" s="100"/>
      <c r="U156" s="100"/>
      <c r="V156" s="100"/>
      <c r="W156" s="100"/>
      <c r="X156" s="100"/>
      <c r="Y156" s="100"/>
      <c r="Z156" s="100"/>
      <c r="AA156" s="100"/>
    </row>
    <row r="157" spans="1:27" s="122" customFormat="1" x14ac:dyDescent="0.35">
      <c r="A157" s="216"/>
      <c r="B157" s="251"/>
      <c r="C157" s="216"/>
      <c r="D157" s="233"/>
      <c r="E157" s="233"/>
      <c r="F157" s="233"/>
      <c r="G157" s="233"/>
      <c r="H157" s="233"/>
      <c r="I157" s="233"/>
      <c r="J157" s="233"/>
      <c r="K157" s="233"/>
      <c r="L157" s="233"/>
      <c r="M157" s="125" t="str">
        <f t="shared" si="4"/>
        <v/>
      </c>
      <c r="N157" s="75" t="str">
        <f t="shared" si="5"/>
        <v/>
      </c>
      <c r="P157" s="100"/>
      <c r="Q157" s="100"/>
      <c r="R157" s="100"/>
      <c r="S157" s="100"/>
      <c r="T157" s="100"/>
      <c r="U157" s="100"/>
      <c r="V157" s="100"/>
      <c r="W157" s="100"/>
      <c r="X157" s="100"/>
      <c r="Y157" s="100"/>
      <c r="Z157" s="100"/>
      <c r="AA157" s="100"/>
    </row>
    <row r="158" spans="1:27" s="122" customFormat="1" x14ac:dyDescent="0.35">
      <c r="A158" s="215"/>
      <c r="B158" s="252"/>
      <c r="C158" s="215"/>
      <c r="D158" s="232"/>
      <c r="E158" s="232"/>
      <c r="F158" s="232"/>
      <c r="G158" s="232"/>
      <c r="H158" s="232"/>
      <c r="I158" s="232"/>
      <c r="J158" s="232"/>
      <c r="K158" s="232"/>
      <c r="L158" s="232"/>
      <c r="M158" s="124" t="str">
        <f t="shared" si="4"/>
        <v/>
      </c>
      <c r="N158" s="75" t="str">
        <f t="shared" si="5"/>
        <v/>
      </c>
      <c r="P158" s="100"/>
      <c r="Q158" s="100"/>
      <c r="R158" s="100"/>
      <c r="S158" s="100"/>
      <c r="T158" s="100"/>
      <c r="U158" s="100"/>
      <c r="V158" s="100"/>
      <c r="W158" s="100"/>
      <c r="X158" s="100"/>
      <c r="Y158" s="100"/>
      <c r="Z158" s="100"/>
      <c r="AA158" s="100"/>
    </row>
    <row r="159" spans="1:27" s="122" customFormat="1" x14ac:dyDescent="0.35">
      <c r="A159" s="216"/>
      <c r="B159" s="251"/>
      <c r="C159" s="216"/>
      <c r="D159" s="233"/>
      <c r="E159" s="233"/>
      <c r="F159" s="233"/>
      <c r="G159" s="233"/>
      <c r="H159" s="233"/>
      <c r="I159" s="233"/>
      <c r="J159" s="233"/>
      <c r="K159" s="233"/>
      <c r="L159" s="233"/>
      <c r="M159" s="125" t="str">
        <f t="shared" si="4"/>
        <v/>
      </c>
      <c r="N159" s="75" t="str">
        <f t="shared" si="5"/>
        <v/>
      </c>
      <c r="P159" s="100"/>
      <c r="Q159" s="100"/>
      <c r="R159" s="100"/>
      <c r="S159" s="100"/>
      <c r="T159" s="100"/>
      <c r="U159" s="100"/>
      <c r="V159" s="100"/>
      <c r="W159" s="100"/>
      <c r="X159" s="100"/>
      <c r="Y159" s="100"/>
      <c r="Z159" s="100"/>
      <c r="AA159" s="100"/>
    </row>
    <row r="160" spans="1:27" s="122" customFormat="1" x14ac:dyDescent="0.35">
      <c r="A160" s="215"/>
      <c r="B160" s="252"/>
      <c r="C160" s="215"/>
      <c r="D160" s="232"/>
      <c r="E160" s="232"/>
      <c r="F160" s="232"/>
      <c r="G160" s="232"/>
      <c r="H160" s="232"/>
      <c r="I160" s="232"/>
      <c r="J160" s="232"/>
      <c r="K160" s="232"/>
      <c r="L160" s="232"/>
      <c r="M160" s="124" t="str">
        <f t="shared" si="4"/>
        <v/>
      </c>
      <c r="N160" s="75" t="str">
        <f t="shared" si="5"/>
        <v/>
      </c>
      <c r="P160" s="100"/>
      <c r="Q160" s="100"/>
      <c r="R160" s="100"/>
      <c r="S160" s="100"/>
      <c r="T160" s="100"/>
      <c r="U160" s="100"/>
      <c r="V160" s="100"/>
      <c r="W160" s="100"/>
      <c r="X160" s="100"/>
      <c r="Y160" s="100"/>
      <c r="Z160" s="100"/>
      <c r="AA160" s="100"/>
    </row>
    <row r="161" spans="1:27" s="122" customFormat="1" x14ac:dyDescent="0.35">
      <c r="A161" s="216"/>
      <c r="B161" s="251"/>
      <c r="C161" s="216"/>
      <c r="D161" s="233"/>
      <c r="E161" s="233"/>
      <c r="F161" s="233"/>
      <c r="G161" s="233"/>
      <c r="H161" s="233"/>
      <c r="I161" s="233"/>
      <c r="J161" s="233"/>
      <c r="K161" s="233"/>
      <c r="L161" s="233"/>
      <c r="M161" s="125" t="str">
        <f t="shared" si="4"/>
        <v/>
      </c>
      <c r="N161" s="75" t="str">
        <f t="shared" si="5"/>
        <v/>
      </c>
      <c r="P161" s="100"/>
      <c r="Q161" s="100"/>
      <c r="R161" s="100"/>
      <c r="S161" s="100"/>
      <c r="T161" s="100"/>
      <c r="U161" s="100"/>
      <c r="V161" s="100"/>
      <c r="W161" s="100"/>
      <c r="X161" s="100"/>
      <c r="Y161" s="100"/>
      <c r="Z161" s="100"/>
      <c r="AA161" s="100"/>
    </row>
    <row r="162" spans="1:27" s="122" customFormat="1" x14ac:dyDescent="0.35">
      <c r="A162" s="215"/>
      <c r="B162" s="252"/>
      <c r="C162" s="215"/>
      <c r="D162" s="232"/>
      <c r="E162" s="232"/>
      <c r="F162" s="232"/>
      <c r="G162" s="232"/>
      <c r="H162" s="232"/>
      <c r="I162" s="232"/>
      <c r="J162" s="232"/>
      <c r="K162" s="232"/>
      <c r="L162" s="232"/>
      <c r="M162" s="124" t="str">
        <f t="shared" si="4"/>
        <v/>
      </c>
      <c r="N162" s="75" t="str">
        <f t="shared" si="5"/>
        <v/>
      </c>
      <c r="P162" s="100"/>
      <c r="Q162" s="100"/>
      <c r="R162" s="100"/>
      <c r="S162" s="100"/>
      <c r="T162" s="100"/>
      <c r="U162" s="100"/>
      <c r="V162" s="100"/>
      <c r="W162" s="100"/>
      <c r="X162" s="100"/>
      <c r="Y162" s="100"/>
      <c r="Z162" s="100"/>
      <c r="AA162" s="100"/>
    </row>
    <row r="163" spans="1:27" s="122" customFormat="1" x14ac:dyDescent="0.35">
      <c r="A163" s="216"/>
      <c r="B163" s="251"/>
      <c r="C163" s="216"/>
      <c r="D163" s="233"/>
      <c r="E163" s="233"/>
      <c r="F163" s="233"/>
      <c r="G163" s="233"/>
      <c r="H163" s="233"/>
      <c r="I163" s="233"/>
      <c r="J163" s="233"/>
      <c r="K163" s="233"/>
      <c r="L163" s="233"/>
      <c r="M163" s="125" t="str">
        <f t="shared" si="4"/>
        <v/>
      </c>
      <c r="N163" s="75" t="str">
        <f t="shared" si="5"/>
        <v/>
      </c>
      <c r="P163" s="100"/>
      <c r="Q163" s="100"/>
      <c r="R163" s="100"/>
      <c r="S163" s="100"/>
      <c r="T163" s="100"/>
      <c r="U163" s="100"/>
      <c r="V163" s="100"/>
      <c r="W163" s="100"/>
      <c r="X163" s="100"/>
      <c r="Y163" s="100"/>
      <c r="Z163" s="100"/>
      <c r="AA163" s="100"/>
    </row>
    <row r="164" spans="1:27" s="122" customFormat="1" x14ac:dyDescent="0.35">
      <c r="A164" s="215"/>
      <c r="B164" s="252"/>
      <c r="C164" s="215"/>
      <c r="D164" s="232"/>
      <c r="E164" s="232"/>
      <c r="F164" s="232"/>
      <c r="G164" s="232"/>
      <c r="H164" s="232"/>
      <c r="I164" s="232"/>
      <c r="J164" s="232"/>
      <c r="K164" s="232"/>
      <c r="L164" s="232"/>
      <c r="M164" s="124" t="str">
        <f t="shared" si="4"/>
        <v/>
      </c>
      <c r="N164" s="75" t="str">
        <f t="shared" si="5"/>
        <v/>
      </c>
      <c r="P164" s="100"/>
      <c r="Q164" s="100"/>
      <c r="R164" s="100"/>
      <c r="S164" s="100"/>
      <c r="T164" s="100"/>
      <c r="U164" s="100"/>
      <c r="V164" s="100"/>
      <c r="W164" s="100"/>
      <c r="X164" s="100"/>
      <c r="Y164" s="100"/>
      <c r="Z164" s="100"/>
      <c r="AA164" s="100"/>
    </row>
    <row r="165" spans="1:27" s="122" customFormat="1" x14ac:dyDescent="0.35">
      <c r="A165" s="216"/>
      <c r="B165" s="251"/>
      <c r="C165" s="216"/>
      <c r="D165" s="233"/>
      <c r="E165" s="233"/>
      <c r="F165" s="233"/>
      <c r="G165" s="233"/>
      <c r="H165" s="233"/>
      <c r="I165" s="233"/>
      <c r="J165" s="233"/>
      <c r="K165" s="233"/>
      <c r="L165" s="233"/>
      <c r="M165" s="125" t="str">
        <f t="shared" si="4"/>
        <v/>
      </c>
      <c r="N165" s="75" t="str">
        <f t="shared" si="5"/>
        <v/>
      </c>
      <c r="P165" s="100"/>
      <c r="Q165" s="100"/>
      <c r="R165" s="100"/>
      <c r="S165" s="100"/>
      <c r="T165" s="100"/>
      <c r="U165" s="100"/>
      <c r="V165" s="100"/>
      <c r="W165" s="100"/>
      <c r="X165" s="100"/>
      <c r="Y165" s="100"/>
      <c r="Z165" s="100"/>
      <c r="AA165" s="100"/>
    </row>
    <row r="166" spans="1:27" s="122" customFormat="1" x14ac:dyDescent="0.35">
      <c r="A166" s="215"/>
      <c r="B166" s="252"/>
      <c r="C166" s="215"/>
      <c r="D166" s="232"/>
      <c r="E166" s="232"/>
      <c r="F166" s="232"/>
      <c r="G166" s="232"/>
      <c r="H166" s="232"/>
      <c r="I166" s="232"/>
      <c r="J166" s="232"/>
      <c r="K166" s="232"/>
      <c r="L166" s="232"/>
      <c r="M166" s="124" t="str">
        <f t="shared" si="4"/>
        <v/>
      </c>
      <c r="N166" s="75" t="str">
        <f t="shared" si="5"/>
        <v/>
      </c>
      <c r="P166" s="100"/>
      <c r="Q166" s="100"/>
      <c r="R166" s="100"/>
      <c r="S166" s="100"/>
      <c r="T166" s="100"/>
      <c r="U166" s="100"/>
      <c r="V166" s="100"/>
      <c r="W166" s="100"/>
      <c r="X166" s="100"/>
      <c r="Y166" s="100"/>
      <c r="Z166" s="100"/>
      <c r="AA166" s="100"/>
    </row>
    <row r="167" spans="1:27" s="122" customFormat="1" x14ac:dyDescent="0.35">
      <c r="A167" s="216"/>
      <c r="B167" s="251"/>
      <c r="C167" s="216"/>
      <c r="D167" s="233"/>
      <c r="E167" s="233"/>
      <c r="F167" s="233"/>
      <c r="G167" s="233"/>
      <c r="H167" s="233"/>
      <c r="I167" s="233"/>
      <c r="J167" s="233"/>
      <c r="K167" s="233"/>
      <c r="L167" s="233"/>
      <c r="M167" s="125" t="str">
        <f t="shared" si="4"/>
        <v/>
      </c>
      <c r="N167" s="75" t="str">
        <f t="shared" si="5"/>
        <v/>
      </c>
      <c r="P167" s="100"/>
      <c r="Q167" s="100"/>
      <c r="R167" s="100"/>
      <c r="S167" s="100"/>
      <c r="T167" s="100"/>
      <c r="U167" s="100"/>
      <c r="V167" s="100"/>
      <c r="W167" s="100"/>
      <c r="X167" s="100"/>
      <c r="Y167" s="100"/>
      <c r="Z167" s="100"/>
      <c r="AA167" s="100"/>
    </row>
    <row r="168" spans="1:27" s="122" customFormat="1" x14ac:dyDescent="0.35">
      <c r="A168" s="215"/>
      <c r="B168" s="252"/>
      <c r="C168" s="215"/>
      <c r="D168" s="232"/>
      <c r="E168" s="232"/>
      <c r="F168" s="232"/>
      <c r="G168" s="232"/>
      <c r="H168" s="232"/>
      <c r="I168" s="232"/>
      <c r="J168" s="232"/>
      <c r="K168" s="232"/>
      <c r="L168" s="232"/>
      <c r="M168" s="124" t="str">
        <f t="shared" si="4"/>
        <v/>
      </c>
      <c r="N168" s="75" t="str">
        <f t="shared" si="5"/>
        <v/>
      </c>
      <c r="P168" s="100"/>
      <c r="Q168" s="100"/>
      <c r="R168" s="100"/>
      <c r="S168" s="100"/>
      <c r="T168" s="100"/>
      <c r="U168" s="100"/>
      <c r="V168" s="100"/>
      <c r="W168" s="100"/>
      <c r="X168" s="100"/>
      <c r="Y168" s="100"/>
      <c r="Z168" s="100"/>
      <c r="AA168" s="100"/>
    </row>
    <row r="169" spans="1:27" s="122" customFormat="1" x14ac:dyDescent="0.35">
      <c r="A169" s="216"/>
      <c r="B169" s="251"/>
      <c r="C169" s="216"/>
      <c r="D169" s="233"/>
      <c r="E169" s="233"/>
      <c r="F169" s="233"/>
      <c r="G169" s="233"/>
      <c r="H169" s="233"/>
      <c r="I169" s="233"/>
      <c r="J169" s="233"/>
      <c r="K169" s="233"/>
      <c r="L169" s="233"/>
      <c r="M169" s="125" t="str">
        <f t="shared" si="4"/>
        <v/>
      </c>
      <c r="N169" s="75" t="str">
        <f t="shared" si="5"/>
        <v/>
      </c>
      <c r="P169" s="100"/>
      <c r="Q169" s="100"/>
      <c r="R169" s="100"/>
      <c r="S169" s="100"/>
      <c r="T169" s="100"/>
      <c r="U169" s="100"/>
      <c r="V169" s="100"/>
      <c r="W169" s="100"/>
      <c r="X169" s="100"/>
      <c r="Y169" s="100"/>
      <c r="Z169" s="100"/>
      <c r="AA169" s="100"/>
    </row>
    <row r="170" spans="1:27" s="122" customFormat="1" x14ac:dyDescent="0.35">
      <c r="A170" s="215"/>
      <c r="B170" s="252"/>
      <c r="C170" s="215"/>
      <c r="D170" s="232"/>
      <c r="E170" s="232"/>
      <c r="F170" s="232"/>
      <c r="G170" s="232"/>
      <c r="H170" s="232"/>
      <c r="I170" s="232"/>
      <c r="J170" s="232"/>
      <c r="K170" s="232"/>
      <c r="L170" s="232"/>
      <c r="M170" s="124" t="str">
        <f t="shared" si="4"/>
        <v/>
      </c>
      <c r="N170" s="75" t="str">
        <f t="shared" si="5"/>
        <v/>
      </c>
      <c r="P170" s="100"/>
      <c r="Q170" s="100"/>
      <c r="R170" s="100"/>
      <c r="S170" s="100"/>
      <c r="T170" s="100"/>
      <c r="U170" s="100"/>
      <c r="V170" s="100"/>
      <c r="W170" s="100"/>
      <c r="X170" s="100"/>
      <c r="Y170" s="100"/>
      <c r="Z170" s="100"/>
      <c r="AA170" s="100"/>
    </row>
    <row r="171" spans="1:27" s="122" customFormat="1" x14ac:dyDescent="0.35">
      <c r="A171" s="216"/>
      <c r="B171" s="251"/>
      <c r="C171" s="216"/>
      <c r="D171" s="233"/>
      <c r="E171" s="233"/>
      <c r="F171" s="233"/>
      <c r="G171" s="233"/>
      <c r="H171" s="233"/>
      <c r="I171" s="233"/>
      <c r="J171" s="233"/>
      <c r="K171" s="233"/>
      <c r="L171" s="233"/>
      <c r="M171" s="125" t="str">
        <f t="shared" si="4"/>
        <v/>
      </c>
      <c r="N171" s="75" t="str">
        <f t="shared" si="5"/>
        <v/>
      </c>
      <c r="P171" s="100"/>
      <c r="Q171" s="100"/>
      <c r="R171" s="100"/>
      <c r="S171" s="100"/>
      <c r="T171" s="100"/>
      <c r="U171" s="100"/>
      <c r="V171" s="100"/>
      <c r="W171" s="100"/>
      <c r="X171" s="100"/>
      <c r="Y171" s="100"/>
      <c r="Z171" s="100"/>
      <c r="AA171" s="100"/>
    </row>
    <row r="172" spans="1:27" s="122" customFormat="1" x14ac:dyDescent="0.35">
      <c r="A172" s="215"/>
      <c r="B172" s="252"/>
      <c r="C172" s="215"/>
      <c r="D172" s="232"/>
      <c r="E172" s="232"/>
      <c r="F172" s="232"/>
      <c r="G172" s="232"/>
      <c r="H172" s="232"/>
      <c r="I172" s="232"/>
      <c r="J172" s="232"/>
      <c r="K172" s="232"/>
      <c r="L172" s="232"/>
      <c r="M172" s="124" t="str">
        <f t="shared" si="4"/>
        <v/>
      </c>
      <c r="N172" s="75" t="str">
        <f t="shared" si="5"/>
        <v/>
      </c>
      <c r="P172" s="100"/>
      <c r="Q172" s="100"/>
      <c r="R172" s="100"/>
      <c r="S172" s="100"/>
      <c r="T172" s="100"/>
      <c r="U172" s="100"/>
      <c r="V172" s="100"/>
      <c r="W172" s="100"/>
      <c r="X172" s="100"/>
      <c r="Y172" s="100"/>
      <c r="Z172" s="100"/>
      <c r="AA172" s="100"/>
    </row>
    <row r="173" spans="1:27" s="122" customFormat="1" x14ac:dyDescent="0.35">
      <c r="A173" s="216"/>
      <c r="B173" s="251"/>
      <c r="C173" s="216"/>
      <c r="D173" s="233"/>
      <c r="E173" s="233"/>
      <c r="F173" s="233"/>
      <c r="G173" s="233"/>
      <c r="H173" s="233"/>
      <c r="I173" s="233"/>
      <c r="J173" s="233"/>
      <c r="K173" s="233"/>
      <c r="L173" s="233"/>
      <c r="M173" s="125" t="str">
        <f t="shared" si="4"/>
        <v/>
      </c>
      <c r="N173" s="75" t="str">
        <f t="shared" si="5"/>
        <v/>
      </c>
      <c r="P173" s="100"/>
      <c r="Q173" s="100"/>
      <c r="R173" s="100"/>
      <c r="S173" s="100"/>
      <c r="T173" s="100"/>
      <c r="U173" s="100"/>
      <c r="V173" s="100"/>
      <c r="W173" s="100"/>
      <c r="X173" s="100"/>
      <c r="Y173" s="100"/>
      <c r="Z173" s="100"/>
      <c r="AA173" s="100"/>
    </row>
    <row r="174" spans="1:27" s="122" customFormat="1" x14ac:dyDescent="0.35">
      <c r="A174" s="215"/>
      <c r="B174" s="252"/>
      <c r="C174" s="215"/>
      <c r="D174" s="232"/>
      <c r="E174" s="232"/>
      <c r="F174" s="232"/>
      <c r="G174" s="232"/>
      <c r="H174" s="232"/>
      <c r="I174" s="232"/>
      <c r="J174" s="232"/>
      <c r="K174" s="232"/>
      <c r="L174" s="232"/>
      <c r="M174" s="124" t="str">
        <f t="shared" si="4"/>
        <v/>
      </c>
      <c r="N174" s="75" t="str">
        <f t="shared" si="5"/>
        <v/>
      </c>
      <c r="P174" s="100"/>
      <c r="Q174" s="100"/>
      <c r="R174" s="100"/>
      <c r="S174" s="100"/>
      <c r="T174" s="100"/>
      <c r="U174" s="100"/>
      <c r="V174" s="100"/>
      <c r="W174" s="100"/>
      <c r="X174" s="100"/>
      <c r="Y174" s="100"/>
      <c r="Z174" s="100"/>
      <c r="AA174" s="100"/>
    </row>
    <row r="175" spans="1:27" s="122" customFormat="1" x14ac:dyDescent="0.35">
      <c r="A175" s="216"/>
      <c r="B175" s="251"/>
      <c r="C175" s="216"/>
      <c r="D175" s="233"/>
      <c r="E175" s="233"/>
      <c r="F175" s="233"/>
      <c r="G175" s="233"/>
      <c r="H175" s="233"/>
      <c r="I175" s="233"/>
      <c r="J175" s="233"/>
      <c r="K175" s="233"/>
      <c r="L175" s="233"/>
      <c r="M175" s="125" t="str">
        <f t="shared" si="4"/>
        <v/>
      </c>
      <c r="N175" s="75" t="str">
        <f t="shared" si="5"/>
        <v/>
      </c>
      <c r="P175" s="100"/>
      <c r="Q175" s="100"/>
      <c r="R175" s="100"/>
      <c r="S175" s="100"/>
      <c r="T175" s="100"/>
      <c r="U175" s="100"/>
      <c r="V175" s="100"/>
      <c r="W175" s="100"/>
      <c r="X175" s="100"/>
      <c r="Y175" s="100"/>
      <c r="Z175" s="100"/>
      <c r="AA175" s="100"/>
    </row>
    <row r="176" spans="1:27" s="122" customFormat="1" x14ac:dyDescent="0.35">
      <c r="A176" s="215"/>
      <c r="B176" s="252"/>
      <c r="C176" s="215"/>
      <c r="D176" s="232"/>
      <c r="E176" s="232"/>
      <c r="F176" s="232"/>
      <c r="G176" s="232"/>
      <c r="H176" s="232"/>
      <c r="I176" s="232"/>
      <c r="J176" s="232"/>
      <c r="K176" s="232"/>
      <c r="L176" s="232"/>
      <c r="M176" s="124" t="str">
        <f t="shared" si="4"/>
        <v/>
      </c>
      <c r="N176" s="75" t="str">
        <f t="shared" si="5"/>
        <v/>
      </c>
      <c r="P176" s="100"/>
      <c r="Q176" s="100"/>
      <c r="R176" s="100"/>
      <c r="S176" s="100"/>
      <c r="T176" s="100"/>
      <c r="U176" s="100"/>
      <c r="V176" s="100"/>
      <c r="W176" s="100"/>
      <c r="X176" s="100"/>
      <c r="Y176" s="100"/>
      <c r="Z176" s="100"/>
      <c r="AA176" s="100"/>
    </row>
    <row r="177" spans="1:27" s="122" customFormat="1" x14ac:dyDescent="0.35">
      <c r="A177" s="216"/>
      <c r="B177" s="251"/>
      <c r="C177" s="216"/>
      <c r="D177" s="233"/>
      <c r="E177" s="233"/>
      <c r="F177" s="233"/>
      <c r="G177" s="233"/>
      <c r="H177" s="233"/>
      <c r="I177" s="233"/>
      <c r="J177" s="233"/>
      <c r="K177" s="233"/>
      <c r="L177" s="233"/>
      <c r="M177" s="125" t="str">
        <f t="shared" si="4"/>
        <v/>
      </c>
      <c r="N177" s="75" t="str">
        <f t="shared" si="5"/>
        <v/>
      </c>
      <c r="P177" s="100"/>
      <c r="Q177" s="100"/>
      <c r="R177" s="100"/>
      <c r="S177" s="100"/>
      <c r="T177" s="100"/>
      <c r="U177" s="100"/>
      <c r="V177" s="100"/>
      <c r="W177" s="100"/>
      <c r="X177" s="100"/>
      <c r="Y177" s="100"/>
      <c r="Z177" s="100"/>
      <c r="AA177" s="100"/>
    </row>
    <row r="178" spans="1:27" s="122" customFormat="1" x14ac:dyDescent="0.35">
      <c r="A178" s="215"/>
      <c r="B178" s="252"/>
      <c r="C178" s="215"/>
      <c r="D178" s="232"/>
      <c r="E178" s="232"/>
      <c r="F178" s="232"/>
      <c r="G178" s="232"/>
      <c r="H178" s="232"/>
      <c r="I178" s="232"/>
      <c r="J178" s="232"/>
      <c r="K178" s="232"/>
      <c r="L178" s="232"/>
      <c r="M178" s="124" t="str">
        <f t="shared" si="4"/>
        <v/>
      </c>
      <c r="N178" s="75" t="str">
        <f t="shared" si="5"/>
        <v/>
      </c>
      <c r="P178" s="100"/>
      <c r="Q178" s="100"/>
      <c r="R178" s="100"/>
      <c r="S178" s="100"/>
      <c r="T178" s="100"/>
      <c r="U178" s="100"/>
      <c r="V178" s="100"/>
      <c r="W178" s="100"/>
      <c r="X178" s="100"/>
      <c r="Y178" s="100"/>
      <c r="Z178" s="100"/>
      <c r="AA178" s="100"/>
    </row>
    <row r="179" spans="1:27" s="122" customFormat="1" x14ac:dyDescent="0.35">
      <c r="A179" s="216"/>
      <c r="B179" s="251"/>
      <c r="C179" s="216"/>
      <c r="D179" s="233"/>
      <c r="E179" s="233"/>
      <c r="F179" s="233"/>
      <c r="G179" s="233"/>
      <c r="H179" s="233"/>
      <c r="I179" s="233"/>
      <c r="J179" s="233"/>
      <c r="K179" s="233"/>
      <c r="L179" s="233"/>
      <c r="M179" s="125" t="str">
        <f t="shared" si="4"/>
        <v/>
      </c>
      <c r="N179" s="75" t="str">
        <f t="shared" si="5"/>
        <v/>
      </c>
      <c r="P179" s="100"/>
      <c r="Q179" s="100"/>
      <c r="R179" s="100"/>
      <c r="S179" s="100"/>
      <c r="T179" s="100"/>
      <c r="U179" s="100"/>
      <c r="V179" s="100"/>
      <c r="W179" s="100"/>
      <c r="X179" s="100"/>
      <c r="Y179" s="100"/>
      <c r="Z179" s="100"/>
      <c r="AA179" s="100"/>
    </row>
    <row r="180" spans="1:27" s="122" customFormat="1" x14ac:dyDescent="0.35">
      <c r="A180" s="215"/>
      <c r="B180" s="252"/>
      <c r="C180" s="215"/>
      <c r="D180" s="232"/>
      <c r="E180" s="232"/>
      <c r="F180" s="232"/>
      <c r="G180" s="232"/>
      <c r="H180" s="232"/>
      <c r="I180" s="232"/>
      <c r="J180" s="232"/>
      <c r="K180" s="232"/>
      <c r="L180" s="232"/>
      <c r="M180" s="124" t="str">
        <f t="shared" si="4"/>
        <v/>
      </c>
      <c r="N180" s="75" t="str">
        <f t="shared" si="5"/>
        <v/>
      </c>
      <c r="P180" s="100"/>
      <c r="Q180" s="100"/>
      <c r="R180" s="100"/>
      <c r="S180" s="100"/>
      <c r="T180" s="100"/>
      <c r="U180" s="100"/>
      <c r="V180" s="100"/>
      <c r="W180" s="100"/>
      <c r="X180" s="100"/>
      <c r="Y180" s="100"/>
      <c r="Z180" s="100"/>
      <c r="AA180" s="100"/>
    </row>
    <row r="181" spans="1:27" s="122" customFormat="1" x14ac:dyDescent="0.35">
      <c r="A181" s="216"/>
      <c r="B181" s="251"/>
      <c r="C181" s="216"/>
      <c r="D181" s="233"/>
      <c r="E181" s="233"/>
      <c r="F181" s="233"/>
      <c r="G181" s="233"/>
      <c r="H181" s="233"/>
      <c r="I181" s="233"/>
      <c r="J181" s="233"/>
      <c r="K181" s="233"/>
      <c r="L181" s="233"/>
      <c r="M181" s="125" t="str">
        <f t="shared" si="4"/>
        <v/>
      </c>
      <c r="N181" s="75" t="str">
        <f t="shared" si="5"/>
        <v/>
      </c>
      <c r="P181" s="100"/>
      <c r="Q181" s="100"/>
      <c r="R181" s="100"/>
      <c r="S181" s="100"/>
      <c r="T181" s="100"/>
      <c r="U181" s="100"/>
      <c r="V181" s="100"/>
      <c r="W181" s="100"/>
      <c r="X181" s="100"/>
      <c r="Y181" s="100"/>
      <c r="Z181" s="100"/>
      <c r="AA181" s="100"/>
    </row>
    <row r="182" spans="1:27" s="122" customFormat="1" x14ac:dyDescent="0.35">
      <c r="A182" s="215"/>
      <c r="B182" s="252"/>
      <c r="C182" s="215"/>
      <c r="D182" s="232"/>
      <c r="E182" s="232"/>
      <c r="F182" s="232"/>
      <c r="G182" s="232"/>
      <c r="H182" s="232"/>
      <c r="I182" s="232"/>
      <c r="J182" s="232"/>
      <c r="K182" s="232"/>
      <c r="L182" s="232"/>
      <c r="M182" s="124" t="str">
        <f t="shared" si="4"/>
        <v/>
      </c>
      <c r="N182" s="75" t="str">
        <f t="shared" si="5"/>
        <v/>
      </c>
      <c r="P182" s="100"/>
      <c r="Q182" s="100"/>
      <c r="R182" s="100"/>
      <c r="S182" s="100"/>
      <c r="T182" s="100"/>
      <c r="U182" s="100"/>
      <c r="V182" s="100"/>
      <c r="W182" s="100"/>
      <c r="X182" s="100"/>
      <c r="Y182" s="100"/>
      <c r="Z182" s="100"/>
      <c r="AA182" s="100"/>
    </row>
    <row r="183" spans="1:27" s="122" customFormat="1" x14ac:dyDescent="0.35">
      <c r="A183" s="216"/>
      <c r="B183" s="251"/>
      <c r="C183" s="216"/>
      <c r="D183" s="233"/>
      <c r="E183" s="233"/>
      <c r="F183" s="233"/>
      <c r="G183" s="233"/>
      <c r="H183" s="233"/>
      <c r="I183" s="233"/>
      <c r="J183" s="233"/>
      <c r="K183" s="233"/>
      <c r="L183" s="233"/>
      <c r="M183" s="125" t="str">
        <f t="shared" si="4"/>
        <v/>
      </c>
      <c r="N183" s="75" t="str">
        <f t="shared" si="5"/>
        <v/>
      </c>
      <c r="P183" s="100"/>
      <c r="Q183" s="100"/>
      <c r="R183" s="100"/>
      <c r="S183" s="100"/>
      <c r="T183" s="100"/>
      <c r="U183" s="100"/>
      <c r="V183" s="100"/>
      <c r="W183" s="100"/>
      <c r="X183" s="100"/>
      <c r="Y183" s="100"/>
      <c r="Z183" s="100"/>
      <c r="AA183" s="100"/>
    </row>
    <row r="184" spans="1:27" s="122" customFormat="1" x14ac:dyDescent="0.35">
      <c r="A184" s="215"/>
      <c r="B184" s="252"/>
      <c r="C184" s="215"/>
      <c r="D184" s="232"/>
      <c r="E184" s="232"/>
      <c r="F184" s="232"/>
      <c r="G184" s="232"/>
      <c r="H184" s="232"/>
      <c r="I184" s="232"/>
      <c r="J184" s="232"/>
      <c r="K184" s="232"/>
      <c r="L184" s="232"/>
      <c r="M184" s="124" t="str">
        <f t="shared" si="4"/>
        <v/>
      </c>
      <c r="N184" s="75" t="str">
        <f t="shared" si="5"/>
        <v/>
      </c>
      <c r="P184" s="100"/>
      <c r="Q184" s="100"/>
      <c r="R184" s="100"/>
      <c r="S184" s="100"/>
      <c r="T184" s="100"/>
      <c r="U184" s="100"/>
      <c r="V184" s="100"/>
      <c r="W184" s="100"/>
      <c r="X184" s="100"/>
      <c r="Y184" s="100"/>
      <c r="Z184" s="100"/>
      <c r="AA184" s="100"/>
    </row>
    <row r="185" spans="1:27" s="122" customFormat="1" x14ac:dyDescent="0.35">
      <c r="A185" s="216"/>
      <c r="B185" s="251"/>
      <c r="C185" s="216"/>
      <c r="D185" s="233"/>
      <c r="E185" s="233"/>
      <c r="F185" s="233"/>
      <c r="G185" s="233"/>
      <c r="H185" s="233"/>
      <c r="I185" s="233"/>
      <c r="J185" s="233"/>
      <c r="K185" s="233"/>
      <c r="L185" s="233"/>
      <c r="M185" s="125" t="str">
        <f t="shared" si="4"/>
        <v/>
      </c>
      <c r="N185" s="75" t="str">
        <f t="shared" si="5"/>
        <v/>
      </c>
      <c r="P185" s="100"/>
      <c r="Q185" s="100"/>
      <c r="R185" s="100"/>
      <c r="S185" s="100"/>
      <c r="T185" s="100"/>
      <c r="U185" s="100"/>
      <c r="V185" s="100"/>
      <c r="W185" s="100"/>
      <c r="X185" s="100"/>
      <c r="Y185" s="100"/>
      <c r="Z185" s="100"/>
      <c r="AA185" s="100"/>
    </row>
    <row r="186" spans="1:27" s="122" customFormat="1" x14ac:dyDescent="0.35">
      <c r="A186" s="215"/>
      <c r="B186" s="252"/>
      <c r="C186" s="215"/>
      <c r="D186" s="232"/>
      <c r="E186" s="232"/>
      <c r="F186" s="232"/>
      <c r="G186" s="232"/>
      <c r="H186" s="232"/>
      <c r="I186" s="232"/>
      <c r="J186" s="232"/>
      <c r="K186" s="232"/>
      <c r="L186" s="232"/>
      <c r="M186" s="124" t="str">
        <f t="shared" si="4"/>
        <v/>
      </c>
      <c r="N186" s="75" t="str">
        <f t="shared" si="5"/>
        <v/>
      </c>
      <c r="P186" s="100"/>
      <c r="Q186" s="100"/>
      <c r="R186" s="100"/>
      <c r="S186" s="100"/>
      <c r="T186" s="100"/>
      <c r="U186" s="100"/>
      <c r="V186" s="100"/>
      <c r="W186" s="100"/>
      <c r="X186" s="100"/>
      <c r="Y186" s="100"/>
      <c r="Z186" s="100"/>
      <c r="AA186" s="100"/>
    </row>
    <row r="187" spans="1:27" s="122" customFormat="1" x14ac:dyDescent="0.35">
      <c r="A187" s="216"/>
      <c r="B187" s="251"/>
      <c r="C187" s="216"/>
      <c r="D187" s="233"/>
      <c r="E187" s="233"/>
      <c r="F187" s="233"/>
      <c r="G187" s="233"/>
      <c r="H187" s="233"/>
      <c r="I187" s="233"/>
      <c r="J187" s="233"/>
      <c r="K187" s="233"/>
      <c r="L187" s="233"/>
      <c r="M187" s="125" t="str">
        <f t="shared" si="4"/>
        <v/>
      </c>
      <c r="N187" s="75" t="str">
        <f t="shared" si="5"/>
        <v/>
      </c>
      <c r="P187" s="100"/>
      <c r="Q187" s="100"/>
      <c r="R187" s="100"/>
      <c r="S187" s="100"/>
      <c r="T187" s="100"/>
      <c r="U187" s="100"/>
      <c r="V187" s="100"/>
      <c r="W187" s="100"/>
      <c r="X187" s="100"/>
      <c r="Y187" s="100"/>
      <c r="Z187" s="100"/>
      <c r="AA187" s="100"/>
    </row>
    <row r="188" spans="1:27" s="122" customFormat="1" x14ac:dyDescent="0.35">
      <c r="A188" s="215"/>
      <c r="B188" s="252"/>
      <c r="C188" s="215"/>
      <c r="D188" s="232"/>
      <c r="E188" s="232"/>
      <c r="F188" s="232"/>
      <c r="G188" s="232"/>
      <c r="H188" s="232"/>
      <c r="I188" s="232"/>
      <c r="J188" s="232"/>
      <c r="K188" s="232"/>
      <c r="L188" s="232"/>
      <c r="M188" s="124" t="str">
        <f t="shared" si="4"/>
        <v/>
      </c>
      <c r="N188" s="75" t="str">
        <f t="shared" si="5"/>
        <v/>
      </c>
      <c r="P188" s="100"/>
      <c r="Q188" s="100"/>
      <c r="R188" s="100"/>
      <c r="S188" s="100"/>
      <c r="T188" s="100"/>
      <c r="U188" s="100"/>
      <c r="V188" s="100"/>
      <c r="W188" s="100"/>
      <c r="X188" s="100"/>
      <c r="Y188" s="100"/>
      <c r="Z188" s="100"/>
      <c r="AA188" s="100"/>
    </row>
    <row r="189" spans="1:27" s="122" customFormat="1" x14ac:dyDescent="0.35">
      <c r="A189" s="216"/>
      <c r="B189" s="251"/>
      <c r="C189" s="216"/>
      <c r="D189" s="233"/>
      <c r="E189" s="233"/>
      <c r="F189" s="233"/>
      <c r="G189" s="233"/>
      <c r="H189" s="233"/>
      <c r="I189" s="233"/>
      <c r="J189" s="233"/>
      <c r="K189" s="233"/>
      <c r="L189" s="233"/>
      <c r="M189" s="125" t="str">
        <f t="shared" si="4"/>
        <v/>
      </c>
      <c r="N189" s="75" t="str">
        <f t="shared" si="5"/>
        <v/>
      </c>
      <c r="P189" s="100"/>
      <c r="Q189" s="100"/>
      <c r="R189" s="100"/>
      <c r="S189" s="100"/>
      <c r="T189" s="100"/>
      <c r="U189" s="100"/>
      <c r="V189" s="100"/>
      <c r="W189" s="100"/>
      <c r="X189" s="100"/>
      <c r="Y189" s="100"/>
      <c r="Z189" s="100"/>
      <c r="AA189" s="100"/>
    </row>
    <row r="190" spans="1:27" s="122" customFormat="1" x14ac:dyDescent="0.35">
      <c r="A190" s="215"/>
      <c r="B190" s="252"/>
      <c r="C190" s="215"/>
      <c r="D190" s="232"/>
      <c r="E190" s="232"/>
      <c r="F190" s="232"/>
      <c r="G190" s="232"/>
      <c r="H190" s="232"/>
      <c r="I190" s="232"/>
      <c r="J190" s="232"/>
      <c r="K190" s="232"/>
      <c r="L190" s="232"/>
      <c r="M190" s="124" t="str">
        <f t="shared" si="4"/>
        <v/>
      </c>
      <c r="N190" s="75" t="str">
        <f t="shared" si="5"/>
        <v/>
      </c>
      <c r="P190" s="100"/>
      <c r="Q190" s="100"/>
      <c r="R190" s="100"/>
      <c r="S190" s="100"/>
      <c r="T190" s="100"/>
      <c r="U190" s="100"/>
      <c r="V190" s="100"/>
      <c r="W190" s="100"/>
      <c r="X190" s="100"/>
      <c r="Y190" s="100"/>
      <c r="Z190" s="100"/>
      <c r="AA190" s="100"/>
    </row>
    <row r="191" spans="1:27" s="122" customFormat="1" x14ac:dyDescent="0.35">
      <c r="A191" s="216"/>
      <c r="B191" s="251"/>
      <c r="C191" s="216"/>
      <c r="D191" s="233"/>
      <c r="E191" s="233"/>
      <c r="F191" s="233"/>
      <c r="G191" s="233"/>
      <c r="H191" s="233"/>
      <c r="I191" s="233"/>
      <c r="J191" s="233"/>
      <c r="K191" s="233"/>
      <c r="L191" s="233"/>
      <c r="M191" s="125" t="str">
        <f t="shared" si="4"/>
        <v/>
      </c>
      <c r="N191" s="75" t="str">
        <f t="shared" si="5"/>
        <v/>
      </c>
      <c r="P191" s="100"/>
      <c r="Q191" s="100"/>
      <c r="R191" s="100"/>
      <c r="S191" s="100"/>
      <c r="T191" s="100"/>
      <c r="U191" s="100"/>
      <c r="V191" s="100"/>
      <c r="W191" s="100"/>
      <c r="X191" s="100"/>
      <c r="Y191" s="100"/>
      <c r="Z191" s="100"/>
      <c r="AA191" s="100"/>
    </row>
    <row r="192" spans="1:27" s="122" customFormat="1" x14ac:dyDescent="0.35">
      <c r="A192" s="215"/>
      <c r="B192" s="252"/>
      <c r="C192" s="215"/>
      <c r="D192" s="232"/>
      <c r="E192" s="232"/>
      <c r="F192" s="232"/>
      <c r="G192" s="232"/>
      <c r="H192" s="232"/>
      <c r="I192" s="232"/>
      <c r="J192" s="232"/>
      <c r="K192" s="232"/>
      <c r="L192" s="232"/>
      <c r="M192" s="124" t="str">
        <f t="shared" si="4"/>
        <v/>
      </c>
      <c r="N192" s="75" t="str">
        <f t="shared" si="5"/>
        <v/>
      </c>
      <c r="P192" s="100"/>
      <c r="Q192" s="100"/>
      <c r="R192" s="100"/>
      <c r="S192" s="100"/>
      <c r="T192" s="100"/>
      <c r="U192" s="100"/>
      <c r="V192" s="100"/>
      <c r="W192" s="100"/>
      <c r="X192" s="100"/>
      <c r="Y192" s="100"/>
      <c r="Z192" s="100"/>
      <c r="AA192" s="100"/>
    </row>
    <row r="193" spans="1:27" s="122" customFormat="1" x14ac:dyDescent="0.35">
      <c r="A193" s="216"/>
      <c r="B193" s="251"/>
      <c r="C193" s="216"/>
      <c r="D193" s="233"/>
      <c r="E193" s="233"/>
      <c r="F193" s="233"/>
      <c r="G193" s="233"/>
      <c r="H193" s="233"/>
      <c r="I193" s="233"/>
      <c r="J193" s="233"/>
      <c r="K193" s="233"/>
      <c r="L193" s="233"/>
      <c r="M193" s="125" t="str">
        <f t="shared" si="4"/>
        <v/>
      </c>
      <c r="N193" s="75" t="str">
        <f t="shared" si="5"/>
        <v/>
      </c>
      <c r="P193" s="100"/>
      <c r="Q193" s="100"/>
      <c r="R193" s="100"/>
      <c r="S193" s="100"/>
      <c r="T193" s="100"/>
      <c r="U193" s="100"/>
      <c r="V193" s="100"/>
      <c r="W193" s="100"/>
      <c r="X193" s="100"/>
      <c r="Y193" s="100"/>
      <c r="Z193" s="100"/>
      <c r="AA193" s="100"/>
    </row>
    <row r="194" spans="1:27" s="122" customFormat="1" x14ac:dyDescent="0.35">
      <c r="A194" s="215"/>
      <c r="B194" s="252"/>
      <c r="C194" s="215"/>
      <c r="D194" s="232"/>
      <c r="E194" s="232"/>
      <c r="F194" s="232"/>
      <c r="G194" s="232"/>
      <c r="H194" s="232"/>
      <c r="I194" s="232"/>
      <c r="J194" s="232"/>
      <c r="K194" s="232"/>
      <c r="L194" s="232"/>
      <c r="M194" s="124" t="str">
        <f t="shared" si="4"/>
        <v/>
      </c>
      <c r="N194" s="75" t="str">
        <f t="shared" si="5"/>
        <v/>
      </c>
      <c r="P194" s="100"/>
      <c r="Q194" s="100"/>
      <c r="R194" s="100"/>
      <c r="S194" s="100"/>
      <c r="T194" s="100"/>
      <c r="U194" s="100"/>
      <c r="V194" s="100"/>
      <c r="W194" s="100"/>
      <c r="X194" s="100"/>
      <c r="Y194" s="100"/>
      <c r="Z194" s="100"/>
      <c r="AA194" s="100"/>
    </row>
    <row r="195" spans="1:27" s="122" customFormat="1" x14ac:dyDescent="0.35">
      <c r="A195" s="216"/>
      <c r="B195" s="251"/>
      <c r="C195" s="216"/>
      <c r="D195" s="233"/>
      <c r="E195" s="233"/>
      <c r="F195" s="233"/>
      <c r="G195" s="233"/>
      <c r="H195" s="233"/>
      <c r="I195" s="233"/>
      <c r="J195" s="233"/>
      <c r="K195" s="233"/>
      <c r="L195" s="233"/>
      <c r="M195" s="125" t="str">
        <f t="shared" si="4"/>
        <v/>
      </c>
      <c r="N195" s="75" t="str">
        <f t="shared" si="5"/>
        <v/>
      </c>
      <c r="P195" s="100"/>
      <c r="Q195" s="100"/>
      <c r="R195" s="100"/>
      <c r="S195" s="100"/>
      <c r="T195" s="100"/>
      <c r="U195" s="100"/>
      <c r="V195" s="100"/>
      <c r="W195" s="100"/>
      <c r="X195" s="100"/>
      <c r="Y195" s="100"/>
      <c r="Z195" s="100"/>
      <c r="AA195" s="100"/>
    </row>
    <row r="196" spans="1:27" s="122" customFormat="1" x14ac:dyDescent="0.35">
      <c r="A196" s="215"/>
      <c r="B196" s="252"/>
      <c r="C196" s="215"/>
      <c r="D196" s="232"/>
      <c r="E196" s="232"/>
      <c r="F196" s="232"/>
      <c r="G196" s="232"/>
      <c r="H196" s="232"/>
      <c r="I196" s="232"/>
      <c r="J196" s="232"/>
      <c r="K196" s="232"/>
      <c r="L196" s="232"/>
      <c r="M196" s="124" t="str">
        <f t="shared" ref="M196:M259" si="6">IF(ABS((D196+E196-F196+G196+H196+I196-J196))&lt; ABS(1),"","x")</f>
        <v/>
      </c>
      <c r="N196" s="75" t="str">
        <f t="shared" si="5"/>
        <v/>
      </c>
      <c r="P196" s="100"/>
      <c r="Q196" s="100"/>
      <c r="R196" s="100"/>
      <c r="S196" s="100"/>
      <c r="T196" s="100"/>
      <c r="U196" s="100"/>
      <c r="V196" s="100"/>
      <c r="W196" s="100"/>
      <c r="X196" s="100"/>
      <c r="Y196" s="100"/>
      <c r="Z196" s="100"/>
      <c r="AA196" s="100"/>
    </row>
    <row r="197" spans="1:27" s="122" customFormat="1" x14ac:dyDescent="0.35">
      <c r="A197" s="216"/>
      <c r="B197" s="251"/>
      <c r="C197" s="216"/>
      <c r="D197" s="233"/>
      <c r="E197" s="233"/>
      <c r="F197" s="233"/>
      <c r="G197" s="233"/>
      <c r="H197" s="233"/>
      <c r="I197" s="233"/>
      <c r="J197" s="233"/>
      <c r="K197" s="233"/>
      <c r="L197" s="233"/>
      <c r="M197" s="125" t="str">
        <f t="shared" si="6"/>
        <v/>
      </c>
      <c r="N197" s="75" t="str">
        <f t="shared" ref="N197:N260" si="7">IF(AND(ABS(D197)&lt;&gt;0,OR(ISBLANK(A197),ISBLANK(B197), ISBLANK(C197))),"Please fill all fields","")</f>
        <v/>
      </c>
      <c r="P197" s="100"/>
      <c r="Q197" s="100"/>
      <c r="R197" s="100"/>
      <c r="S197" s="100"/>
      <c r="T197" s="100"/>
      <c r="U197" s="100"/>
      <c r="V197" s="100"/>
      <c r="W197" s="100"/>
      <c r="X197" s="100"/>
      <c r="Y197" s="100"/>
      <c r="Z197" s="100"/>
      <c r="AA197" s="100"/>
    </row>
    <row r="198" spans="1:27" s="122" customFormat="1" x14ac:dyDescent="0.35">
      <c r="A198" s="215"/>
      <c r="B198" s="252"/>
      <c r="C198" s="215"/>
      <c r="D198" s="232"/>
      <c r="E198" s="232"/>
      <c r="F198" s="232"/>
      <c r="G198" s="232"/>
      <c r="H198" s="232"/>
      <c r="I198" s="232"/>
      <c r="J198" s="232"/>
      <c r="K198" s="232"/>
      <c r="L198" s="232"/>
      <c r="M198" s="124" t="str">
        <f t="shared" si="6"/>
        <v/>
      </c>
      <c r="N198" s="75" t="str">
        <f t="shared" si="7"/>
        <v/>
      </c>
      <c r="P198" s="100"/>
      <c r="Q198" s="100"/>
      <c r="R198" s="100"/>
      <c r="S198" s="100"/>
      <c r="T198" s="100"/>
      <c r="U198" s="100"/>
      <c r="V198" s="100"/>
      <c r="W198" s="100"/>
      <c r="X198" s="100"/>
      <c r="Y198" s="100"/>
      <c r="Z198" s="100"/>
      <c r="AA198" s="100"/>
    </row>
    <row r="199" spans="1:27" s="122" customFormat="1" x14ac:dyDescent="0.35">
      <c r="A199" s="216"/>
      <c r="B199" s="251"/>
      <c r="C199" s="216"/>
      <c r="D199" s="233"/>
      <c r="E199" s="233"/>
      <c r="F199" s="233"/>
      <c r="G199" s="233"/>
      <c r="H199" s="233"/>
      <c r="I199" s="233"/>
      <c r="J199" s="233"/>
      <c r="K199" s="233"/>
      <c r="L199" s="233"/>
      <c r="M199" s="125" t="str">
        <f t="shared" si="6"/>
        <v/>
      </c>
      <c r="N199" s="75" t="str">
        <f t="shared" si="7"/>
        <v/>
      </c>
      <c r="P199" s="100"/>
      <c r="Q199" s="100"/>
      <c r="R199" s="100"/>
      <c r="S199" s="100"/>
      <c r="T199" s="100"/>
      <c r="U199" s="100"/>
      <c r="V199" s="100"/>
      <c r="W199" s="100"/>
      <c r="X199" s="100"/>
      <c r="Y199" s="100"/>
      <c r="Z199" s="100"/>
      <c r="AA199" s="100"/>
    </row>
    <row r="200" spans="1:27" s="122" customFormat="1" x14ac:dyDescent="0.35">
      <c r="A200" s="215"/>
      <c r="B200" s="252"/>
      <c r="C200" s="215"/>
      <c r="D200" s="232"/>
      <c r="E200" s="232"/>
      <c r="F200" s="232"/>
      <c r="G200" s="232"/>
      <c r="H200" s="232"/>
      <c r="I200" s="232"/>
      <c r="J200" s="232"/>
      <c r="K200" s="232"/>
      <c r="L200" s="232"/>
      <c r="M200" s="124" t="str">
        <f t="shared" si="6"/>
        <v/>
      </c>
      <c r="N200" s="75" t="str">
        <f t="shared" si="7"/>
        <v/>
      </c>
      <c r="P200" s="100"/>
      <c r="Q200" s="100"/>
      <c r="R200" s="100"/>
      <c r="S200" s="100"/>
      <c r="T200" s="100"/>
      <c r="U200" s="100"/>
      <c r="V200" s="100"/>
      <c r="W200" s="100"/>
      <c r="X200" s="100"/>
      <c r="Y200" s="100"/>
      <c r="Z200" s="100"/>
      <c r="AA200" s="100"/>
    </row>
    <row r="201" spans="1:27" s="122" customFormat="1" x14ac:dyDescent="0.35">
      <c r="A201" s="216"/>
      <c r="B201" s="251"/>
      <c r="C201" s="216"/>
      <c r="D201" s="233"/>
      <c r="E201" s="233"/>
      <c r="F201" s="233"/>
      <c r="G201" s="233"/>
      <c r="H201" s="233"/>
      <c r="I201" s="233"/>
      <c r="J201" s="233"/>
      <c r="K201" s="233"/>
      <c r="L201" s="233"/>
      <c r="M201" s="125" t="str">
        <f t="shared" si="6"/>
        <v/>
      </c>
      <c r="N201" s="75" t="str">
        <f t="shared" si="7"/>
        <v/>
      </c>
      <c r="P201" s="100"/>
      <c r="Q201" s="100"/>
      <c r="R201" s="100"/>
      <c r="S201" s="100"/>
      <c r="T201" s="100"/>
      <c r="U201" s="100"/>
      <c r="V201" s="100"/>
      <c r="W201" s="100"/>
      <c r="X201" s="100"/>
      <c r="Y201" s="100"/>
      <c r="Z201" s="100"/>
      <c r="AA201" s="100"/>
    </row>
    <row r="202" spans="1:27" x14ac:dyDescent="0.35">
      <c r="A202" s="215"/>
      <c r="B202" s="252"/>
      <c r="C202" s="215"/>
      <c r="D202" s="232"/>
      <c r="E202" s="232"/>
      <c r="F202" s="232"/>
      <c r="G202" s="232"/>
      <c r="H202" s="232"/>
      <c r="I202" s="232"/>
      <c r="J202" s="232"/>
      <c r="K202" s="232"/>
      <c r="L202" s="232"/>
      <c r="M202" s="124" t="str">
        <f t="shared" si="6"/>
        <v/>
      </c>
      <c r="N202" s="75" t="str">
        <f t="shared" si="7"/>
        <v/>
      </c>
    </row>
    <row r="203" spans="1:27" x14ac:dyDescent="0.35">
      <c r="A203" s="216"/>
      <c r="B203" s="251"/>
      <c r="C203" s="216"/>
      <c r="D203" s="233"/>
      <c r="E203" s="233"/>
      <c r="F203" s="233"/>
      <c r="G203" s="233"/>
      <c r="H203" s="233"/>
      <c r="I203" s="233"/>
      <c r="J203" s="233"/>
      <c r="K203" s="233"/>
      <c r="L203" s="233"/>
      <c r="M203" s="125" t="str">
        <f t="shared" si="6"/>
        <v/>
      </c>
      <c r="N203" s="75" t="str">
        <f t="shared" si="7"/>
        <v/>
      </c>
    </row>
    <row r="204" spans="1:27" s="122" customFormat="1" x14ac:dyDescent="0.35">
      <c r="A204" s="215"/>
      <c r="B204" s="252"/>
      <c r="C204" s="215"/>
      <c r="D204" s="232"/>
      <c r="E204" s="232"/>
      <c r="F204" s="232"/>
      <c r="G204" s="232"/>
      <c r="H204" s="232"/>
      <c r="I204" s="232"/>
      <c r="J204" s="232"/>
      <c r="K204" s="232"/>
      <c r="L204" s="232"/>
      <c r="M204" s="124" t="str">
        <f t="shared" si="6"/>
        <v/>
      </c>
      <c r="N204" s="75" t="str">
        <f t="shared" si="7"/>
        <v/>
      </c>
      <c r="P204" s="100"/>
      <c r="Q204" s="100"/>
      <c r="R204" s="100"/>
      <c r="S204" s="100"/>
      <c r="T204" s="100"/>
      <c r="U204" s="100"/>
      <c r="V204" s="100"/>
      <c r="W204" s="100"/>
      <c r="X204" s="100"/>
      <c r="Y204" s="100"/>
      <c r="Z204" s="100"/>
      <c r="AA204" s="100"/>
    </row>
    <row r="205" spans="1:27" s="122" customFormat="1" x14ac:dyDescent="0.35">
      <c r="A205" s="216"/>
      <c r="B205" s="251"/>
      <c r="C205" s="216"/>
      <c r="D205" s="233"/>
      <c r="E205" s="233"/>
      <c r="F205" s="233"/>
      <c r="G205" s="233"/>
      <c r="H205" s="233"/>
      <c r="I205" s="233"/>
      <c r="J205" s="233"/>
      <c r="K205" s="233"/>
      <c r="L205" s="233"/>
      <c r="M205" s="125" t="str">
        <f t="shared" si="6"/>
        <v/>
      </c>
      <c r="N205" s="75" t="str">
        <f t="shared" si="7"/>
        <v/>
      </c>
      <c r="P205" s="100"/>
      <c r="Q205" s="100"/>
      <c r="R205" s="100"/>
      <c r="S205" s="100"/>
      <c r="T205" s="100"/>
      <c r="U205" s="100"/>
      <c r="V205" s="100"/>
      <c r="W205" s="100"/>
      <c r="X205" s="100"/>
      <c r="Y205" s="100"/>
      <c r="Z205" s="100"/>
      <c r="AA205" s="100"/>
    </row>
    <row r="206" spans="1:27" x14ac:dyDescent="0.35">
      <c r="A206" s="215"/>
      <c r="B206" s="252"/>
      <c r="C206" s="215"/>
      <c r="D206" s="232"/>
      <c r="E206" s="232"/>
      <c r="F206" s="232"/>
      <c r="G206" s="232"/>
      <c r="H206" s="232"/>
      <c r="I206" s="232"/>
      <c r="J206" s="232"/>
      <c r="K206" s="232"/>
      <c r="L206" s="232"/>
      <c r="M206" s="124" t="str">
        <f t="shared" si="6"/>
        <v/>
      </c>
      <c r="N206" s="75" t="str">
        <f t="shared" si="7"/>
        <v/>
      </c>
    </row>
    <row r="207" spans="1:27" x14ac:dyDescent="0.35">
      <c r="A207" s="216"/>
      <c r="B207" s="251"/>
      <c r="C207" s="216"/>
      <c r="D207" s="233"/>
      <c r="E207" s="233"/>
      <c r="F207" s="233"/>
      <c r="G207" s="233"/>
      <c r="H207" s="233"/>
      <c r="I207" s="233"/>
      <c r="J207" s="233"/>
      <c r="K207" s="233"/>
      <c r="L207" s="233"/>
      <c r="M207" s="125" t="str">
        <f t="shared" si="6"/>
        <v/>
      </c>
      <c r="N207" s="75" t="str">
        <f t="shared" si="7"/>
        <v/>
      </c>
    </row>
    <row r="208" spans="1:27" s="122" customFormat="1" x14ac:dyDescent="0.35">
      <c r="A208" s="215"/>
      <c r="B208" s="252"/>
      <c r="C208" s="215"/>
      <c r="D208" s="232"/>
      <c r="E208" s="232"/>
      <c r="F208" s="232"/>
      <c r="G208" s="232"/>
      <c r="H208" s="232"/>
      <c r="I208" s="232"/>
      <c r="J208" s="232"/>
      <c r="K208" s="232"/>
      <c r="L208" s="232"/>
      <c r="M208" s="124" t="str">
        <f t="shared" si="6"/>
        <v/>
      </c>
      <c r="N208" s="75" t="str">
        <f t="shared" si="7"/>
        <v/>
      </c>
      <c r="P208" s="100"/>
      <c r="Q208" s="100"/>
      <c r="R208" s="100"/>
      <c r="S208" s="100"/>
      <c r="T208" s="100"/>
      <c r="U208" s="100"/>
      <c r="V208" s="100"/>
      <c r="W208" s="100"/>
      <c r="X208" s="100"/>
      <c r="Y208" s="100"/>
      <c r="Z208" s="100"/>
      <c r="AA208" s="100"/>
    </row>
    <row r="209" spans="1:27" s="122" customFormat="1" x14ac:dyDescent="0.35">
      <c r="A209" s="216"/>
      <c r="B209" s="251"/>
      <c r="C209" s="216"/>
      <c r="D209" s="233"/>
      <c r="E209" s="233"/>
      <c r="F209" s="233"/>
      <c r="G209" s="233"/>
      <c r="H209" s="233"/>
      <c r="I209" s="233"/>
      <c r="J209" s="233"/>
      <c r="K209" s="233"/>
      <c r="L209" s="233"/>
      <c r="M209" s="125" t="str">
        <f t="shared" si="6"/>
        <v/>
      </c>
      <c r="N209" s="75" t="str">
        <f t="shared" si="7"/>
        <v/>
      </c>
      <c r="P209" s="100"/>
      <c r="Q209" s="100"/>
      <c r="R209" s="100"/>
      <c r="S209" s="100"/>
      <c r="T209" s="100"/>
      <c r="U209" s="100"/>
      <c r="V209" s="100"/>
      <c r="W209" s="100"/>
      <c r="X209" s="100"/>
      <c r="Y209" s="100"/>
      <c r="Z209" s="100"/>
      <c r="AA209" s="100"/>
    </row>
    <row r="210" spans="1:27" x14ac:dyDescent="0.35">
      <c r="A210" s="215"/>
      <c r="B210" s="252"/>
      <c r="C210" s="215"/>
      <c r="D210" s="232"/>
      <c r="E210" s="232"/>
      <c r="F210" s="232"/>
      <c r="G210" s="232"/>
      <c r="H210" s="232"/>
      <c r="I210" s="232"/>
      <c r="J210" s="232"/>
      <c r="K210" s="232"/>
      <c r="L210" s="232"/>
      <c r="M210" s="124" t="str">
        <f t="shared" si="6"/>
        <v/>
      </c>
      <c r="N210" s="75" t="str">
        <f t="shared" si="7"/>
        <v/>
      </c>
    </row>
    <row r="211" spans="1:27" x14ac:dyDescent="0.35">
      <c r="A211" s="216"/>
      <c r="B211" s="251"/>
      <c r="C211" s="216"/>
      <c r="D211" s="233"/>
      <c r="E211" s="233"/>
      <c r="F211" s="233"/>
      <c r="G211" s="233"/>
      <c r="H211" s="233"/>
      <c r="I211" s="233"/>
      <c r="J211" s="233"/>
      <c r="K211" s="233"/>
      <c r="L211" s="233"/>
      <c r="M211" s="125" t="str">
        <f t="shared" si="6"/>
        <v/>
      </c>
      <c r="N211" s="75" t="str">
        <f t="shared" si="7"/>
        <v/>
      </c>
    </row>
    <row r="212" spans="1:27" s="122" customFormat="1" x14ac:dyDescent="0.35">
      <c r="A212" s="215"/>
      <c r="B212" s="252"/>
      <c r="C212" s="215"/>
      <c r="D212" s="232"/>
      <c r="E212" s="232"/>
      <c r="F212" s="232"/>
      <c r="G212" s="232"/>
      <c r="H212" s="232"/>
      <c r="I212" s="232"/>
      <c r="J212" s="232"/>
      <c r="K212" s="232"/>
      <c r="L212" s="232"/>
      <c r="M212" s="124" t="str">
        <f t="shared" si="6"/>
        <v/>
      </c>
      <c r="N212" s="75" t="str">
        <f t="shared" si="7"/>
        <v/>
      </c>
      <c r="P212" s="100"/>
      <c r="Q212" s="100"/>
      <c r="R212" s="100"/>
      <c r="S212" s="100"/>
      <c r="T212" s="100"/>
      <c r="U212" s="100"/>
      <c r="V212" s="100"/>
      <c r="W212" s="100"/>
      <c r="X212" s="100"/>
      <c r="Y212" s="100"/>
      <c r="Z212" s="100"/>
      <c r="AA212" s="100"/>
    </row>
    <row r="213" spans="1:27" s="122" customFormat="1" x14ac:dyDescent="0.35">
      <c r="A213" s="216"/>
      <c r="B213" s="251"/>
      <c r="C213" s="216"/>
      <c r="D213" s="233"/>
      <c r="E213" s="233"/>
      <c r="F213" s="233"/>
      <c r="G213" s="233"/>
      <c r="H213" s="233"/>
      <c r="I213" s="233"/>
      <c r="J213" s="233"/>
      <c r="K213" s="233"/>
      <c r="L213" s="233"/>
      <c r="M213" s="125" t="str">
        <f t="shared" si="6"/>
        <v/>
      </c>
      <c r="N213" s="75" t="str">
        <f t="shared" si="7"/>
        <v/>
      </c>
      <c r="P213" s="100"/>
      <c r="Q213" s="100"/>
      <c r="R213" s="100"/>
      <c r="S213" s="100"/>
      <c r="T213" s="100"/>
      <c r="U213" s="100"/>
      <c r="V213" s="100"/>
      <c r="W213" s="100"/>
      <c r="X213" s="100"/>
      <c r="Y213" s="100"/>
      <c r="Z213" s="100"/>
      <c r="AA213" s="100"/>
    </row>
    <row r="214" spans="1:27" x14ac:dyDescent="0.35">
      <c r="A214" s="215"/>
      <c r="B214" s="252"/>
      <c r="C214" s="215"/>
      <c r="D214" s="232"/>
      <c r="E214" s="232"/>
      <c r="F214" s="232"/>
      <c r="G214" s="232"/>
      <c r="H214" s="232"/>
      <c r="I214" s="232"/>
      <c r="J214" s="232"/>
      <c r="K214" s="232"/>
      <c r="L214" s="232"/>
      <c r="M214" s="124" t="str">
        <f t="shared" si="6"/>
        <v/>
      </c>
      <c r="N214" s="75" t="str">
        <f t="shared" si="7"/>
        <v/>
      </c>
    </row>
    <row r="215" spans="1:27" x14ac:dyDescent="0.35">
      <c r="A215" s="216"/>
      <c r="B215" s="251"/>
      <c r="C215" s="216"/>
      <c r="D215" s="233"/>
      <c r="E215" s="233"/>
      <c r="F215" s="233"/>
      <c r="G215" s="233"/>
      <c r="H215" s="233"/>
      <c r="I215" s="233"/>
      <c r="J215" s="233"/>
      <c r="K215" s="233"/>
      <c r="L215" s="233"/>
      <c r="M215" s="125" t="str">
        <f t="shared" si="6"/>
        <v/>
      </c>
      <c r="N215" s="75" t="str">
        <f t="shared" si="7"/>
        <v/>
      </c>
    </row>
    <row r="216" spans="1:27" s="122" customFormat="1" x14ac:dyDescent="0.35">
      <c r="A216" s="215"/>
      <c r="B216" s="252"/>
      <c r="C216" s="215"/>
      <c r="D216" s="232"/>
      <c r="E216" s="232"/>
      <c r="F216" s="232"/>
      <c r="G216" s="232"/>
      <c r="H216" s="232"/>
      <c r="I216" s="232"/>
      <c r="J216" s="232"/>
      <c r="K216" s="232"/>
      <c r="L216" s="232"/>
      <c r="M216" s="124" t="str">
        <f t="shared" si="6"/>
        <v/>
      </c>
      <c r="N216" s="75" t="str">
        <f t="shared" si="7"/>
        <v/>
      </c>
      <c r="P216" s="100"/>
      <c r="Q216" s="100"/>
      <c r="R216" s="100"/>
      <c r="S216" s="100"/>
      <c r="T216" s="100"/>
      <c r="U216" s="100"/>
      <c r="V216" s="100"/>
      <c r="W216" s="100"/>
      <c r="X216" s="100"/>
      <c r="Y216" s="100"/>
      <c r="Z216" s="100"/>
      <c r="AA216" s="100"/>
    </row>
    <row r="217" spans="1:27" s="122" customFormat="1" x14ac:dyDescent="0.35">
      <c r="A217" s="216"/>
      <c r="B217" s="251"/>
      <c r="C217" s="216"/>
      <c r="D217" s="233"/>
      <c r="E217" s="233"/>
      <c r="F217" s="233"/>
      <c r="G217" s="233"/>
      <c r="H217" s="233"/>
      <c r="I217" s="233"/>
      <c r="J217" s="233"/>
      <c r="K217" s="233"/>
      <c r="L217" s="233"/>
      <c r="M217" s="125" t="str">
        <f t="shared" si="6"/>
        <v/>
      </c>
      <c r="N217" s="75" t="str">
        <f t="shared" si="7"/>
        <v/>
      </c>
      <c r="P217" s="100"/>
      <c r="Q217" s="100"/>
      <c r="R217" s="100"/>
      <c r="S217" s="100"/>
      <c r="T217" s="100"/>
      <c r="U217" s="100"/>
      <c r="V217" s="100"/>
      <c r="W217" s="100"/>
      <c r="X217" s="100"/>
      <c r="Y217" s="100"/>
      <c r="Z217" s="100"/>
      <c r="AA217" s="100"/>
    </row>
    <row r="218" spans="1:27" x14ac:dyDescent="0.35">
      <c r="A218" s="215"/>
      <c r="B218" s="252"/>
      <c r="C218" s="215"/>
      <c r="D218" s="232"/>
      <c r="E218" s="232"/>
      <c r="F218" s="232"/>
      <c r="G218" s="232"/>
      <c r="H218" s="232"/>
      <c r="I218" s="232"/>
      <c r="J218" s="232"/>
      <c r="K218" s="232"/>
      <c r="L218" s="232"/>
      <c r="M218" s="124" t="str">
        <f t="shared" si="6"/>
        <v/>
      </c>
      <c r="N218" s="75" t="str">
        <f t="shared" si="7"/>
        <v/>
      </c>
    </row>
    <row r="219" spans="1:27" x14ac:dyDescent="0.35">
      <c r="A219" s="216"/>
      <c r="B219" s="251"/>
      <c r="C219" s="216"/>
      <c r="D219" s="233"/>
      <c r="E219" s="233"/>
      <c r="F219" s="233"/>
      <c r="G219" s="233"/>
      <c r="H219" s="233"/>
      <c r="I219" s="233"/>
      <c r="J219" s="233"/>
      <c r="K219" s="233"/>
      <c r="L219" s="233"/>
      <c r="M219" s="125" t="str">
        <f t="shared" si="6"/>
        <v/>
      </c>
      <c r="N219" s="75" t="str">
        <f t="shared" si="7"/>
        <v/>
      </c>
    </row>
    <row r="220" spans="1:27" s="122" customFormat="1" x14ac:dyDescent="0.35">
      <c r="A220" s="215"/>
      <c r="B220" s="252"/>
      <c r="C220" s="215"/>
      <c r="D220" s="232"/>
      <c r="E220" s="232"/>
      <c r="F220" s="232"/>
      <c r="G220" s="232"/>
      <c r="H220" s="232"/>
      <c r="I220" s="232"/>
      <c r="J220" s="232"/>
      <c r="K220" s="232"/>
      <c r="L220" s="232"/>
      <c r="M220" s="124" t="str">
        <f t="shared" si="6"/>
        <v/>
      </c>
      <c r="N220" s="75" t="str">
        <f t="shared" si="7"/>
        <v/>
      </c>
      <c r="P220" s="100"/>
      <c r="Q220" s="100"/>
      <c r="R220" s="100"/>
      <c r="S220" s="100"/>
      <c r="T220" s="100"/>
      <c r="U220" s="100"/>
      <c r="V220" s="100"/>
      <c r="W220" s="100"/>
      <c r="X220" s="100"/>
      <c r="Y220" s="100"/>
      <c r="Z220" s="100"/>
      <c r="AA220" s="100"/>
    </row>
    <row r="221" spans="1:27" s="122" customFormat="1" x14ac:dyDescent="0.35">
      <c r="A221" s="216"/>
      <c r="B221" s="251"/>
      <c r="C221" s="216"/>
      <c r="D221" s="233"/>
      <c r="E221" s="233"/>
      <c r="F221" s="233"/>
      <c r="G221" s="233"/>
      <c r="H221" s="233"/>
      <c r="I221" s="233"/>
      <c r="J221" s="233"/>
      <c r="K221" s="233"/>
      <c r="L221" s="233"/>
      <c r="M221" s="125" t="str">
        <f t="shared" si="6"/>
        <v/>
      </c>
      <c r="N221" s="75" t="str">
        <f t="shared" si="7"/>
        <v/>
      </c>
      <c r="P221" s="100"/>
      <c r="Q221" s="100"/>
      <c r="R221" s="100"/>
      <c r="S221" s="100"/>
      <c r="T221" s="100"/>
      <c r="U221" s="100"/>
      <c r="V221" s="100"/>
      <c r="W221" s="100"/>
      <c r="X221" s="100"/>
      <c r="Y221" s="100"/>
      <c r="Z221" s="100"/>
      <c r="AA221" s="100"/>
    </row>
    <row r="222" spans="1:27" x14ac:dyDescent="0.35">
      <c r="A222" s="215"/>
      <c r="B222" s="252"/>
      <c r="C222" s="215"/>
      <c r="D222" s="232"/>
      <c r="E222" s="232"/>
      <c r="F222" s="232"/>
      <c r="G222" s="232"/>
      <c r="H222" s="232"/>
      <c r="I222" s="232"/>
      <c r="J222" s="232"/>
      <c r="K222" s="232"/>
      <c r="L222" s="232"/>
      <c r="M222" s="124" t="str">
        <f t="shared" si="6"/>
        <v/>
      </c>
      <c r="N222" s="75" t="str">
        <f t="shared" si="7"/>
        <v/>
      </c>
    </row>
    <row r="223" spans="1:27" x14ac:dyDescent="0.35">
      <c r="A223" s="216"/>
      <c r="B223" s="251"/>
      <c r="C223" s="216"/>
      <c r="D223" s="233"/>
      <c r="E223" s="233"/>
      <c r="F223" s="233"/>
      <c r="G223" s="233"/>
      <c r="H223" s="233"/>
      <c r="I223" s="233"/>
      <c r="J223" s="233"/>
      <c r="K223" s="233"/>
      <c r="L223" s="233"/>
      <c r="M223" s="125" t="str">
        <f t="shared" si="6"/>
        <v/>
      </c>
      <c r="N223" s="75" t="str">
        <f t="shared" si="7"/>
        <v/>
      </c>
    </row>
    <row r="224" spans="1:27" s="122" customFormat="1" x14ac:dyDescent="0.35">
      <c r="A224" s="215"/>
      <c r="B224" s="252"/>
      <c r="C224" s="215"/>
      <c r="D224" s="232"/>
      <c r="E224" s="232"/>
      <c r="F224" s="232"/>
      <c r="G224" s="232"/>
      <c r="H224" s="232"/>
      <c r="I224" s="232"/>
      <c r="J224" s="232"/>
      <c r="K224" s="232"/>
      <c r="L224" s="232"/>
      <c r="M224" s="124" t="str">
        <f t="shared" si="6"/>
        <v/>
      </c>
      <c r="N224" s="75" t="str">
        <f t="shared" si="7"/>
        <v/>
      </c>
      <c r="P224" s="100"/>
      <c r="Q224" s="100"/>
      <c r="R224" s="100"/>
      <c r="S224" s="100"/>
      <c r="T224" s="100"/>
      <c r="U224" s="100"/>
      <c r="V224" s="100"/>
      <c r="W224" s="100"/>
      <c r="X224" s="100"/>
      <c r="Y224" s="100"/>
      <c r="Z224" s="100"/>
      <c r="AA224" s="100"/>
    </row>
    <row r="225" spans="1:27" s="122" customFormat="1" x14ac:dyDescent="0.35">
      <c r="A225" s="216"/>
      <c r="B225" s="251"/>
      <c r="C225" s="216"/>
      <c r="D225" s="233"/>
      <c r="E225" s="233"/>
      <c r="F225" s="233"/>
      <c r="G225" s="233"/>
      <c r="H225" s="233"/>
      <c r="I225" s="233"/>
      <c r="J225" s="233"/>
      <c r="K225" s="233"/>
      <c r="L225" s="233"/>
      <c r="M225" s="125" t="str">
        <f t="shared" si="6"/>
        <v/>
      </c>
      <c r="N225" s="75" t="str">
        <f t="shared" si="7"/>
        <v/>
      </c>
      <c r="P225" s="100"/>
      <c r="Q225" s="100"/>
      <c r="R225" s="100"/>
      <c r="S225" s="100"/>
      <c r="T225" s="100"/>
      <c r="U225" s="100"/>
      <c r="V225" s="100"/>
      <c r="W225" s="100"/>
      <c r="X225" s="100"/>
      <c r="Y225" s="100"/>
      <c r="Z225" s="100"/>
      <c r="AA225" s="100"/>
    </row>
    <row r="226" spans="1:27" x14ac:dyDescent="0.35">
      <c r="A226" s="215"/>
      <c r="B226" s="252"/>
      <c r="C226" s="215"/>
      <c r="D226" s="232"/>
      <c r="E226" s="232"/>
      <c r="F226" s="232"/>
      <c r="G226" s="232"/>
      <c r="H226" s="232"/>
      <c r="I226" s="232"/>
      <c r="J226" s="232"/>
      <c r="K226" s="232"/>
      <c r="L226" s="232"/>
      <c r="M226" s="124" t="str">
        <f t="shared" si="6"/>
        <v/>
      </c>
      <c r="N226" s="75" t="str">
        <f t="shared" si="7"/>
        <v/>
      </c>
    </row>
    <row r="227" spans="1:27" x14ac:dyDescent="0.35">
      <c r="A227" s="216"/>
      <c r="B227" s="251"/>
      <c r="C227" s="216"/>
      <c r="D227" s="233"/>
      <c r="E227" s="233"/>
      <c r="F227" s="233"/>
      <c r="G227" s="233"/>
      <c r="H227" s="233"/>
      <c r="I227" s="233"/>
      <c r="J227" s="233"/>
      <c r="K227" s="233"/>
      <c r="L227" s="233"/>
      <c r="M227" s="125" t="str">
        <f t="shared" si="6"/>
        <v/>
      </c>
      <c r="N227" s="75" t="str">
        <f t="shared" si="7"/>
        <v/>
      </c>
    </row>
    <row r="228" spans="1:27" s="122" customFormat="1" x14ac:dyDescent="0.35">
      <c r="A228" s="215"/>
      <c r="B228" s="252"/>
      <c r="C228" s="215"/>
      <c r="D228" s="232"/>
      <c r="E228" s="232"/>
      <c r="F228" s="232"/>
      <c r="G228" s="232"/>
      <c r="H228" s="232"/>
      <c r="I228" s="232"/>
      <c r="J228" s="232"/>
      <c r="K228" s="232"/>
      <c r="L228" s="232"/>
      <c r="M228" s="124" t="str">
        <f t="shared" si="6"/>
        <v/>
      </c>
      <c r="N228" s="75" t="str">
        <f t="shared" si="7"/>
        <v/>
      </c>
      <c r="P228" s="100"/>
      <c r="Q228" s="100"/>
      <c r="R228" s="100"/>
      <c r="S228" s="100"/>
      <c r="T228" s="100"/>
      <c r="U228" s="100"/>
      <c r="V228" s="100"/>
      <c r="W228" s="100"/>
      <c r="X228" s="100"/>
      <c r="Y228" s="100"/>
      <c r="Z228" s="100"/>
      <c r="AA228" s="100"/>
    </row>
    <row r="229" spans="1:27" s="122" customFormat="1" x14ac:dyDescent="0.35">
      <c r="A229" s="216"/>
      <c r="B229" s="251"/>
      <c r="C229" s="216"/>
      <c r="D229" s="233"/>
      <c r="E229" s="233"/>
      <c r="F229" s="233"/>
      <c r="G229" s="233"/>
      <c r="H229" s="233"/>
      <c r="I229" s="233"/>
      <c r="J229" s="233"/>
      <c r="K229" s="233"/>
      <c r="L229" s="233"/>
      <c r="M229" s="125" t="str">
        <f t="shared" si="6"/>
        <v/>
      </c>
      <c r="N229" s="75" t="str">
        <f t="shared" si="7"/>
        <v/>
      </c>
      <c r="P229" s="100"/>
      <c r="Q229" s="100"/>
      <c r="R229" s="100"/>
      <c r="S229" s="100"/>
      <c r="T229" s="100"/>
      <c r="U229" s="100"/>
      <c r="V229" s="100"/>
      <c r="W229" s="100"/>
      <c r="X229" s="100"/>
      <c r="Y229" s="100"/>
      <c r="Z229" s="100"/>
      <c r="AA229" s="100"/>
    </row>
    <row r="230" spans="1:27" x14ac:dyDescent="0.35">
      <c r="A230" s="215"/>
      <c r="B230" s="252"/>
      <c r="C230" s="215"/>
      <c r="D230" s="232"/>
      <c r="E230" s="232"/>
      <c r="F230" s="232"/>
      <c r="G230" s="232"/>
      <c r="H230" s="232"/>
      <c r="I230" s="232"/>
      <c r="J230" s="232"/>
      <c r="K230" s="232"/>
      <c r="L230" s="232"/>
      <c r="M230" s="124" t="str">
        <f t="shared" si="6"/>
        <v/>
      </c>
      <c r="N230" s="75" t="str">
        <f t="shared" si="7"/>
        <v/>
      </c>
    </row>
    <row r="231" spans="1:27" x14ac:dyDescent="0.35">
      <c r="A231" s="216"/>
      <c r="B231" s="251"/>
      <c r="C231" s="216"/>
      <c r="D231" s="233"/>
      <c r="E231" s="233"/>
      <c r="F231" s="233"/>
      <c r="G231" s="233"/>
      <c r="H231" s="233"/>
      <c r="I231" s="233"/>
      <c r="J231" s="233"/>
      <c r="K231" s="233"/>
      <c r="L231" s="233"/>
      <c r="M231" s="125" t="str">
        <f t="shared" si="6"/>
        <v/>
      </c>
      <c r="N231" s="75" t="str">
        <f t="shared" si="7"/>
        <v/>
      </c>
    </row>
    <row r="232" spans="1:27" s="122" customFormat="1" x14ac:dyDescent="0.35">
      <c r="A232" s="215"/>
      <c r="B232" s="252"/>
      <c r="C232" s="215"/>
      <c r="D232" s="232"/>
      <c r="E232" s="232"/>
      <c r="F232" s="232"/>
      <c r="G232" s="232"/>
      <c r="H232" s="232"/>
      <c r="I232" s="232"/>
      <c r="J232" s="232"/>
      <c r="K232" s="232"/>
      <c r="L232" s="232"/>
      <c r="M232" s="124" t="str">
        <f t="shared" si="6"/>
        <v/>
      </c>
      <c r="N232" s="75" t="str">
        <f t="shared" si="7"/>
        <v/>
      </c>
      <c r="P232" s="100"/>
      <c r="Q232" s="100"/>
      <c r="R232" s="100"/>
      <c r="S232" s="100"/>
      <c r="T232" s="100"/>
      <c r="U232" s="100"/>
      <c r="V232" s="100"/>
      <c r="W232" s="100"/>
      <c r="X232" s="100"/>
      <c r="Y232" s="100"/>
      <c r="Z232" s="100"/>
      <c r="AA232" s="100"/>
    </row>
    <row r="233" spans="1:27" s="122" customFormat="1" x14ac:dyDescent="0.35">
      <c r="A233" s="216"/>
      <c r="B233" s="251"/>
      <c r="C233" s="216"/>
      <c r="D233" s="233"/>
      <c r="E233" s="233"/>
      <c r="F233" s="233"/>
      <c r="G233" s="233"/>
      <c r="H233" s="233"/>
      <c r="I233" s="233"/>
      <c r="J233" s="233"/>
      <c r="K233" s="233"/>
      <c r="L233" s="233"/>
      <c r="M233" s="125" t="str">
        <f t="shared" si="6"/>
        <v/>
      </c>
      <c r="N233" s="75" t="str">
        <f t="shared" si="7"/>
        <v/>
      </c>
      <c r="P233" s="100"/>
      <c r="Q233" s="100"/>
      <c r="R233" s="100"/>
      <c r="S233" s="100"/>
      <c r="T233" s="100"/>
      <c r="U233" s="100"/>
      <c r="V233" s="100"/>
      <c r="W233" s="100"/>
      <c r="X233" s="100"/>
      <c r="Y233" s="100"/>
      <c r="Z233" s="100"/>
      <c r="AA233" s="100"/>
    </row>
    <row r="234" spans="1:27" x14ac:dyDescent="0.35">
      <c r="A234" s="215"/>
      <c r="B234" s="252"/>
      <c r="C234" s="215"/>
      <c r="D234" s="232"/>
      <c r="E234" s="232"/>
      <c r="F234" s="232"/>
      <c r="G234" s="232"/>
      <c r="H234" s="232"/>
      <c r="I234" s="232"/>
      <c r="J234" s="232"/>
      <c r="K234" s="232"/>
      <c r="L234" s="232"/>
      <c r="M234" s="124" t="str">
        <f t="shared" si="6"/>
        <v/>
      </c>
      <c r="N234" s="75" t="str">
        <f t="shared" si="7"/>
        <v/>
      </c>
    </row>
    <row r="235" spans="1:27" x14ac:dyDescent="0.35">
      <c r="A235" s="216"/>
      <c r="B235" s="251"/>
      <c r="C235" s="216"/>
      <c r="D235" s="233"/>
      <c r="E235" s="233"/>
      <c r="F235" s="233"/>
      <c r="G235" s="233"/>
      <c r="H235" s="233"/>
      <c r="I235" s="233"/>
      <c r="J235" s="233"/>
      <c r="K235" s="233"/>
      <c r="L235" s="233"/>
      <c r="M235" s="125" t="str">
        <f t="shared" si="6"/>
        <v/>
      </c>
      <c r="N235" s="75" t="str">
        <f t="shared" si="7"/>
        <v/>
      </c>
    </row>
    <row r="236" spans="1:27" s="122" customFormat="1" x14ac:dyDescent="0.35">
      <c r="A236" s="215"/>
      <c r="B236" s="252"/>
      <c r="C236" s="215"/>
      <c r="D236" s="232"/>
      <c r="E236" s="232"/>
      <c r="F236" s="232"/>
      <c r="G236" s="232"/>
      <c r="H236" s="232"/>
      <c r="I236" s="232"/>
      <c r="J236" s="232"/>
      <c r="K236" s="232"/>
      <c r="L236" s="232"/>
      <c r="M236" s="124" t="str">
        <f t="shared" si="6"/>
        <v/>
      </c>
      <c r="N236" s="75" t="str">
        <f t="shared" si="7"/>
        <v/>
      </c>
      <c r="P236" s="100"/>
      <c r="Q236" s="100"/>
      <c r="R236" s="100"/>
      <c r="S236" s="100"/>
      <c r="T236" s="100"/>
      <c r="U236" s="100"/>
      <c r="V236" s="100"/>
      <c r="W236" s="100"/>
      <c r="X236" s="100"/>
      <c r="Y236" s="100"/>
      <c r="Z236" s="100"/>
      <c r="AA236" s="100"/>
    </row>
    <row r="237" spans="1:27" s="122" customFormat="1" x14ac:dyDescent="0.35">
      <c r="A237" s="216"/>
      <c r="B237" s="251"/>
      <c r="C237" s="216"/>
      <c r="D237" s="233"/>
      <c r="E237" s="233"/>
      <c r="F237" s="233"/>
      <c r="G237" s="233"/>
      <c r="H237" s="233"/>
      <c r="I237" s="233"/>
      <c r="J237" s="233"/>
      <c r="K237" s="233"/>
      <c r="L237" s="233"/>
      <c r="M237" s="125" t="str">
        <f t="shared" si="6"/>
        <v/>
      </c>
      <c r="N237" s="75" t="str">
        <f t="shared" si="7"/>
        <v/>
      </c>
      <c r="P237" s="100"/>
      <c r="Q237" s="100"/>
      <c r="R237" s="100"/>
      <c r="S237" s="100"/>
      <c r="T237" s="100"/>
      <c r="U237" s="100"/>
      <c r="V237" s="100"/>
      <c r="W237" s="100"/>
      <c r="X237" s="100"/>
      <c r="Y237" s="100"/>
      <c r="Z237" s="100"/>
      <c r="AA237" s="100"/>
    </row>
    <row r="238" spans="1:27" x14ac:dyDescent="0.35">
      <c r="A238" s="215"/>
      <c r="B238" s="252"/>
      <c r="C238" s="215"/>
      <c r="D238" s="232"/>
      <c r="E238" s="232"/>
      <c r="F238" s="232"/>
      <c r="G238" s="232"/>
      <c r="H238" s="232"/>
      <c r="I238" s="232"/>
      <c r="J238" s="232"/>
      <c r="K238" s="232"/>
      <c r="L238" s="232"/>
      <c r="M238" s="124" t="str">
        <f t="shared" si="6"/>
        <v/>
      </c>
      <c r="N238" s="75" t="str">
        <f t="shared" si="7"/>
        <v/>
      </c>
    </row>
    <row r="239" spans="1:27" x14ac:dyDescent="0.35">
      <c r="A239" s="216"/>
      <c r="B239" s="251"/>
      <c r="C239" s="216"/>
      <c r="D239" s="233"/>
      <c r="E239" s="233"/>
      <c r="F239" s="233"/>
      <c r="G239" s="233"/>
      <c r="H239" s="233"/>
      <c r="I239" s="233"/>
      <c r="J239" s="233"/>
      <c r="K239" s="233"/>
      <c r="L239" s="233"/>
      <c r="M239" s="125" t="str">
        <f t="shared" si="6"/>
        <v/>
      </c>
      <c r="N239" s="75" t="str">
        <f t="shared" si="7"/>
        <v/>
      </c>
    </row>
    <row r="240" spans="1:27" s="122" customFormat="1" x14ac:dyDescent="0.35">
      <c r="A240" s="215"/>
      <c r="B240" s="252"/>
      <c r="C240" s="215"/>
      <c r="D240" s="232"/>
      <c r="E240" s="232"/>
      <c r="F240" s="232"/>
      <c r="G240" s="232"/>
      <c r="H240" s="232"/>
      <c r="I240" s="232"/>
      <c r="J240" s="232"/>
      <c r="K240" s="232"/>
      <c r="L240" s="232"/>
      <c r="M240" s="124" t="str">
        <f t="shared" si="6"/>
        <v/>
      </c>
      <c r="N240" s="75" t="str">
        <f t="shared" si="7"/>
        <v/>
      </c>
      <c r="P240" s="100"/>
      <c r="Q240" s="100"/>
      <c r="R240" s="100"/>
      <c r="S240" s="100"/>
      <c r="T240" s="100"/>
      <c r="U240" s="100"/>
      <c r="V240" s="100"/>
      <c r="W240" s="100"/>
      <c r="X240" s="100"/>
      <c r="Y240" s="100"/>
      <c r="Z240" s="100"/>
      <c r="AA240" s="100"/>
    </row>
    <row r="241" spans="1:27" s="122" customFormat="1" x14ac:dyDescent="0.35">
      <c r="A241" s="216"/>
      <c r="B241" s="251"/>
      <c r="C241" s="216"/>
      <c r="D241" s="233"/>
      <c r="E241" s="233"/>
      <c r="F241" s="233"/>
      <c r="G241" s="233"/>
      <c r="H241" s="233"/>
      <c r="I241" s="233"/>
      <c r="J241" s="233"/>
      <c r="K241" s="233"/>
      <c r="L241" s="233"/>
      <c r="M241" s="125" t="str">
        <f t="shared" si="6"/>
        <v/>
      </c>
      <c r="N241" s="75" t="str">
        <f t="shared" si="7"/>
        <v/>
      </c>
      <c r="P241" s="100"/>
      <c r="Q241" s="100"/>
      <c r="R241" s="100"/>
      <c r="S241" s="100"/>
      <c r="T241" s="100"/>
      <c r="U241" s="100"/>
      <c r="V241" s="100"/>
      <c r="W241" s="100"/>
      <c r="X241" s="100"/>
      <c r="Y241" s="100"/>
      <c r="Z241" s="100"/>
      <c r="AA241" s="100"/>
    </row>
    <row r="242" spans="1:27" x14ac:dyDescent="0.35">
      <c r="A242" s="215"/>
      <c r="B242" s="252"/>
      <c r="C242" s="215"/>
      <c r="D242" s="232"/>
      <c r="E242" s="232"/>
      <c r="F242" s="232"/>
      <c r="G242" s="232"/>
      <c r="H242" s="232"/>
      <c r="I242" s="232"/>
      <c r="J242" s="232"/>
      <c r="K242" s="232"/>
      <c r="L242" s="232"/>
      <c r="M242" s="124" t="str">
        <f t="shared" si="6"/>
        <v/>
      </c>
      <c r="N242" s="75" t="str">
        <f t="shared" si="7"/>
        <v/>
      </c>
    </row>
    <row r="243" spans="1:27" x14ac:dyDescent="0.35">
      <c r="A243" s="216"/>
      <c r="B243" s="251"/>
      <c r="C243" s="216"/>
      <c r="D243" s="233"/>
      <c r="E243" s="233"/>
      <c r="F243" s="233"/>
      <c r="G243" s="233"/>
      <c r="H243" s="233"/>
      <c r="I243" s="233"/>
      <c r="J243" s="233"/>
      <c r="K243" s="233"/>
      <c r="L243" s="233"/>
      <c r="M243" s="125" t="str">
        <f t="shared" si="6"/>
        <v/>
      </c>
      <c r="N243" s="75" t="str">
        <f t="shared" si="7"/>
        <v/>
      </c>
    </row>
    <row r="244" spans="1:27" s="122" customFormat="1" x14ac:dyDescent="0.35">
      <c r="A244" s="215"/>
      <c r="B244" s="252"/>
      <c r="C244" s="215"/>
      <c r="D244" s="232"/>
      <c r="E244" s="232"/>
      <c r="F244" s="232"/>
      <c r="G244" s="232"/>
      <c r="H244" s="232"/>
      <c r="I244" s="232"/>
      <c r="J244" s="232"/>
      <c r="K244" s="232"/>
      <c r="L244" s="232"/>
      <c r="M244" s="124" t="str">
        <f t="shared" si="6"/>
        <v/>
      </c>
      <c r="N244" s="75" t="str">
        <f t="shared" si="7"/>
        <v/>
      </c>
      <c r="P244" s="100"/>
      <c r="Q244" s="100"/>
      <c r="R244" s="100"/>
      <c r="S244" s="100"/>
      <c r="T244" s="100"/>
      <c r="U244" s="100"/>
      <c r="V244" s="100"/>
      <c r="W244" s="100"/>
      <c r="X244" s="100"/>
      <c r="Y244" s="100"/>
      <c r="Z244" s="100"/>
      <c r="AA244" s="100"/>
    </row>
    <row r="245" spans="1:27" s="122" customFormat="1" x14ac:dyDescent="0.35">
      <c r="A245" s="216"/>
      <c r="B245" s="251"/>
      <c r="C245" s="216"/>
      <c r="D245" s="233"/>
      <c r="E245" s="233"/>
      <c r="F245" s="233"/>
      <c r="G245" s="233"/>
      <c r="H245" s="233"/>
      <c r="I245" s="233"/>
      <c r="J245" s="233"/>
      <c r="K245" s="233"/>
      <c r="L245" s="233"/>
      <c r="M245" s="125" t="str">
        <f t="shared" si="6"/>
        <v/>
      </c>
      <c r="N245" s="75" t="str">
        <f t="shared" si="7"/>
        <v/>
      </c>
      <c r="P245" s="100"/>
      <c r="Q245" s="100"/>
      <c r="R245" s="100"/>
      <c r="S245" s="100"/>
      <c r="T245" s="100"/>
      <c r="U245" s="100"/>
      <c r="V245" s="100"/>
      <c r="W245" s="100"/>
      <c r="X245" s="100"/>
      <c r="Y245" s="100"/>
      <c r="Z245" s="100"/>
      <c r="AA245" s="100"/>
    </row>
    <row r="246" spans="1:27" x14ac:dyDescent="0.35">
      <c r="A246" s="215"/>
      <c r="B246" s="252"/>
      <c r="C246" s="215"/>
      <c r="D246" s="232"/>
      <c r="E246" s="232"/>
      <c r="F246" s="232"/>
      <c r="G246" s="232"/>
      <c r="H246" s="232"/>
      <c r="I246" s="232"/>
      <c r="J246" s="232"/>
      <c r="K246" s="232"/>
      <c r="L246" s="232"/>
      <c r="M246" s="124" t="str">
        <f t="shared" si="6"/>
        <v/>
      </c>
      <c r="N246" s="75" t="str">
        <f t="shared" si="7"/>
        <v/>
      </c>
    </row>
    <row r="247" spans="1:27" x14ac:dyDescent="0.35">
      <c r="A247" s="216"/>
      <c r="B247" s="251"/>
      <c r="C247" s="216"/>
      <c r="D247" s="233"/>
      <c r="E247" s="233"/>
      <c r="F247" s="233"/>
      <c r="G247" s="233"/>
      <c r="H247" s="233"/>
      <c r="I247" s="233"/>
      <c r="J247" s="233"/>
      <c r="K247" s="233"/>
      <c r="L247" s="233"/>
      <c r="M247" s="125" t="str">
        <f t="shared" si="6"/>
        <v/>
      </c>
      <c r="N247" s="75" t="str">
        <f t="shared" si="7"/>
        <v/>
      </c>
    </row>
    <row r="248" spans="1:27" s="122" customFormat="1" x14ac:dyDescent="0.35">
      <c r="A248" s="215"/>
      <c r="B248" s="252"/>
      <c r="C248" s="215"/>
      <c r="D248" s="232"/>
      <c r="E248" s="232"/>
      <c r="F248" s="232"/>
      <c r="G248" s="232"/>
      <c r="H248" s="232"/>
      <c r="I248" s="232"/>
      <c r="J248" s="232"/>
      <c r="K248" s="232"/>
      <c r="L248" s="232"/>
      <c r="M248" s="124" t="str">
        <f t="shared" si="6"/>
        <v/>
      </c>
      <c r="N248" s="75" t="str">
        <f t="shared" si="7"/>
        <v/>
      </c>
      <c r="P248" s="100"/>
      <c r="Q248" s="100"/>
      <c r="R248" s="100"/>
      <c r="S248" s="100"/>
      <c r="T248" s="100"/>
      <c r="U248" s="100"/>
      <c r="V248" s="100"/>
      <c r="W248" s="100"/>
      <c r="X248" s="100"/>
      <c r="Y248" s="100"/>
      <c r="Z248" s="100"/>
      <c r="AA248" s="100"/>
    </row>
    <row r="249" spans="1:27" s="122" customFormat="1" x14ac:dyDescent="0.35">
      <c r="A249" s="216"/>
      <c r="B249" s="251"/>
      <c r="C249" s="216"/>
      <c r="D249" s="233"/>
      <c r="E249" s="233"/>
      <c r="F249" s="233"/>
      <c r="G249" s="233"/>
      <c r="H249" s="233"/>
      <c r="I249" s="233"/>
      <c r="J249" s="233"/>
      <c r="K249" s="233"/>
      <c r="L249" s="233"/>
      <c r="M249" s="125" t="str">
        <f t="shared" si="6"/>
        <v/>
      </c>
      <c r="N249" s="75" t="str">
        <f t="shared" si="7"/>
        <v/>
      </c>
      <c r="P249" s="100"/>
      <c r="Q249" s="100"/>
      <c r="R249" s="100"/>
      <c r="S249" s="100"/>
      <c r="T249" s="100"/>
      <c r="U249" s="100"/>
      <c r="V249" s="100"/>
      <c r="W249" s="100"/>
      <c r="X249" s="100"/>
      <c r="Y249" s="100"/>
      <c r="Z249" s="100"/>
      <c r="AA249" s="100"/>
    </row>
    <row r="250" spans="1:27" x14ac:dyDescent="0.35">
      <c r="A250" s="215"/>
      <c r="B250" s="252"/>
      <c r="C250" s="215"/>
      <c r="D250" s="232"/>
      <c r="E250" s="232"/>
      <c r="F250" s="232"/>
      <c r="G250" s="232"/>
      <c r="H250" s="232"/>
      <c r="I250" s="232"/>
      <c r="J250" s="232"/>
      <c r="K250" s="232"/>
      <c r="L250" s="232"/>
      <c r="M250" s="124" t="str">
        <f t="shared" si="6"/>
        <v/>
      </c>
      <c r="N250" s="75" t="str">
        <f t="shared" si="7"/>
        <v/>
      </c>
    </row>
    <row r="251" spans="1:27" x14ac:dyDescent="0.35">
      <c r="A251" s="216"/>
      <c r="B251" s="251"/>
      <c r="C251" s="216"/>
      <c r="D251" s="233"/>
      <c r="E251" s="233"/>
      <c r="F251" s="233"/>
      <c r="G251" s="233"/>
      <c r="H251" s="233"/>
      <c r="I251" s="233"/>
      <c r="J251" s="233"/>
      <c r="K251" s="233"/>
      <c r="L251" s="233"/>
      <c r="M251" s="125" t="str">
        <f t="shared" si="6"/>
        <v/>
      </c>
      <c r="N251" s="75" t="str">
        <f t="shared" si="7"/>
        <v/>
      </c>
    </row>
    <row r="252" spans="1:27" s="122" customFormat="1" x14ac:dyDescent="0.35">
      <c r="A252" s="215"/>
      <c r="B252" s="252"/>
      <c r="C252" s="215"/>
      <c r="D252" s="232"/>
      <c r="E252" s="232"/>
      <c r="F252" s="232"/>
      <c r="G252" s="232"/>
      <c r="H252" s="232"/>
      <c r="I252" s="232"/>
      <c r="J252" s="232"/>
      <c r="K252" s="232"/>
      <c r="L252" s="232"/>
      <c r="M252" s="124" t="str">
        <f t="shared" si="6"/>
        <v/>
      </c>
      <c r="N252" s="75" t="str">
        <f t="shared" si="7"/>
        <v/>
      </c>
      <c r="P252" s="100"/>
      <c r="Q252" s="100"/>
      <c r="R252" s="100"/>
      <c r="S252" s="100"/>
      <c r="T252" s="100"/>
      <c r="U252" s="100"/>
      <c r="V252" s="100"/>
      <c r="W252" s="100"/>
      <c r="X252" s="100"/>
      <c r="Y252" s="100"/>
      <c r="Z252" s="100"/>
      <c r="AA252" s="100"/>
    </row>
    <row r="253" spans="1:27" s="122" customFormat="1" x14ac:dyDescent="0.35">
      <c r="A253" s="216"/>
      <c r="B253" s="251"/>
      <c r="C253" s="216"/>
      <c r="D253" s="233"/>
      <c r="E253" s="233"/>
      <c r="F253" s="233"/>
      <c r="G253" s="233"/>
      <c r="H253" s="233"/>
      <c r="I253" s="233"/>
      <c r="J253" s="233"/>
      <c r="K253" s="233"/>
      <c r="L253" s="233"/>
      <c r="M253" s="125" t="str">
        <f t="shared" si="6"/>
        <v/>
      </c>
      <c r="N253" s="75" t="str">
        <f t="shared" si="7"/>
        <v/>
      </c>
      <c r="P253" s="100"/>
      <c r="Q253" s="100"/>
      <c r="R253" s="100"/>
      <c r="S253" s="100"/>
      <c r="T253" s="100"/>
      <c r="U253" s="100"/>
      <c r="V253" s="100"/>
      <c r="W253" s="100"/>
      <c r="X253" s="100"/>
      <c r="Y253" s="100"/>
      <c r="Z253" s="100"/>
      <c r="AA253" s="100"/>
    </row>
    <row r="254" spans="1:27" x14ac:dyDescent="0.35">
      <c r="A254" s="215"/>
      <c r="B254" s="252"/>
      <c r="C254" s="215"/>
      <c r="D254" s="232"/>
      <c r="E254" s="232"/>
      <c r="F254" s="232"/>
      <c r="G254" s="232"/>
      <c r="H254" s="232"/>
      <c r="I254" s="232"/>
      <c r="J254" s="232"/>
      <c r="K254" s="232"/>
      <c r="L254" s="232"/>
      <c r="M254" s="124" t="str">
        <f t="shared" si="6"/>
        <v/>
      </c>
      <c r="N254" s="75" t="str">
        <f t="shared" si="7"/>
        <v/>
      </c>
    </row>
    <row r="255" spans="1:27" x14ac:dyDescent="0.35">
      <c r="A255" s="216"/>
      <c r="B255" s="251"/>
      <c r="C255" s="216"/>
      <c r="D255" s="233"/>
      <c r="E255" s="233"/>
      <c r="F255" s="233"/>
      <c r="G255" s="233"/>
      <c r="H255" s="233"/>
      <c r="I255" s="233"/>
      <c r="J255" s="233"/>
      <c r="K255" s="233"/>
      <c r="L255" s="233"/>
      <c r="M255" s="125" t="str">
        <f t="shared" si="6"/>
        <v/>
      </c>
      <c r="N255" s="75" t="str">
        <f t="shared" si="7"/>
        <v/>
      </c>
    </row>
    <row r="256" spans="1:27" s="122" customFormat="1" x14ac:dyDescent="0.35">
      <c r="A256" s="215"/>
      <c r="B256" s="252"/>
      <c r="C256" s="215"/>
      <c r="D256" s="232"/>
      <c r="E256" s="232"/>
      <c r="F256" s="232"/>
      <c r="G256" s="232"/>
      <c r="H256" s="232"/>
      <c r="I256" s="232"/>
      <c r="J256" s="232"/>
      <c r="K256" s="232"/>
      <c r="L256" s="232"/>
      <c r="M256" s="124" t="str">
        <f t="shared" si="6"/>
        <v/>
      </c>
      <c r="N256" s="75" t="str">
        <f t="shared" si="7"/>
        <v/>
      </c>
      <c r="P256" s="100"/>
      <c r="Q256" s="100"/>
      <c r="R256" s="100"/>
      <c r="S256" s="100"/>
      <c r="T256" s="100"/>
      <c r="U256" s="100"/>
      <c r="V256" s="100"/>
      <c r="W256" s="100"/>
      <c r="X256" s="100"/>
      <c r="Y256" s="100"/>
      <c r="Z256" s="100"/>
      <c r="AA256" s="100"/>
    </row>
    <row r="257" spans="1:27" s="122" customFormat="1" x14ac:dyDescent="0.35">
      <c r="A257" s="216"/>
      <c r="B257" s="251"/>
      <c r="C257" s="216"/>
      <c r="D257" s="233"/>
      <c r="E257" s="233"/>
      <c r="F257" s="233"/>
      <c r="G257" s="233"/>
      <c r="H257" s="233"/>
      <c r="I257" s="233"/>
      <c r="J257" s="233"/>
      <c r="K257" s="233"/>
      <c r="L257" s="233"/>
      <c r="M257" s="125" t="str">
        <f t="shared" si="6"/>
        <v/>
      </c>
      <c r="N257" s="75" t="str">
        <f t="shared" si="7"/>
        <v/>
      </c>
      <c r="P257" s="100"/>
      <c r="Q257" s="100"/>
      <c r="R257" s="100"/>
      <c r="S257" s="100"/>
      <c r="T257" s="100"/>
      <c r="U257" s="100"/>
      <c r="V257" s="100"/>
      <c r="W257" s="100"/>
      <c r="X257" s="100"/>
      <c r="Y257" s="100"/>
      <c r="Z257" s="100"/>
      <c r="AA257" s="100"/>
    </row>
    <row r="258" spans="1:27" x14ac:dyDescent="0.35">
      <c r="A258" s="215"/>
      <c r="B258" s="252"/>
      <c r="C258" s="215"/>
      <c r="D258" s="232"/>
      <c r="E258" s="232"/>
      <c r="F258" s="232"/>
      <c r="G258" s="232"/>
      <c r="H258" s="232"/>
      <c r="I258" s="232"/>
      <c r="J258" s="232"/>
      <c r="K258" s="232"/>
      <c r="L258" s="232"/>
      <c r="M258" s="124" t="str">
        <f t="shared" si="6"/>
        <v/>
      </c>
      <c r="N258" s="75" t="str">
        <f t="shared" si="7"/>
        <v/>
      </c>
    </row>
    <row r="259" spans="1:27" x14ac:dyDescent="0.35">
      <c r="A259" s="216"/>
      <c r="B259" s="251"/>
      <c r="C259" s="216"/>
      <c r="D259" s="233"/>
      <c r="E259" s="233"/>
      <c r="F259" s="233"/>
      <c r="G259" s="233"/>
      <c r="H259" s="233"/>
      <c r="I259" s="233"/>
      <c r="J259" s="233"/>
      <c r="K259" s="233"/>
      <c r="L259" s="233"/>
      <c r="M259" s="125" t="str">
        <f t="shared" si="6"/>
        <v/>
      </c>
      <c r="N259" s="75" t="str">
        <f t="shared" si="7"/>
        <v/>
      </c>
    </row>
    <row r="260" spans="1:27" s="122" customFormat="1" x14ac:dyDescent="0.35">
      <c r="A260" s="215"/>
      <c r="B260" s="252"/>
      <c r="C260" s="215"/>
      <c r="D260" s="232"/>
      <c r="E260" s="232"/>
      <c r="F260" s="232"/>
      <c r="G260" s="232"/>
      <c r="H260" s="232"/>
      <c r="I260" s="232"/>
      <c r="J260" s="232"/>
      <c r="K260" s="232"/>
      <c r="L260" s="232"/>
      <c r="M260" s="124" t="str">
        <f t="shared" ref="M260:M300" si="8">IF(ABS((D260+E260-F260+G260+H260+I260-J260))&lt; ABS(1),"","x")</f>
        <v/>
      </c>
      <c r="N260" s="75" t="str">
        <f t="shared" si="7"/>
        <v/>
      </c>
      <c r="P260" s="100"/>
      <c r="Q260" s="100"/>
      <c r="R260" s="100"/>
      <c r="S260" s="100"/>
      <c r="T260" s="100"/>
      <c r="U260" s="100"/>
      <c r="V260" s="100"/>
      <c r="W260" s="100"/>
      <c r="X260" s="100"/>
      <c r="Y260" s="100"/>
      <c r="Z260" s="100"/>
      <c r="AA260" s="100"/>
    </row>
    <row r="261" spans="1:27" s="122" customFormat="1" x14ac:dyDescent="0.35">
      <c r="A261" s="216"/>
      <c r="B261" s="251"/>
      <c r="C261" s="216"/>
      <c r="D261" s="233"/>
      <c r="E261" s="233"/>
      <c r="F261" s="233"/>
      <c r="G261" s="233"/>
      <c r="H261" s="233"/>
      <c r="I261" s="233"/>
      <c r="J261" s="233"/>
      <c r="K261" s="233"/>
      <c r="L261" s="233"/>
      <c r="M261" s="125" t="str">
        <f t="shared" si="8"/>
        <v/>
      </c>
      <c r="N261" s="75" t="str">
        <f t="shared" ref="N261:N300" si="9">IF(AND(ABS(D261)&lt;&gt;0,OR(ISBLANK(A261),ISBLANK(B261), ISBLANK(C261))),"Please fill all fields","")</f>
        <v/>
      </c>
      <c r="P261" s="100"/>
      <c r="Q261" s="100"/>
      <c r="R261" s="100"/>
      <c r="S261" s="100"/>
      <c r="T261" s="100"/>
      <c r="U261" s="100"/>
      <c r="V261" s="100"/>
      <c r="W261" s="100"/>
      <c r="X261" s="100"/>
      <c r="Y261" s="100"/>
      <c r="Z261" s="100"/>
      <c r="AA261" s="100"/>
    </row>
    <row r="262" spans="1:27" x14ac:dyDescent="0.35">
      <c r="A262" s="215"/>
      <c r="B262" s="252"/>
      <c r="C262" s="215"/>
      <c r="D262" s="232"/>
      <c r="E262" s="232"/>
      <c r="F262" s="232"/>
      <c r="G262" s="232"/>
      <c r="H262" s="232"/>
      <c r="I262" s="232"/>
      <c r="J262" s="232"/>
      <c r="K262" s="232"/>
      <c r="L262" s="232"/>
      <c r="M262" s="124" t="str">
        <f>IF(ABS((D262+E262-F262+G262+H262+I262-J262))&lt; ABS(1),"","x")</f>
        <v/>
      </c>
      <c r="N262" s="75" t="str">
        <f t="shared" si="9"/>
        <v/>
      </c>
    </row>
    <row r="263" spans="1:27" x14ac:dyDescent="0.35">
      <c r="A263" s="216"/>
      <c r="B263" s="251"/>
      <c r="C263" s="216"/>
      <c r="D263" s="233"/>
      <c r="E263" s="233"/>
      <c r="F263" s="233"/>
      <c r="G263" s="233"/>
      <c r="H263" s="233"/>
      <c r="I263" s="233"/>
      <c r="J263" s="233"/>
      <c r="K263" s="233"/>
      <c r="L263" s="233"/>
      <c r="M263" s="125" t="str">
        <f t="shared" si="8"/>
        <v/>
      </c>
      <c r="N263" s="75" t="str">
        <f t="shared" si="9"/>
        <v/>
      </c>
    </row>
    <row r="264" spans="1:27" s="122" customFormat="1" x14ac:dyDescent="0.35">
      <c r="A264" s="215"/>
      <c r="B264" s="252"/>
      <c r="C264" s="215"/>
      <c r="D264" s="232"/>
      <c r="E264" s="232"/>
      <c r="F264" s="232"/>
      <c r="G264" s="232"/>
      <c r="H264" s="232"/>
      <c r="I264" s="232"/>
      <c r="J264" s="232"/>
      <c r="K264" s="232"/>
      <c r="L264" s="232"/>
      <c r="M264" s="124" t="str">
        <f t="shared" si="8"/>
        <v/>
      </c>
      <c r="N264" s="75" t="str">
        <f t="shared" si="9"/>
        <v/>
      </c>
      <c r="P264" s="100"/>
      <c r="Q264" s="100"/>
      <c r="R264" s="100"/>
      <c r="S264" s="100"/>
      <c r="T264" s="100"/>
      <c r="U264" s="100"/>
      <c r="V264" s="100"/>
      <c r="W264" s="100"/>
      <c r="X264" s="100"/>
      <c r="Y264" s="100"/>
      <c r="Z264" s="100"/>
      <c r="AA264" s="100"/>
    </row>
    <row r="265" spans="1:27" s="122" customFormat="1" x14ac:dyDescent="0.35">
      <c r="A265" s="216"/>
      <c r="B265" s="251"/>
      <c r="C265" s="216"/>
      <c r="D265" s="233"/>
      <c r="E265" s="233"/>
      <c r="F265" s="233"/>
      <c r="G265" s="233"/>
      <c r="H265" s="233"/>
      <c r="I265" s="233"/>
      <c r="J265" s="233"/>
      <c r="K265" s="233"/>
      <c r="L265" s="233"/>
      <c r="M265" s="125" t="str">
        <f t="shared" si="8"/>
        <v/>
      </c>
      <c r="N265" s="75" t="str">
        <f t="shared" si="9"/>
        <v/>
      </c>
      <c r="P265" s="100"/>
      <c r="Q265" s="100"/>
      <c r="R265" s="100"/>
      <c r="S265" s="100"/>
      <c r="T265" s="100"/>
      <c r="U265" s="100"/>
      <c r="V265" s="100"/>
      <c r="W265" s="100"/>
      <c r="X265" s="100"/>
      <c r="Y265" s="100"/>
      <c r="Z265" s="100"/>
      <c r="AA265" s="100"/>
    </row>
    <row r="266" spans="1:27" x14ac:dyDescent="0.35">
      <c r="A266" s="215"/>
      <c r="B266" s="252"/>
      <c r="C266" s="215"/>
      <c r="D266" s="232"/>
      <c r="E266" s="232"/>
      <c r="F266" s="232"/>
      <c r="G266" s="232"/>
      <c r="H266" s="232"/>
      <c r="I266" s="232"/>
      <c r="J266" s="232"/>
      <c r="K266" s="232"/>
      <c r="L266" s="232"/>
      <c r="M266" s="124" t="str">
        <f t="shared" si="8"/>
        <v/>
      </c>
      <c r="N266" s="75" t="str">
        <f t="shared" si="9"/>
        <v/>
      </c>
    </row>
    <row r="267" spans="1:27" x14ac:dyDescent="0.35">
      <c r="A267" s="216"/>
      <c r="B267" s="251"/>
      <c r="C267" s="216"/>
      <c r="D267" s="233"/>
      <c r="E267" s="233"/>
      <c r="F267" s="233"/>
      <c r="G267" s="233"/>
      <c r="H267" s="233"/>
      <c r="I267" s="233"/>
      <c r="J267" s="233"/>
      <c r="K267" s="233"/>
      <c r="L267" s="233"/>
      <c r="M267" s="125" t="str">
        <f t="shared" si="8"/>
        <v/>
      </c>
      <c r="N267" s="75" t="str">
        <f t="shared" si="9"/>
        <v/>
      </c>
    </row>
    <row r="268" spans="1:27" s="122" customFormat="1" x14ac:dyDescent="0.35">
      <c r="A268" s="215"/>
      <c r="B268" s="252"/>
      <c r="C268" s="215"/>
      <c r="D268" s="232"/>
      <c r="E268" s="232"/>
      <c r="F268" s="232"/>
      <c r="G268" s="232"/>
      <c r="H268" s="232"/>
      <c r="I268" s="232"/>
      <c r="J268" s="232"/>
      <c r="K268" s="232"/>
      <c r="L268" s="232"/>
      <c r="M268" s="124" t="str">
        <f t="shared" si="8"/>
        <v/>
      </c>
      <c r="N268" s="75" t="str">
        <f t="shared" si="9"/>
        <v/>
      </c>
      <c r="P268" s="100"/>
      <c r="Q268" s="100"/>
      <c r="R268" s="100"/>
      <c r="S268" s="100"/>
      <c r="T268" s="100"/>
      <c r="U268" s="100"/>
      <c r="V268" s="100"/>
      <c r="W268" s="100"/>
      <c r="X268" s="100"/>
      <c r="Y268" s="100"/>
      <c r="Z268" s="100"/>
      <c r="AA268" s="100"/>
    </row>
    <row r="269" spans="1:27" s="122" customFormat="1" x14ac:dyDescent="0.35">
      <c r="A269" s="216"/>
      <c r="B269" s="251"/>
      <c r="C269" s="216"/>
      <c r="D269" s="233"/>
      <c r="E269" s="233"/>
      <c r="F269" s="233"/>
      <c r="G269" s="233"/>
      <c r="H269" s="233"/>
      <c r="I269" s="233"/>
      <c r="J269" s="233"/>
      <c r="K269" s="233"/>
      <c r="L269" s="233"/>
      <c r="M269" s="125" t="str">
        <f t="shared" si="8"/>
        <v/>
      </c>
      <c r="N269" s="75" t="str">
        <f t="shared" si="9"/>
        <v/>
      </c>
      <c r="P269" s="100"/>
      <c r="Q269" s="100"/>
      <c r="R269" s="100"/>
      <c r="S269" s="100"/>
      <c r="T269" s="100"/>
      <c r="U269" s="100"/>
      <c r="V269" s="100"/>
      <c r="W269" s="100"/>
      <c r="X269" s="100"/>
      <c r="Y269" s="100"/>
      <c r="Z269" s="100"/>
      <c r="AA269" s="100"/>
    </row>
    <row r="270" spans="1:27" x14ac:dyDescent="0.35">
      <c r="A270" s="215"/>
      <c r="B270" s="252"/>
      <c r="C270" s="215"/>
      <c r="D270" s="232"/>
      <c r="E270" s="232"/>
      <c r="F270" s="232"/>
      <c r="G270" s="232"/>
      <c r="H270" s="232"/>
      <c r="I270" s="232"/>
      <c r="J270" s="232"/>
      <c r="K270" s="232"/>
      <c r="L270" s="232"/>
      <c r="M270" s="124" t="str">
        <f t="shared" si="8"/>
        <v/>
      </c>
      <c r="N270" s="75" t="str">
        <f t="shared" si="9"/>
        <v/>
      </c>
    </row>
    <row r="271" spans="1:27" x14ac:dyDescent="0.35">
      <c r="A271" s="216"/>
      <c r="B271" s="251"/>
      <c r="C271" s="216"/>
      <c r="D271" s="233"/>
      <c r="E271" s="233"/>
      <c r="F271" s="233"/>
      <c r="G271" s="233"/>
      <c r="H271" s="233"/>
      <c r="I271" s="233"/>
      <c r="J271" s="233"/>
      <c r="K271" s="233"/>
      <c r="L271" s="233"/>
      <c r="M271" s="125" t="str">
        <f t="shared" si="8"/>
        <v/>
      </c>
      <c r="N271" s="75" t="str">
        <f t="shared" si="9"/>
        <v/>
      </c>
    </row>
    <row r="272" spans="1:27" s="122" customFormat="1" x14ac:dyDescent="0.35">
      <c r="A272" s="215"/>
      <c r="B272" s="252"/>
      <c r="C272" s="215"/>
      <c r="D272" s="232"/>
      <c r="E272" s="232"/>
      <c r="F272" s="232"/>
      <c r="G272" s="232"/>
      <c r="H272" s="232"/>
      <c r="I272" s="232"/>
      <c r="J272" s="232"/>
      <c r="K272" s="232"/>
      <c r="L272" s="232"/>
      <c r="M272" s="124" t="str">
        <f t="shared" si="8"/>
        <v/>
      </c>
      <c r="N272" s="75" t="str">
        <f t="shared" si="9"/>
        <v/>
      </c>
      <c r="P272" s="100"/>
      <c r="Q272" s="100"/>
      <c r="R272" s="100"/>
      <c r="S272" s="100"/>
      <c r="T272" s="100"/>
      <c r="U272" s="100"/>
      <c r="V272" s="100"/>
      <c r="W272" s="100"/>
      <c r="X272" s="100"/>
      <c r="Y272" s="100"/>
      <c r="Z272" s="100"/>
      <c r="AA272" s="100"/>
    </row>
    <row r="273" spans="1:27" s="122" customFormat="1" x14ac:dyDescent="0.35">
      <c r="A273" s="216"/>
      <c r="B273" s="251"/>
      <c r="C273" s="216"/>
      <c r="D273" s="233"/>
      <c r="E273" s="233"/>
      <c r="F273" s="233"/>
      <c r="G273" s="233"/>
      <c r="H273" s="233"/>
      <c r="I273" s="233"/>
      <c r="J273" s="233"/>
      <c r="K273" s="233"/>
      <c r="L273" s="233"/>
      <c r="M273" s="125" t="str">
        <f t="shared" si="8"/>
        <v/>
      </c>
      <c r="N273" s="75" t="str">
        <f t="shared" si="9"/>
        <v/>
      </c>
      <c r="P273" s="100"/>
      <c r="Q273" s="100"/>
      <c r="R273" s="100"/>
      <c r="S273" s="100"/>
      <c r="T273" s="100"/>
      <c r="U273" s="100"/>
      <c r="V273" s="100"/>
      <c r="W273" s="100"/>
      <c r="X273" s="100"/>
      <c r="Y273" s="100"/>
      <c r="Z273" s="100"/>
      <c r="AA273" s="100"/>
    </row>
    <row r="274" spans="1:27" x14ac:dyDescent="0.35">
      <c r="A274" s="215"/>
      <c r="B274" s="252"/>
      <c r="C274" s="215"/>
      <c r="D274" s="232"/>
      <c r="E274" s="232"/>
      <c r="F274" s="232"/>
      <c r="G274" s="232"/>
      <c r="H274" s="232"/>
      <c r="I274" s="232"/>
      <c r="J274" s="232"/>
      <c r="K274" s="232"/>
      <c r="L274" s="232"/>
      <c r="M274" s="124" t="str">
        <f t="shared" si="8"/>
        <v/>
      </c>
      <c r="N274" s="75" t="str">
        <f t="shared" si="9"/>
        <v/>
      </c>
    </row>
    <row r="275" spans="1:27" x14ac:dyDescent="0.35">
      <c r="A275" s="216"/>
      <c r="B275" s="251"/>
      <c r="C275" s="216"/>
      <c r="D275" s="233"/>
      <c r="E275" s="233"/>
      <c r="F275" s="233"/>
      <c r="G275" s="233"/>
      <c r="H275" s="233"/>
      <c r="I275" s="233"/>
      <c r="J275" s="233"/>
      <c r="K275" s="233"/>
      <c r="L275" s="233"/>
      <c r="M275" s="125" t="str">
        <f t="shared" si="8"/>
        <v/>
      </c>
      <c r="N275" s="75" t="str">
        <f t="shared" si="9"/>
        <v/>
      </c>
    </row>
    <row r="276" spans="1:27" s="122" customFormat="1" x14ac:dyDescent="0.35">
      <c r="A276" s="215"/>
      <c r="B276" s="252"/>
      <c r="C276" s="215"/>
      <c r="D276" s="232"/>
      <c r="E276" s="232"/>
      <c r="F276" s="232"/>
      <c r="G276" s="232"/>
      <c r="H276" s="232"/>
      <c r="I276" s="232"/>
      <c r="J276" s="232"/>
      <c r="K276" s="232"/>
      <c r="L276" s="232"/>
      <c r="M276" s="124" t="str">
        <f t="shared" si="8"/>
        <v/>
      </c>
      <c r="N276" s="75" t="str">
        <f t="shared" si="9"/>
        <v/>
      </c>
      <c r="P276" s="100"/>
      <c r="Q276" s="100"/>
      <c r="R276" s="100"/>
      <c r="S276" s="100"/>
      <c r="T276" s="100"/>
      <c r="U276" s="100"/>
      <c r="V276" s="100"/>
      <c r="W276" s="100"/>
      <c r="X276" s="100"/>
      <c r="Y276" s="100"/>
      <c r="Z276" s="100"/>
      <c r="AA276" s="100"/>
    </row>
    <row r="277" spans="1:27" s="122" customFormat="1" x14ac:dyDescent="0.35">
      <c r="A277" s="216"/>
      <c r="B277" s="251"/>
      <c r="C277" s="216"/>
      <c r="D277" s="233"/>
      <c r="E277" s="233"/>
      <c r="F277" s="233"/>
      <c r="G277" s="233"/>
      <c r="H277" s="233"/>
      <c r="I277" s="233"/>
      <c r="J277" s="233"/>
      <c r="K277" s="233"/>
      <c r="L277" s="233"/>
      <c r="M277" s="125" t="str">
        <f t="shared" si="8"/>
        <v/>
      </c>
      <c r="N277" s="75" t="str">
        <f t="shared" si="9"/>
        <v/>
      </c>
      <c r="P277" s="100"/>
      <c r="Q277" s="100"/>
      <c r="R277" s="100"/>
      <c r="S277" s="100"/>
      <c r="T277" s="100"/>
      <c r="U277" s="100"/>
      <c r="V277" s="100"/>
      <c r="W277" s="100"/>
      <c r="X277" s="100"/>
      <c r="Y277" s="100"/>
      <c r="Z277" s="100"/>
      <c r="AA277" s="100"/>
    </row>
    <row r="278" spans="1:27" x14ac:dyDescent="0.35">
      <c r="A278" s="215"/>
      <c r="B278" s="252"/>
      <c r="C278" s="215"/>
      <c r="D278" s="232"/>
      <c r="E278" s="232"/>
      <c r="F278" s="232"/>
      <c r="G278" s="232"/>
      <c r="H278" s="232"/>
      <c r="I278" s="232"/>
      <c r="J278" s="232"/>
      <c r="K278" s="232"/>
      <c r="L278" s="232"/>
      <c r="M278" s="124" t="str">
        <f t="shared" si="8"/>
        <v/>
      </c>
      <c r="N278" s="75" t="str">
        <f t="shared" si="9"/>
        <v/>
      </c>
    </row>
    <row r="279" spans="1:27" x14ac:dyDescent="0.35">
      <c r="A279" s="216"/>
      <c r="B279" s="251"/>
      <c r="C279" s="216"/>
      <c r="D279" s="233"/>
      <c r="E279" s="233"/>
      <c r="F279" s="233"/>
      <c r="G279" s="233"/>
      <c r="H279" s="233"/>
      <c r="I279" s="233"/>
      <c r="J279" s="233"/>
      <c r="K279" s="233"/>
      <c r="L279" s="233"/>
      <c r="M279" s="125" t="str">
        <f t="shared" si="8"/>
        <v/>
      </c>
      <c r="N279" s="75" t="str">
        <f t="shared" si="9"/>
        <v/>
      </c>
    </row>
    <row r="280" spans="1:27" s="122" customFormat="1" x14ac:dyDescent="0.35">
      <c r="A280" s="215"/>
      <c r="B280" s="252"/>
      <c r="C280" s="215"/>
      <c r="D280" s="232"/>
      <c r="E280" s="232"/>
      <c r="F280" s="232"/>
      <c r="G280" s="232"/>
      <c r="H280" s="232"/>
      <c r="I280" s="232"/>
      <c r="J280" s="232"/>
      <c r="K280" s="232"/>
      <c r="L280" s="232"/>
      <c r="M280" s="124" t="str">
        <f t="shared" si="8"/>
        <v/>
      </c>
      <c r="N280" s="75" t="str">
        <f t="shared" si="9"/>
        <v/>
      </c>
      <c r="P280" s="100"/>
      <c r="Q280" s="100"/>
      <c r="R280" s="100"/>
      <c r="S280" s="100"/>
      <c r="T280" s="100"/>
      <c r="U280" s="100"/>
      <c r="V280" s="100"/>
      <c r="W280" s="100"/>
      <c r="X280" s="100"/>
      <c r="Y280" s="100"/>
      <c r="Z280" s="100"/>
      <c r="AA280" s="100"/>
    </row>
    <row r="281" spans="1:27" s="122" customFormat="1" x14ac:dyDescent="0.35">
      <c r="A281" s="216"/>
      <c r="B281" s="251"/>
      <c r="C281" s="216"/>
      <c r="D281" s="233"/>
      <c r="E281" s="233"/>
      <c r="F281" s="233"/>
      <c r="G281" s="233"/>
      <c r="H281" s="233"/>
      <c r="I281" s="233"/>
      <c r="J281" s="233"/>
      <c r="K281" s="233"/>
      <c r="L281" s="233"/>
      <c r="M281" s="125" t="str">
        <f t="shared" si="8"/>
        <v/>
      </c>
      <c r="N281" s="75" t="str">
        <f t="shared" si="9"/>
        <v/>
      </c>
      <c r="P281" s="100"/>
      <c r="Q281" s="100"/>
      <c r="R281" s="100"/>
      <c r="S281" s="100"/>
      <c r="T281" s="100"/>
      <c r="U281" s="100"/>
      <c r="V281" s="100"/>
      <c r="W281" s="100"/>
      <c r="X281" s="100"/>
      <c r="Y281" s="100"/>
      <c r="Z281" s="100"/>
      <c r="AA281" s="100"/>
    </row>
    <row r="282" spans="1:27" x14ac:dyDescent="0.35">
      <c r="A282" s="215"/>
      <c r="B282" s="252"/>
      <c r="C282" s="215"/>
      <c r="D282" s="232"/>
      <c r="E282" s="232"/>
      <c r="F282" s="232"/>
      <c r="G282" s="232"/>
      <c r="H282" s="232"/>
      <c r="I282" s="232"/>
      <c r="J282" s="232"/>
      <c r="K282" s="232"/>
      <c r="L282" s="232"/>
      <c r="M282" s="124" t="str">
        <f t="shared" si="8"/>
        <v/>
      </c>
      <c r="N282" s="75" t="str">
        <f t="shared" si="9"/>
        <v/>
      </c>
    </row>
    <row r="283" spans="1:27" x14ac:dyDescent="0.35">
      <c r="A283" s="216"/>
      <c r="B283" s="251"/>
      <c r="C283" s="216"/>
      <c r="D283" s="233"/>
      <c r="E283" s="233"/>
      <c r="F283" s="233"/>
      <c r="G283" s="233"/>
      <c r="H283" s="233"/>
      <c r="I283" s="233"/>
      <c r="J283" s="233"/>
      <c r="K283" s="233"/>
      <c r="L283" s="233"/>
      <c r="M283" s="125" t="str">
        <f t="shared" si="8"/>
        <v/>
      </c>
      <c r="N283" s="75" t="str">
        <f t="shared" si="9"/>
        <v/>
      </c>
    </row>
    <row r="284" spans="1:27" s="122" customFormat="1" x14ac:dyDescent="0.35">
      <c r="A284" s="215"/>
      <c r="B284" s="252"/>
      <c r="C284" s="215"/>
      <c r="D284" s="232"/>
      <c r="E284" s="232"/>
      <c r="F284" s="232"/>
      <c r="G284" s="232"/>
      <c r="H284" s="232"/>
      <c r="I284" s="232"/>
      <c r="J284" s="232"/>
      <c r="K284" s="232"/>
      <c r="L284" s="232"/>
      <c r="M284" s="124" t="str">
        <f t="shared" si="8"/>
        <v/>
      </c>
      <c r="N284" s="75" t="str">
        <f t="shared" si="9"/>
        <v/>
      </c>
      <c r="P284" s="100"/>
      <c r="Q284" s="100"/>
      <c r="R284" s="100"/>
      <c r="S284" s="100"/>
      <c r="T284" s="100"/>
      <c r="U284" s="100"/>
      <c r="V284" s="100"/>
      <c r="W284" s="100"/>
      <c r="X284" s="100"/>
      <c r="Y284" s="100"/>
      <c r="Z284" s="100"/>
      <c r="AA284" s="100"/>
    </row>
    <row r="285" spans="1:27" s="122" customFormat="1" x14ac:dyDescent="0.35">
      <c r="A285" s="216"/>
      <c r="B285" s="251"/>
      <c r="C285" s="216"/>
      <c r="D285" s="233"/>
      <c r="E285" s="233"/>
      <c r="F285" s="233"/>
      <c r="G285" s="233"/>
      <c r="H285" s="233"/>
      <c r="I285" s="233"/>
      <c r="J285" s="233"/>
      <c r="K285" s="233"/>
      <c r="L285" s="233"/>
      <c r="M285" s="125" t="str">
        <f t="shared" si="8"/>
        <v/>
      </c>
      <c r="N285" s="75" t="str">
        <f t="shared" si="9"/>
        <v/>
      </c>
      <c r="P285" s="100"/>
      <c r="Q285" s="100"/>
      <c r="R285" s="100"/>
      <c r="S285" s="100"/>
      <c r="T285" s="100"/>
      <c r="U285" s="100"/>
      <c r="V285" s="100"/>
      <c r="W285" s="100"/>
      <c r="X285" s="100"/>
      <c r="Y285" s="100"/>
      <c r="Z285" s="100"/>
      <c r="AA285" s="100"/>
    </row>
    <row r="286" spans="1:27" x14ac:dyDescent="0.35">
      <c r="A286" s="215"/>
      <c r="B286" s="252"/>
      <c r="C286" s="215"/>
      <c r="D286" s="232"/>
      <c r="E286" s="232"/>
      <c r="F286" s="232"/>
      <c r="G286" s="232"/>
      <c r="H286" s="232"/>
      <c r="I286" s="232"/>
      <c r="J286" s="232"/>
      <c r="K286" s="232"/>
      <c r="L286" s="232"/>
      <c r="M286" s="124" t="str">
        <f t="shared" si="8"/>
        <v/>
      </c>
      <c r="N286" s="75" t="str">
        <f t="shared" si="9"/>
        <v/>
      </c>
    </row>
    <row r="287" spans="1:27" x14ac:dyDescent="0.35">
      <c r="A287" s="216"/>
      <c r="B287" s="251"/>
      <c r="C287" s="216"/>
      <c r="D287" s="233"/>
      <c r="E287" s="233"/>
      <c r="F287" s="233"/>
      <c r="G287" s="233"/>
      <c r="H287" s="233"/>
      <c r="I287" s="233"/>
      <c r="J287" s="233"/>
      <c r="K287" s="233"/>
      <c r="L287" s="233"/>
      <c r="M287" s="125" t="str">
        <f t="shared" si="8"/>
        <v/>
      </c>
      <c r="N287" s="75" t="str">
        <f t="shared" si="9"/>
        <v/>
      </c>
    </row>
    <row r="288" spans="1:27" s="122" customFormat="1" x14ac:dyDescent="0.35">
      <c r="A288" s="215"/>
      <c r="B288" s="252"/>
      <c r="C288" s="215"/>
      <c r="D288" s="232"/>
      <c r="E288" s="232"/>
      <c r="F288" s="232"/>
      <c r="G288" s="232"/>
      <c r="H288" s="232"/>
      <c r="I288" s="232"/>
      <c r="J288" s="232"/>
      <c r="K288" s="232"/>
      <c r="L288" s="232"/>
      <c r="M288" s="124" t="str">
        <f t="shared" si="8"/>
        <v/>
      </c>
      <c r="N288" s="75" t="str">
        <f t="shared" si="9"/>
        <v/>
      </c>
      <c r="P288" s="100"/>
      <c r="Q288" s="100"/>
      <c r="R288" s="100"/>
      <c r="S288" s="100"/>
      <c r="T288" s="100"/>
      <c r="U288" s="100"/>
      <c r="V288" s="100"/>
      <c r="W288" s="100"/>
      <c r="X288" s="100"/>
      <c r="Y288" s="100"/>
      <c r="Z288" s="100"/>
      <c r="AA288" s="100"/>
    </row>
    <row r="289" spans="1:27" s="122" customFormat="1" x14ac:dyDescent="0.35">
      <c r="A289" s="216"/>
      <c r="B289" s="251"/>
      <c r="C289" s="216"/>
      <c r="D289" s="233"/>
      <c r="E289" s="233"/>
      <c r="F289" s="233"/>
      <c r="G289" s="233"/>
      <c r="H289" s="233"/>
      <c r="I289" s="233"/>
      <c r="J289" s="233"/>
      <c r="K289" s="233"/>
      <c r="L289" s="233"/>
      <c r="M289" s="125" t="str">
        <f t="shared" si="8"/>
        <v/>
      </c>
      <c r="N289" s="75" t="str">
        <f t="shared" si="9"/>
        <v/>
      </c>
      <c r="P289" s="100"/>
      <c r="Q289" s="100"/>
      <c r="R289" s="100"/>
      <c r="S289" s="100"/>
      <c r="T289" s="100"/>
      <c r="U289" s="100"/>
      <c r="V289" s="100"/>
      <c r="W289" s="100"/>
      <c r="X289" s="100"/>
      <c r="Y289" s="100"/>
      <c r="Z289" s="100"/>
      <c r="AA289" s="100"/>
    </row>
    <row r="290" spans="1:27" x14ac:dyDescent="0.35">
      <c r="A290" s="215"/>
      <c r="B290" s="252"/>
      <c r="C290" s="215"/>
      <c r="D290" s="232"/>
      <c r="E290" s="232"/>
      <c r="F290" s="232"/>
      <c r="G290" s="232"/>
      <c r="H290" s="232"/>
      <c r="I290" s="232"/>
      <c r="J290" s="232"/>
      <c r="K290" s="232"/>
      <c r="L290" s="232"/>
      <c r="M290" s="124" t="str">
        <f t="shared" si="8"/>
        <v/>
      </c>
      <c r="N290" s="75" t="str">
        <f t="shared" si="9"/>
        <v/>
      </c>
    </row>
    <row r="291" spans="1:27" x14ac:dyDescent="0.35">
      <c r="A291" s="216"/>
      <c r="B291" s="251"/>
      <c r="C291" s="216"/>
      <c r="D291" s="233"/>
      <c r="E291" s="233"/>
      <c r="F291" s="233"/>
      <c r="G291" s="233"/>
      <c r="H291" s="233"/>
      <c r="I291" s="233"/>
      <c r="J291" s="233"/>
      <c r="K291" s="233"/>
      <c r="L291" s="233"/>
      <c r="M291" s="125" t="str">
        <f t="shared" si="8"/>
        <v/>
      </c>
      <c r="N291" s="75" t="str">
        <f t="shared" si="9"/>
        <v/>
      </c>
    </row>
    <row r="292" spans="1:27" s="122" customFormat="1" x14ac:dyDescent="0.35">
      <c r="A292" s="215"/>
      <c r="B292" s="252"/>
      <c r="C292" s="215"/>
      <c r="D292" s="232"/>
      <c r="E292" s="232"/>
      <c r="F292" s="232"/>
      <c r="G292" s="232"/>
      <c r="H292" s="232"/>
      <c r="I292" s="232"/>
      <c r="J292" s="232"/>
      <c r="K292" s="232"/>
      <c r="L292" s="232"/>
      <c r="M292" s="124" t="str">
        <f t="shared" si="8"/>
        <v/>
      </c>
      <c r="N292" s="75" t="str">
        <f t="shared" si="9"/>
        <v/>
      </c>
      <c r="P292" s="100"/>
      <c r="Q292" s="100"/>
      <c r="R292" s="100"/>
      <c r="S292" s="100"/>
      <c r="T292" s="100"/>
      <c r="U292" s="100"/>
      <c r="V292" s="100"/>
      <c r="W292" s="100"/>
      <c r="X292" s="100"/>
      <c r="Y292" s="100"/>
      <c r="Z292" s="100"/>
      <c r="AA292" s="100"/>
    </row>
    <row r="293" spans="1:27" s="122" customFormat="1" x14ac:dyDescent="0.35">
      <c r="A293" s="216"/>
      <c r="B293" s="251"/>
      <c r="C293" s="216"/>
      <c r="D293" s="233"/>
      <c r="E293" s="233"/>
      <c r="F293" s="233"/>
      <c r="G293" s="233"/>
      <c r="H293" s="233"/>
      <c r="I293" s="233"/>
      <c r="J293" s="233"/>
      <c r="K293" s="233"/>
      <c r="L293" s="233"/>
      <c r="M293" s="125" t="str">
        <f t="shared" si="8"/>
        <v/>
      </c>
      <c r="N293" s="75" t="str">
        <f t="shared" si="9"/>
        <v/>
      </c>
      <c r="P293" s="100"/>
      <c r="Q293" s="100"/>
      <c r="R293" s="100"/>
      <c r="S293" s="100"/>
      <c r="T293" s="100"/>
      <c r="U293" s="100"/>
      <c r="V293" s="100"/>
      <c r="W293" s="100"/>
      <c r="X293" s="100"/>
      <c r="Y293" s="100"/>
      <c r="Z293" s="100"/>
      <c r="AA293" s="100"/>
    </row>
    <row r="294" spans="1:27" x14ac:dyDescent="0.35">
      <c r="A294" s="215"/>
      <c r="B294" s="252"/>
      <c r="C294" s="215"/>
      <c r="D294" s="232"/>
      <c r="E294" s="232"/>
      <c r="F294" s="232"/>
      <c r="G294" s="232"/>
      <c r="H294" s="232"/>
      <c r="I294" s="232"/>
      <c r="J294" s="232"/>
      <c r="K294" s="232"/>
      <c r="L294" s="232"/>
      <c r="M294" s="124" t="str">
        <f t="shared" si="8"/>
        <v/>
      </c>
      <c r="N294" s="75" t="str">
        <f t="shared" si="9"/>
        <v/>
      </c>
    </row>
    <row r="295" spans="1:27" x14ac:dyDescent="0.35">
      <c r="A295" s="216"/>
      <c r="B295" s="251"/>
      <c r="C295" s="216"/>
      <c r="D295" s="233"/>
      <c r="E295" s="233"/>
      <c r="F295" s="233"/>
      <c r="G295" s="233"/>
      <c r="H295" s="233"/>
      <c r="I295" s="233"/>
      <c r="J295" s="233"/>
      <c r="K295" s="233"/>
      <c r="L295" s="233"/>
      <c r="M295" s="125" t="str">
        <f t="shared" si="8"/>
        <v/>
      </c>
      <c r="N295" s="75" t="str">
        <f t="shared" si="9"/>
        <v/>
      </c>
    </row>
    <row r="296" spans="1:27" x14ac:dyDescent="0.35">
      <c r="A296" s="215"/>
      <c r="B296" s="252"/>
      <c r="C296" s="215"/>
      <c r="D296" s="232"/>
      <c r="E296" s="232"/>
      <c r="F296" s="232"/>
      <c r="G296" s="232"/>
      <c r="H296" s="232"/>
      <c r="I296" s="232"/>
      <c r="J296" s="232"/>
      <c r="K296" s="232"/>
      <c r="L296" s="232"/>
      <c r="M296" s="124" t="str">
        <f t="shared" si="8"/>
        <v/>
      </c>
      <c r="N296" s="75" t="str">
        <f t="shared" si="9"/>
        <v/>
      </c>
    </row>
    <row r="297" spans="1:27" x14ac:dyDescent="0.35">
      <c r="A297" s="216"/>
      <c r="B297" s="251"/>
      <c r="C297" s="216"/>
      <c r="D297" s="233"/>
      <c r="E297" s="233"/>
      <c r="F297" s="233"/>
      <c r="G297" s="233"/>
      <c r="H297" s="233"/>
      <c r="I297" s="233"/>
      <c r="J297" s="233"/>
      <c r="K297" s="233"/>
      <c r="L297" s="233"/>
      <c r="M297" s="125" t="str">
        <f t="shared" si="8"/>
        <v/>
      </c>
      <c r="N297" s="75" t="str">
        <f t="shared" si="9"/>
        <v/>
      </c>
    </row>
    <row r="298" spans="1:27" x14ac:dyDescent="0.35">
      <c r="A298" s="215"/>
      <c r="B298" s="252"/>
      <c r="C298" s="215"/>
      <c r="D298" s="232"/>
      <c r="E298" s="232"/>
      <c r="F298" s="232"/>
      <c r="G298" s="232"/>
      <c r="H298" s="232"/>
      <c r="I298" s="232"/>
      <c r="J298" s="232"/>
      <c r="K298" s="232"/>
      <c r="L298" s="232"/>
      <c r="M298" s="124" t="str">
        <f t="shared" si="8"/>
        <v/>
      </c>
      <c r="N298" s="75" t="str">
        <f t="shared" si="9"/>
        <v/>
      </c>
    </row>
    <row r="299" spans="1:27" x14ac:dyDescent="0.35">
      <c r="A299" s="216"/>
      <c r="B299" s="251"/>
      <c r="C299" s="216"/>
      <c r="D299" s="233"/>
      <c r="E299" s="233"/>
      <c r="F299" s="233"/>
      <c r="G299" s="233"/>
      <c r="H299" s="233"/>
      <c r="I299" s="233"/>
      <c r="J299" s="233"/>
      <c r="K299" s="233"/>
      <c r="L299" s="233"/>
      <c r="M299" s="125" t="str">
        <f t="shared" si="8"/>
        <v/>
      </c>
      <c r="N299" s="75" t="str">
        <f t="shared" si="9"/>
        <v/>
      </c>
    </row>
    <row r="300" spans="1:27" x14ac:dyDescent="0.35">
      <c r="A300" s="215"/>
      <c r="B300" s="252"/>
      <c r="C300" s="215"/>
      <c r="D300" s="232"/>
      <c r="E300" s="232"/>
      <c r="F300" s="232"/>
      <c r="G300" s="232"/>
      <c r="H300" s="232"/>
      <c r="I300" s="232"/>
      <c r="J300" s="232"/>
      <c r="K300" s="232"/>
      <c r="L300" s="232"/>
      <c r="M300" s="124" t="str">
        <f t="shared" si="8"/>
        <v/>
      </c>
      <c r="N300" s="75" t="str">
        <f t="shared" si="9"/>
        <v/>
      </c>
    </row>
    <row r="301" spans="1:27" x14ac:dyDescent="0.35">
      <c r="A301" s="122"/>
      <c r="B301" s="122"/>
      <c r="D301" s="122"/>
      <c r="E301" s="122"/>
      <c r="F301" s="122"/>
      <c r="G301" s="122"/>
      <c r="H301" s="122"/>
      <c r="I301" s="122"/>
      <c r="J301" s="122"/>
      <c r="K301" s="122"/>
      <c r="L301" s="122"/>
    </row>
    <row r="302" spans="1:27" x14ac:dyDescent="0.35">
      <c r="A302" s="122"/>
      <c r="B302" s="122"/>
      <c r="D302" s="122"/>
      <c r="E302" s="122"/>
      <c r="F302" s="122"/>
      <c r="G302" s="122"/>
      <c r="H302" s="122"/>
      <c r="I302" s="122"/>
      <c r="J302" s="122"/>
      <c r="K302" s="122"/>
      <c r="L302" s="122"/>
    </row>
    <row r="303" spans="1:27" x14ac:dyDescent="0.35">
      <c r="A303" s="122"/>
      <c r="B303" s="122"/>
      <c r="D303" s="122"/>
      <c r="E303" s="122"/>
      <c r="F303" s="122"/>
      <c r="G303" s="122"/>
      <c r="H303" s="122"/>
      <c r="I303" s="122"/>
      <c r="J303" s="122"/>
      <c r="K303" s="122"/>
      <c r="L303" s="122"/>
    </row>
    <row r="304" spans="1:27" x14ac:dyDescent="0.35">
      <c r="A304" s="122"/>
      <c r="B304" s="122"/>
      <c r="D304" s="122"/>
      <c r="E304" s="122"/>
      <c r="F304" s="122"/>
      <c r="G304" s="122"/>
      <c r="H304" s="122"/>
      <c r="I304" s="122"/>
      <c r="J304" s="122"/>
      <c r="K304" s="122"/>
      <c r="L304" s="122"/>
    </row>
    <row r="305" spans="1:12" x14ac:dyDescent="0.35">
      <c r="A305" s="122"/>
      <c r="B305" s="122"/>
      <c r="D305" s="122"/>
      <c r="E305" s="122"/>
      <c r="F305" s="122"/>
      <c r="G305" s="122"/>
      <c r="H305" s="122"/>
      <c r="I305" s="122"/>
      <c r="J305" s="122"/>
      <c r="K305" s="122"/>
      <c r="L305" s="122"/>
    </row>
    <row r="306" spans="1:12" x14ac:dyDescent="0.35">
      <c r="A306" s="122"/>
      <c r="B306" s="122"/>
      <c r="D306" s="122"/>
      <c r="E306" s="122"/>
      <c r="F306" s="122"/>
      <c r="G306" s="122"/>
      <c r="H306" s="122"/>
      <c r="I306" s="122"/>
      <c r="J306" s="122"/>
      <c r="K306" s="122"/>
      <c r="L306" s="122"/>
    </row>
    <row r="307" spans="1:12" x14ac:dyDescent="0.35">
      <c r="A307" s="122"/>
      <c r="B307" s="122"/>
      <c r="D307" s="122"/>
      <c r="E307" s="122"/>
      <c r="F307" s="122"/>
      <c r="G307" s="122"/>
      <c r="H307" s="122"/>
      <c r="I307" s="122"/>
      <c r="J307" s="122"/>
      <c r="K307" s="122"/>
      <c r="L307" s="122"/>
    </row>
    <row r="308" spans="1:12" x14ac:dyDescent="0.35">
      <c r="A308" s="122"/>
      <c r="B308" s="122"/>
      <c r="D308" s="122"/>
      <c r="E308" s="122"/>
      <c r="F308" s="122"/>
      <c r="G308" s="122"/>
      <c r="H308" s="122"/>
      <c r="I308" s="122"/>
      <c r="J308" s="122"/>
      <c r="K308" s="122"/>
      <c r="L308" s="122"/>
    </row>
    <row r="309" spans="1:12" x14ac:dyDescent="0.35">
      <c r="A309" s="122"/>
      <c r="B309" s="122"/>
      <c r="D309" s="122"/>
      <c r="E309" s="122"/>
      <c r="F309" s="122"/>
      <c r="G309" s="122"/>
      <c r="H309" s="122"/>
      <c r="I309" s="122"/>
      <c r="J309" s="122"/>
      <c r="K309" s="122"/>
      <c r="L309" s="122"/>
    </row>
    <row r="310" spans="1:12" x14ac:dyDescent="0.35">
      <c r="A310" s="122"/>
      <c r="B310" s="122"/>
      <c r="D310" s="122"/>
      <c r="E310" s="122"/>
      <c r="F310" s="122"/>
      <c r="G310" s="122"/>
      <c r="H310" s="122"/>
      <c r="I310" s="122"/>
      <c r="J310" s="122"/>
      <c r="K310" s="122"/>
      <c r="L310" s="122"/>
    </row>
    <row r="311" spans="1:12" x14ac:dyDescent="0.35">
      <c r="A311" s="122"/>
      <c r="B311" s="122"/>
      <c r="D311" s="122"/>
      <c r="E311" s="122"/>
      <c r="F311" s="122"/>
      <c r="G311" s="122"/>
      <c r="H311" s="122"/>
      <c r="I311" s="122"/>
      <c r="J311" s="122"/>
      <c r="K311" s="122"/>
      <c r="L311" s="122"/>
    </row>
    <row r="312" spans="1:12" x14ac:dyDescent="0.35">
      <c r="A312" s="122"/>
      <c r="B312" s="122"/>
      <c r="D312" s="122"/>
      <c r="E312" s="122"/>
      <c r="F312" s="122"/>
      <c r="G312" s="122"/>
      <c r="H312" s="122"/>
      <c r="I312" s="122"/>
      <c r="J312" s="122"/>
      <c r="K312" s="122"/>
      <c r="L312" s="122"/>
    </row>
    <row r="313" spans="1:12" x14ac:dyDescent="0.35">
      <c r="A313" s="122"/>
      <c r="B313" s="122"/>
      <c r="D313" s="122"/>
      <c r="E313" s="122"/>
      <c r="F313" s="122"/>
      <c r="G313" s="122"/>
      <c r="H313" s="122"/>
      <c r="I313" s="122"/>
      <c r="J313" s="122"/>
      <c r="K313" s="122"/>
      <c r="L313" s="122"/>
    </row>
    <row r="314" spans="1:12" x14ac:dyDescent="0.35">
      <c r="A314" s="122"/>
      <c r="B314" s="122"/>
      <c r="D314" s="122"/>
      <c r="E314" s="122"/>
      <c r="F314" s="122"/>
      <c r="G314" s="122"/>
      <c r="H314" s="122"/>
      <c r="I314" s="122"/>
      <c r="J314" s="122"/>
      <c r="K314" s="122"/>
      <c r="L314" s="122"/>
    </row>
    <row r="315" spans="1:12" x14ac:dyDescent="0.35">
      <c r="A315" s="122"/>
      <c r="B315" s="122"/>
      <c r="D315" s="122"/>
      <c r="E315" s="122"/>
      <c r="F315" s="122"/>
      <c r="G315" s="122"/>
      <c r="H315" s="122"/>
      <c r="I315" s="122"/>
      <c r="J315" s="122"/>
      <c r="K315" s="122"/>
      <c r="L315" s="122"/>
    </row>
    <row r="316" spans="1:12" x14ac:dyDescent="0.35">
      <c r="A316" s="122"/>
      <c r="B316" s="122"/>
      <c r="D316" s="122"/>
      <c r="E316" s="122"/>
      <c r="F316" s="122"/>
      <c r="G316" s="122"/>
      <c r="H316" s="122"/>
      <c r="I316" s="122"/>
      <c r="J316" s="122"/>
      <c r="K316" s="122"/>
      <c r="L316" s="122"/>
    </row>
    <row r="317" spans="1:12" x14ac:dyDescent="0.35">
      <c r="A317" s="122"/>
      <c r="B317" s="122"/>
      <c r="D317" s="122"/>
      <c r="E317" s="122"/>
      <c r="F317" s="122"/>
      <c r="G317" s="122"/>
      <c r="H317" s="122"/>
      <c r="I317" s="122"/>
      <c r="J317" s="122"/>
      <c r="K317" s="122"/>
      <c r="L317" s="122"/>
    </row>
    <row r="318" spans="1:12" x14ac:dyDescent="0.35">
      <c r="A318" s="122"/>
      <c r="B318" s="122"/>
      <c r="D318" s="122"/>
      <c r="E318" s="122"/>
      <c r="F318" s="122"/>
      <c r="G318" s="122"/>
      <c r="H318" s="122"/>
      <c r="I318" s="122"/>
      <c r="J318" s="122"/>
      <c r="K318" s="122"/>
      <c r="L318" s="122"/>
    </row>
    <row r="319" spans="1:12" x14ac:dyDescent="0.35">
      <c r="A319" s="122"/>
      <c r="B319" s="122"/>
      <c r="D319" s="122"/>
      <c r="E319" s="122"/>
      <c r="F319" s="122"/>
      <c r="G319" s="122"/>
      <c r="H319" s="122"/>
      <c r="I319" s="122"/>
      <c r="J319" s="122"/>
      <c r="K319" s="122"/>
      <c r="L319" s="122"/>
    </row>
    <row r="320" spans="1:12" x14ac:dyDescent="0.35">
      <c r="A320" s="122"/>
      <c r="B320" s="122"/>
      <c r="D320" s="122"/>
      <c r="E320" s="122"/>
      <c r="F320" s="122"/>
      <c r="G320" s="122"/>
      <c r="H320" s="122"/>
      <c r="I320" s="122"/>
      <c r="J320" s="122"/>
      <c r="K320" s="122"/>
      <c r="L320" s="122"/>
    </row>
    <row r="321" spans="1:12" x14ac:dyDescent="0.35">
      <c r="A321" s="122"/>
      <c r="B321" s="122"/>
      <c r="D321" s="122"/>
      <c r="E321" s="122"/>
      <c r="F321" s="122"/>
      <c r="G321" s="122"/>
      <c r="H321" s="122"/>
      <c r="I321" s="122"/>
      <c r="J321" s="122"/>
      <c r="K321" s="122"/>
      <c r="L321" s="122"/>
    </row>
    <row r="322" spans="1:12" x14ac:dyDescent="0.35">
      <c r="A322" s="122"/>
      <c r="B322" s="122"/>
      <c r="D322" s="122"/>
      <c r="E322" s="122"/>
      <c r="F322" s="122"/>
      <c r="G322" s="122"/>
      <c r="H322" s="122"/>
      <c r="I322" s="122"/>
      <c r="J322" s="122"/>
      <c r="K322" s="122"/>
      <c r="L322" s="122"/>
    </row>
    <row r="323" spans="1:12" x14ac:dyDescent="0.35">
      <c r="A323" s="122"/>
      <c r="B323" s="122"/>
      <c r="D323" s="122"/>
      <c r="E323" s="122"/>
      <c r="F323" s="122"/>
      <c r="G323" s="122"/>
      <c r="H323" s="122"/>
      <c r="I323" s="122"/>
      <c r="J323" s="122"/>
      <c r="K323" s="122"/>
      <c r="L323" s="122"/>
    </row>
    <row r="324" spans="1:12" x14ac:dyDescent="0.35">
      <c r="A324" s="122"/>
      <c r="B324" s="122"/>
      <c r="D324" s="122"/>
      <c r="E324" s="122"/>
      <c r="F324" s="122"/>
      <c r="G324" s="122"/>
      <c r="H324" s="122"/>
      <c r="I324" s="122"/>
      <c r="J324" s="122"/>
      <c r="K324" s="122"/>
      <c r="L324" s="122"/>
    </row>
    <row r="325" spans="1:12" x14ac:dyDescent="0.35">
      <c r="A325" s="122"/>
      <c r="B325" s="122"/>
      <c r="D325" s="122"/>
      <c r="E325" s="122"/>
      <c r="F325" s="122"/>
      <c r="G325" s="122"/>
      <c r="H325" s="122"/>
      <c r="I325" s="122"/>
      <c r="J325" s="122"/>
      <c r="K325" s="122"/>
      <c r="L325" s="122"/>
    </row>
    <row r="326" spans="1:12" x14ac:dyDescent="0.35">
      <c r="A326" s="122"/>
      <c r="B326" s="122"/>
      <c r="D326" s="122"/>
      <c r="E326" s="122"/>
      <c r="F326" s="122"/>
      <c r="G326" s="122"/>
      <c r="H326" s="122"/>
      <c r="I326" s="122"/>
      <c r="J326" s="122"/>
      <c r="K326" s="122"/>
      <c r="L326" s="122"/>
    </row>
    <row r="327" spans="1:12" x14ac:dyDescent="0.35">
      <c r="A327" s="122"/>
      <c r="B327" s="122"/>
      <c r="D327" s="122"/>
      <c r="E327" s="122"/>
      <c r="F327" s="122"/>
      <c r="G327" s="122"/>
      <c r="H327" s="122"/>
      <c r="I327" s="122"/>
      <c r="J327" s="122"/>
      <c r="K327" s="122"/>
      <c r="L327" s="122"/>
    </row>
    <row r="328" spans="1:12" x14ac:dyDescent="0.35">
      <c r="A328" s="122"/>
      <c r="B328" s="122"/>
      <c r="D328" s="122"/>
      <c r="E328" s="122"/>
      <c r="F328" s="122"/>
      <c r="G328" s="122"/>
      <c r="H328" s="122"/>
      <c r="I328" s="122"/>
      <c r="J328" s="122"/>
      <c r="K328" s="122"/>
      <c r="L328" s="122"/>
    </row>
    <row r="329" spans="1:12" x14ac:dyDescent="0.35">
      <c r="A329" s="122"/>
      <c r="B329" s="122"/>
      <c r="D329" s="122"/>
      <c r="E329" s="122"/>
      <c r="F329" s="122"/>
      <c r="G329" s="122"/>
      <c r="H329" s="122"/>
      <c r="I329" s="122"/>
      <c r="J329" s="122"/>
      <c r="K329" s="122"/>
      <c r="L329" s="122"/>
    </row>
    <row r="330" spans="1:12" x14ac:dyDescent="0.35">
      <c r="A330" s="122"/>
      <c r="B330" s="122"/>
      <c r="D330" s="122"/>
      <c r="E330" s="122"/>
      <c r="F330" s="122"/>
      <c r="G330" s="122"/>
      <c r="H330" s="122"/>
      <c r="I330" s="122"/>
      <c r="J330" s="122"/>
      <c r="K330" s="122"/>
      <c r="L330" s="122"/>
    </row>
    <row r="331" spans="1:12" x14ac:dyDescent="0.35">
      <c r="A331" s="122"/>
      <c r="B331" s="122"/>
      <c r="D331" s="122"/>
      <c r="E331" s="122"/>
      <c r="F331" s="122"/>
      <c r="G331" s="122"/>
      <c r="H331" s="122"/>
      <c r="I331" s="122"/>
      <c r="J331" s="122"/>
      <c r="K331" s="122"/>
      <c r="L331" s="122"/>
    </row>
    <row r="332" spans="1:12" x14ac:dyDescent="0.35">
      <c r="A332" s="122"/>
      <c r="B332" s="122"/>
      <c r="D332" s="122"/>
      <c r="E332" s="122"/>
      <c r="F332" s="122"/>
      <c r="G332" s="122"/>
      <c r="H332" s="122"/>
      <c r="I332" s="122"/>
      <c r="J332" s="122"/>
      <c r="K332" s="122"/>
      <c r="L332" s="122"/>
    </row>
    <row r="333" spans="1:12" x14ac:dyDescent="0.35">
      <c r="A333" s="122"/>
      <c r="B333" s="122"/>
      <c r="D333" s="122"/>
      <c r="E333" s="122"/>
      <c r="F333" s="122"/>
      <c r="G333" s="122"/>
      <c r="H333" s="122"/>
      <c r="I333" s="122"/>
      <c r="J333" s="122"/>
      <c r="K333" s="122"/>
      <c r="L333" s="122"/>
    </row>
    <row r="334" spans="1:12" x14ac:dyDescent="0.35">
      <c r="A334" s="122"/>
      <c r="B334" s="122"/>
      <c r="D334" s="122"/>
      <c r="E334" s="122"/>
      <c r="F334" s="122"/>
      <c r="G334" s="122"/>
      <c r="H334" s="122"/>
      <c r="I334" s="122"/>
      <c r="J334" s="122"/>
      <c r="K334" s="122"/>
      <c r="L334" s="122"/>
    </row>
    <row r="335" spans="1:12" x14ac:dyDescent="0.35">
      <c r="A335" s="122"/>
      <c r="B335" s="122"/>
      <c r="D335" s="122"/>
      <c r="E335" s="122"/>
      <c r="F335" s="122"/>
      <c r="G335" s="122"/>
      <c r="H335" s="122"/>
      <c r="I335" s="122"/>
      <c r="J335" s="122"/>
      <c r="K335" s="122"/>
      <c r="L335" s="122"/>
    </row>
    <row r="336" spans="1:12" x14ac:dyDescent="0.35">
      <c r="A336" s="122"/>
      <c r="B336" s="122"/>
      <c r="D336" s="122"/>
      <c r="E336" s="122"/>
      <c r="F336" s="122"/>
      <c r="G336" s="122"/>
      <c r="H336" s="122"/>
      <c r="I336" s="122"/>
      <c r="J336" s="122"/>
      <c r="K336" s="122"/>
      <c r="L336" s="122"/>
    </row>
    <row r="337" spans="1:12" x14ac:dyDescent="0.35">
      <c r="A337" s="122"/>
      <c r="B337" s="122"/>
      <c r="D337" s="122"/>
      <c r="E337" s="122"/>
      <c r="F337" s="122"/>
      <c r="G337" s="122"/>
      <c r="H337" s="122"/>
      <c r="I337" s="122"/>
      <c r="J337" s="122"/>
      <c r="K337" s="122"/>
      <c r="L337" s="122"/>
    </row>
    <row r="338" spans="1:12" x14ac:dyDescent="0.35">
      <c r="A338" s="122"/>
      <c r="B338" s="122"/>
      <c r="D338" s="122"/>
      <c r="E338" s="122"/>
      <c r="F338" s="122"/>
      <c r="G338" s="122"/>
      <c r="H338" s="122"/>
      <c r="I338" s="122"/>
      <c r="J338" s="122"/>
      <c r="K338" s="122"/>
      <c r="L338" s="122"/>
    </row>
    <row r="339" spans="1:12" x14ac:dyDescent="0.35">
      <c r="A339" s="122"/>
      <c r="B339" s="122"/>
      <c r="D339" s="122"/>
      <c r="E339" s="122"/>
      <c r="F339" s="122"/>
      <c r="G339" s="122"/>
      <c r="H339" s="122"/>
      <c r="I339" s="122"/>
      <c r="J339" s="122"/>
      <c r="K339" s="122"/>
      <c r="L339" s="122"/>
    </row>
    <row r="340" spans="1:12" x14ac:dyDescent="0.35">
      <c r="A340" s="122"/>
      <c r="B340" s="122"/>
      <c r="D340" s="122"/>
      <c r="E340" s="122"/>
      <c r="F340" s="122"/>
      <c r="G340" s="122"/>
      <c r="H340" s="122"/>
      <c r="I340" s="122"/>
      <c r="J340" s="122"/>
      <c r="K340" s="122"/>
      <c r="L340" s="122"/>
    </row>
    <row r="341" spans="1:12" x14ac:dyDescent="0.35">
      <c r="A341" s="122"/>
      <c r="B341" s="122"/>
      <c r="D341" s="122"/>
      <c r="E341" s="122"/>
      <c r="F341" s="122"/>
      <c r="G341" s="122"/>
      <c r="H341" s="122"/>
      <c r="I341" s="122"/>
      <c r="J341" s="122"/>
      <c r="K341" s="122"/>
      <c r="L341" s="122"/>
    </row>
    <row r="342" spans="1:12" x14ac:dyDescent="0.35">
      <c r="A342" s="122"/>
      <c r="B342" s="122"/>
      <c r="D342" s="122"/>
      <c r="E342" s="122"/>
      <c r="F342" s="122"/>
      <c r="G342" s="122"/>
      <c r="H342" s="122"/>
      <c r="I342" s="122"/>
      <c r="J342" s="122"/>
      <c r="K342" s="122"/>
      <c r="L342" s="122"/>
    </row>
    <row r="343" spans="1:12" x14ac:dyDescent="0.35">
      <c r="A343" s="122"/>
      <c r="B343" s="122"/>
      <c r="D343" s="122"/>
      <c r="E343" s="122"/>
      <c r="F343" s="122"/>
      <c r="G343" s="122"/>
      <c r="H343" s="122"/>
      <c r="I343" s="122"/>
      <c r="J343" s="122"/>
      <c r="K343" s="122"/>
      <c r="L343" s="122"/>
    </row>
    <row r="344" spans="1:12" x14ac:dyDescent="0.35">
      <c r="A344" s="122"/>
      <c r="B344" s="122"/>
      <c r="D344" s="122"/>
      <c r="E344" s="122"/>
      <c r="F344" s="122"/>
      <c r="G344" s="122"/>
      <c r="H344" s="122"/>
      <c r="I344" s="122"/>
      <c r="J344" s="122"/>
      <c r="K344" s="122"/>
      <c r="L344" s="122"/>
    </row>
    <row r="345" spans="1:12" x14ac:dyDescent="0.35">
      <c r="A345" s="122"/>
      <c r="B345" s="122"/>
      <c r="D345" s="122"/>
      <c r="E345" s="122"/>
      <c r="F345" s="122"/>
      <c r="G345" s="122"/>
      <c r="H345" s="122"/>
      <c r="I345" s="122"/>
      <c r="J345" s="122"/>
      <c r="K345" s="122"/>
      <c r="L345" s="122"/>
    </row>
    <row r="346" spans="1:12" x14ac:dyDescent="0.35">
      <c r="A346" s="122"/>
      <c r="B346" s="122"/>
      <c r="D346" s="122"/>
      <c r="E346" s="122"/>
      <c r="F346" s="122"/>
      <c r="G346" s="122"/>
      <c r="H346" s="122"/>
      <c r="I346" s="122"/>
      <c r="J346" s="122"/>
      <c r="K346" s="122"/>
      <c r="L346" s="122"/>
    </row>
    <row r="347" spans="1:12" x14ac:dyDescent="0.35">
      <c r="A347" s="122"/>
      <c r="B347" s="122"/>
      <c r="D347" s="122"/>
      <c r="E347" s="122"/>
      <c r="F347" s="122"/>
      <c r="G347" s="122"/>
      <c r="H347" s="122"/>
      <c r="I347" s="122"/>
      <c r="J347" s="122"/>
      <c r="K347" s="122"/>
      <c r="L347" s="122"/>
    </row>
    <row r="348" spans="1:12" x14ac:dyDescent="0.35">
      <c r="A348" s="122"/>
      <c r="B348" s="122"/>
      <c r="D348" s="122"/>
      <c r="E348" s="122"/>
      <c r="F348" s="122"/>
      <c r="G348" s="122"/>
      <c r="H348" s="122"/>
      <c r="I348" s="122"/>
      <c r="J348" s="122"/>
      <c r="K348" s="122"/>
      <c r="L348" s="122"/>
    </row>
    <row r="349" spans="1:12" x14ac:dyDescent="0.35">
      <c r="A349" s="122"/>
      <c r="B349" s="122"/>
      <c r="D349" s="122"/>
      <c r="E349" s="122"/>
      <c r="F349" s="122"/>
      <c r="G349" s="122"/>
      <c r="H349" s="122"/>
      <c r="I349" s="122"/>
      <c r="J349" s="122"/>
      <c r="K349" s="122"/>
      <c r="L349" s="122"/>
    </row>
    <row r="350" spans="1:12" x14ac:dyDescent="0.35">
      <c r="A350" s="122"/>
      <c r="B350" s="122"/>
      <c r="D350" s="122"/>
      <c r="E350" s="122"/>
      <c r="F350" s="122"/>
      <c r="G350" s="122"/>
      <c r="H350" s="122"/>
      <c r="I350" s="122"/>
      <c r="J350" s="122"/>
      <c r="K350" s="122"/>
      <c r="L350" s="122"/>
    </row>
    <row r="351" spans="1:12" x14ac:dyDescent="0.35">
      <c r="A351" s="122"/>
      <c r="B351" s="122"/>
      <c r="D351" s="122"/>
      <c r="E351" s="122"/>
      <c r="F351" s="122"/>
      <c r="G351" s="122"/>
      <c r="H351" s="122"/>
      <c r="I351" s="122"/>
      <c r="J351" s="122"/>
      <c r="K351" s="122"/>
      <c r="L351" s="122"/>
    </row>
    <row r="352" spans="1:12" x14ac:dyDescent="0.35">
      <c r="A352" s="122"/>
      <c r="B352" s="122"/>
      <c r="D352" s="122"/>
      <c r="E352" s="122"/>
      <c r="F352" s="122"/>
      <c r="G352" s="122"/>
      <c r="H352" s="122"/>
      <c r="I352" s="122"/>
      <c r="J352" s="122"/>
      <c r="K352" s="122"/>
      <c r="L352" s="122"/>
    </row>
    <row r="353" spans="1:12" x14ac:dyDescent="0.35">
      <c r="A353" s="122"/>
      <c r="B353" s="122"/>
      <c r="D353" s="122"/>
      <c r="E353" s="122"/>
      <c r="F353" s="122"/>
      <c r="G353" s="122"/>
      <c r="H353" s="122"/>
      <c r="I353" s="122"/>
      <c r="J353" s="122"/>
      <c r="K353" s="122"/>
      <c r="L353" s="122"/>
    </row>
    <row r="354" spans="1:12" x14ac:dyDescent="0.35">
      <c r="A354" s="122"/>
      <c r="B354" s="122"/>
      <c r="D354" s="122"/>
      <c r="E354" s="122"/>
      <c r="F354" s="122"/>
      <c r="G354" s="122"/>
      <c r="H354" s="122"/>
      <c r="I354" s="122"/>
      <c r="J354" s="122"/>
      <c r="K354" s="122"/>
      <c r="L354" s="122"/>
    </row>
    <row r="355" spans="1:12" x14ac:dyDescent="0.35">
      <c r="A355" s="122"/>
      <c r="B355" s="122"/>
      <c r="D355" s="122"/>
      <c r="E355" s="122"/>
      <c r="F355" s="122"/>
      <c r="G355" s="122"/>
      <c r="H355" s="122"/>
      <c r="I355" s="122"/>
      <c r="J355" s="122"/>
      <c r="K355" s="122"/>
      <c r="L355" s="122"/>
    </row>
    <row r="356" spans="1:12" x14ac:dyDescent="0.35">
      <c r="A356" s="122"/>
      <c r="B356" s="122"/>
      <c r="D356" s="122"/>
      <c r="E356" s="122"/>
      <c r="F356" s="122"/>
      <c r="G356" s="122"/>
      <c r="H356" s="122"/>
      <c r="I356" s="122"/>
      <c r="J356" s="122"/>
      <c r="K356" s="122"/>
      <c r="L356" s="122"/>
    </row>
    <row r="357" spans="1:12" x14ac:dyDescent="0.35">
      <c r="A357" s="122"/>
      <c r="B357" s="122"/>
      <c r="D357" s="122"/>
      <c r="E357" s="122"/>
      <c r="F357" s="122"/>
      <c r="G357" s="122"/>
      <c r="H357" s="122"/>
      <c r="I357" s="122"/>
      <c r="J357" s="122"/>
      <c r="K357" s="122"/>
      <c r="L357" s="122"/>
    </row>
    <row r="358" spans="1:12" x14ac:dyDescent="0.35">
      <c r="A358" s="122"/>
      <c r="B358" s="122"/>
      <c r="D358" s="122"/>
      <c r="E358" s="122"/>
      <c r="F358" s="122"/>
      <c r="G358" s="122"/>
      <c r="H358" s="122"/>
      <c r="I358" s="122"/>
      <c r="J358" s="122"/>
      <c r="K358" s="122"/>
      <c r="L358" s="122"/>
    </row>
    <row r="359" spans="1:12" x14ac:dyDescent="0.35">
      <c r="A359" s="122"/>
      <c r="B359" s="122"/>
      <c r="D359" s="122"/>
      <c r="E359" s="122"/>
      <c r="F359" s="122"/>
      <c r="G359" s="122"/>
      <c r="H359" s="122"/>
      <c r="I359" s="122"/>
      <c r="J359" s="122"/>
      <c r="K359" s="122"/>
      <c r="L359" s="122"/>
    </row>
    <row r="360" spans="1:12" x14ac:dyDescent="0.35">
      <c r="A360" s="122"/>
      <c r="B360" s="122"/>
      <c r="D360" s="122"/>
      <c r="E360" s="122"/>
      <c r="F360" s="122"/>
      <c r="G360" s="122"/>
      <c r="H360" s="122"/>
      <c r="I360" s="122"/>
      <c r="J360" s="122"/>
      <c r="K360" s="122"/>
      <c r="L360" s="122"/>
    </row>
    <row r="361" spans="1:12" x14ac:dyDescent="0.35">
      <c r="A361" s="122"/>
      <c r="B361" s="122"/>
      <c r="D361" s="122"/>
      <c r="E361" s="122"/>
      <c r="F361" s="122"/>
      <c r="G361" s="122"/>
      <c r="H361" s="122"/>
      <c r="I361" s="122"/>
      <c r="J361" s="122"/>
      <c r="K361" s="122"/>
      <c r="L361" s="122"/>
    </row>
    <row r="362" spans="1:12" x14ac:dyDescent="0.35">
      <c r="A362" s="122"/>
      <c r="B362" s="122"/>
      <c r="D362" s="122"/>
      <c r="E362" s="122"/>
      <c r="F362" s="122"/>
      <c r="G362" s="122"/>
      <c r="H362" s="122"/>
      <c r="I362" s="122"/>
      <c r="J362" s="122"/>
      <c r="K362" s="122"/>
      <c r="L362" s="122"/>
    </row>
    <row r="363" spans="1:12" x14ac:dyDescent="0.35">
      <c r="A363" s="122"/>
      <c r="B363" s="122"/>
      <c r="D363" s="122"/>
      <c r="E363" s="122"/>
      <c r="F363" s="122"/>
      <c r="G363" s="122"/>
      <c r="H363" s="122"/>
      <c r="I363" s="122"/>
      <c r="J363" s="122"/>
      <c r="K363" s="122"/>
      <c r="L363" s="122"/>
    </row>
    <row r="364" spans="1:12" x14ac:dyDescent="0.35">
      <c r="A364" s="122"/>
      <c r="B364" s="122"/>
      <c r="D364" s="122"/>
      <c r="E364" s="122"/>
      <c r="F364" s="122"/>
      <c r="G364" s="122"/>
      <c r="H364" s="122"/>
      <c r="I364" s="122"/>
      <c r="J364" s="122"/>
      <c r="K364" s="122"/>
      <c r="L364" s="122"/>
    </row>
    <row r="365" spans="1:12" x14ac:dyDescent="0.35">
      <c r="A365" s="122"/>
      <c r="B365" s="122"/>
      <c r="D365" s="122"/>
      <c r="E365" s="122"/>
      <c r="F365" s="122"/>
      <c r="G365" s="122"/>
      <c r="H365" s="122"/>
      <c r="I365" s="122"/>
      <c r="J365" s="122"/>
      <c r="K365" s="122"/>
      <c r="L365" s="122"/>
    </row>
    <row r="366" spans="1:12" x14ac:dyDescent="0.35">
      <c r="A366" s="122"/>
      <c r="B366" s="122"/>
      <c r="D366" s="122"/>
      <c r="E366" s="122"/>
      <c r="F366" s="122"/>
      <c r="G366" s="122"/>
      <c r="H366" s="122"/>
      <c r="I366" s="122"/>
      <c r="J366" s="122"/>
      <c r="K366" s="122"/>
      <c r="L366" s="122"/>
    </row>
    <row r="367" spans="1:12" x14ac:dyDescent="0.35">
      <c r="A367" s="122"/>
      <c r="B367" s="122"/>
      <c r="D367" s="122"/>
      <c r="E367" s="122"/>
      <c r="F367" s="122"/>
      <c r="G367" s="122"/>
      <c r="H367" s="122"/>
      <c r="I367" s="122"/>
      <c r="J367" s="122"/>
      <c r="K367" s="122"/>
      <c r="L367" s="122"/>
    </row>
    <row r="368" spans="1:12" x14ac:dyDescent="0.35">
      <c r="A368" s="122"/>
      <c r="B368" s="122"/>
      <c r="D368" s="122"/>
      <c r="E368" s="122"/>
      <c r="F368" s="122"/>
      <c r="G368" s="122"/>
      <c r="H368" s="122"/>
      <c r="I368" s="122"/>
      <c r="J368" s="122"/>
      <c r="K368" s="122"/>
      <c r="L368" s="122"/>
    </row>
    <row r="369" spans="1:12" x14ac:dyDescent="0.35">
      <c r="A369" s="122"/>
      <c r="B369" s="122"/>
      <c r="D369" s="122"/>
      <c r="E369" s="122"/>
      <c r="F369" s="122"/>
      <c r="G369" s="122"/>
      <c r="H369" s="122"/>
      <c r="I369" s="122"/>
      <c r="J369" s="122"/>
      <c r="K369" s="122"/>
      <c r="L369" s="122"/>
    </row>
    <row r="370" spans="1:12" x14ac:dyDescent="0.35">
      <c r="A370" s="122"/>
      <c r="B370" s="122"/>
      <c r="D370" s="122"/>
      <c r="E370" s="122"/>
      <c r="F370" s="122"/>
      <c r="G370" s="122"/>
      <c r="H370" s="122"/>
      <c r="I370" s="122"/>
      <c r="J370" s="122"/>
      <c r="K370" s="122"/>
      <c r="L370" s="122"/>
    </row>
    <row r="371" spans="1:12" x14ac:dyDescent="0.35">
      <c r="A371" s="122"/>
      <c r="B371" s="122"/>
      <c r="D371" s="122"/>
      <c r="E371" s="122"/>
      <c r="F371" s="122"/>
      <c r="G371" s="122"/>
      <c r="H371" s="122"/>
      <c r="I371" s="122"/>
      <c r="J371" s="122"/>
      <c r="K371" s="122"/>
      <c r="L371" s="122"/>
    </row>
    <row r="372" spans="1:12" x14ac:dyDescent="0.35">
      <c r="A372" s="122"/>
      <c r="B372" s="122"/>
      <c r="D372" s="122"/>
      <c r="E372" s="122"/>
      <c r="F372" s="122"/>
      <c r="G372" s="122"/>
      <c r="H372" s="122"/>
      <c r="I372" s="122"/>
      <c r="J372" s="122"/>
      <c r="K372" s="122"/>
      <c r="L372" s="122"/>
    </row>
    <row r="373" spans="1:12" x14ac:dyDescent="0.35">
      <c r="A373" s="122"/>
      <c r="B373" s="122"/>
      <c r="D373" s="122"/>
      <c r="E373" s="122"/>
      <c r="F373" s="122"/>
      <c r="G373" s="122"/>
      <c r="H373" s="122"/>
      <c r="I373" s="122"/>
      <c r="J373" s="122"/>
      <c r="K373" s="122"/>
      <c r="L373" s="122"/>
    </row>
    <row r="374" spans="1:12" x14ac:dyDescent="0.35">
      <c r="A374" s="122"/>
      <c r="B374" s="122"/>
      <c r="D374" s="122"/>
      <c r="E374" s="122"/>
      <c r="F374" s="122"/>
      <c r="G374" s="122"/>
      <c r="H374" s="122"/>
      <c r="I374" s="122"/>
      <c r="J374" s="122"/>
      <c r="K374" s="122"/>
      <c r="L374" s="122"/>
    </row>
    <row r="375" spans="1:12" x14ac:dyDescent="0.35">
      <c r="A375" s="122"/>
      <c r="B375" s="122"/>
      <c r="D375" s="122"/>
      <c r="E375" s="122"/>
      <c r="F375" s="122"/>
      <c r="G375" s="122"/>
      <c r="H375" s="122"/>
      <c r="I375" s="122"/>
      <c r="J375" s="122"/>
      <c r="K375" s="122"/>
      <c r="L375" s="122"/>
    </row>
    <row r="376" spans="1:12" x14ac:dyDescent="0.35">
      <c r="A376" s="122"/>
      <c r="B376" s="122"/>
      <c r="D376" s="122"/>
      <c r="E376" s="122"/>
      <c r="F376" s="122"/>
      <c r="G376" s="122"/>
      <c r="H376" s="122"/>
      <c r="I376" s="122"/>
      <c r="J376" s="122"/>
      <c r="K376" s="122"/>
      <c r="L376" s="122"/>
    </row>
    <row r="377" spans="1:12" x14ac:dyDescent="0.35">
      <c r="A377" s="122"/>
      <c r="B377" s="122"/>
      <c r="D377" s="122"/>
      <c r="E377" s="122"/>
      <c r="F377" s="122"/>
      <c r="G377" s="122"/>
      <c r="H377" s="122"/>
      <c r="I377" s="122"/>
      <c r="J377" s="122"/>
      <c r="K377" s="122"/>
      <c r="L377" s="122"/>
    </row>
    <row r="378" spans="1:12" x14ac:dyDescent="0.35">
      <c r="A378" s="122"/>
      <c r="B378" s="122"/>
      <c r="D378" s="122"/>
      <c r="E378" s="122"/>
      <c r="F378" s="122"/>
      <c r="G378" s="122"/>
      <c r="H378" s="122"/>
      <c r="I378" s="122"/>
      <c r="J378" s="122"/>
      <c r="K378" s="122"/>
      <c r="L378" s="122"/>
    </row>
    <row r="379" spans="1:12" x14ac:dyDescent="0.35">
      <c r="A379" s="122"/>
      <c r="B379" s="122"/>
      <c r="D379" s="122"/>
      <c r="E379" s="122"/>
      <c r="F379" s="122"/>
      <c r="G379" s="122"/>
      <c r="H379" s="122"/>
      <c r="I379" s="122"/>
      <c r="J379" s="122"/>
      <c r="K379" s="122"/>
      <c r="L379" s="122"/>
    </row>
    <row r="380" spans="1:12" x14ac:dyDescent="0.35">
      <c r="A380" s="122"/>
      <c r="B380" s="122"/>
      <c r="D380" s="122"/>
      <c r="E380" s="122"/>
      <c r="F380" s="122"/>
      <c r="G380" s="122"/>
      <c r="H380" s="122"/>
      <c r="I380" s="122"/>
      <c r="J380" s="122"/>
      <c r="K380" s="122"/>
      <c r="L380" s="122"/>
    </row>
    <row r="381" spans="1:12" x14ac:dyDescent="0.35">
      <c r="A381" s="122"/>
      <c r="B381" s="122"/>
      <c r="D381" s="122"/>
      <c r="E381" s="122"/>
      <c r="F381" s="122"/>
      <c r="G381" s="122"/>
      <c r="H381" s="122"/>
      <c r="I381" s="122"/>
      <c r="J381" s="122"/>
      <c r="K381" s="122"/>
      <c r="L381" s="122"/>
    </row>
    <row r="382" spans="1:12" x14ac:dyDescent="0.35">
      <c r="A382" s="122"/>
      <c r="B382" s="122"/>
      <c r="D382" s="122"/>
      <c r="E382" s="122"/>
      <c r="F382" s="122"/>
      <c r="G382" s="122"/>
      <c r="H382" s="122"/>
      <c r="I382" s="122"/>
      <c r="J382" s="122"/>
      <c r="K382" s="122"/>
      <c r="L382" s="122"/>
    </row>
    <row r="383" spans="1:12" x14ac:dyDescent="0.35">
      <c r="A383" s="122"/>
      <c r="B383" s="122"/>
      <c r="D383" s="122"/>
      <c r="E383" s="122"/>
      <c r="F383" s="122"/>
      <c r="G383" s="122"/>
      <c r="H383" s="122"/>
      <c r="I383" s="122"/>
      <c r="J383" s="122"/>
      <c r="K383" s="122"/>
      <c r="L383" s="122"/>
    </row>
    <row r="384" spans="1:12" x14ac:dyDescent="0.35">
      <c r="A384" s="122"/>
      <c r="B384" s="122"/>
      <c r="D384" s="122"/>
      <c r="E384" s="122"/>
      <c r="F384" s="122"/>
      <c r="G384" s="122"/>
      <c r="H384" s="122"/>
      <c r="I384" s="122"/>
      <c r="J384" s="122"/>
      <c r="K384" s="122"/>
      <c r="L384" s="122"/>
    </row>
    <row r="385" spans="1:12" x14ac:dyDescent="0.35">
      <c r="A385" s="122"/>
      <c r="B385" s="122"/>
      <c r="D385" s="122"/>
      <c r="E385" s="122"/>
      <c r="F385" s="122"/>
      <c r="G385" s="122"/>
      <c r="H385" s="122"/>
      <c r="I385" s="122"/>
      <c r="J385" s="122"/>
      <c r="K385" s="122"/>
      <c r="L385" s="122"/>
    </row>
    <row r="386" spans="1:12" x14ac:dyDescent="0.35">
      <c r="A386" s="122"/>
      <c r="B386" s="122"/>
      <c r="D386" s="122"/>
      <c r="E386" s="122"/>
      <c r="F386" s="122"/>
      <c r="G386" s="122"/>
      <c r="H386" s="122"/>
      <c r="I386" s="122"/>
      <c r="J386" s="122"/>
      <c r="K386" s="122"/>
      <c r="L386" s="122"/>
    </row>
    <row r="387" spans="1:12" x14ac:dyDescent="0.35">
      <c r="A387" s="122"/>
      <c r="B387" s="122"/>
      <c r="D387" s="122"/>
      <c r="E387" s="122"/>
      <c r="F387" s="122"/>
      <c r="G387" s="122"/>
      <c r="H387" s="122"/>
      <c r="I387" s="122"/>
      <c r="J387" s="122"/>
      <c r="K387" s="122"/>
      <c r="L387" s="122"/>
    </row>
    <row r="388" spans="1:12" x14ac:dyDescent="0.35">
      <c r="A388" s="122"/>
      <c r="B388" s="122"/>
      <c r="D388" s="122"/>
      <c r="E388" s="122"/>
      <c r="F388" s="122"/>
      <c r="G388" s="122"/>
      <c r="H388" s="122"/>
      <c r="I388" s="122"/>
      <c r="J388" s="122"/>
      <c r="K388" s="122"/>
      <c r="L388" s="122"/>
    </row>
    <row r="389" spans="1:12" x14ac:dyDescent="0.35">
      <c r="A389" s="122"/>
      <c r="B389" s="122"/>
      <c r="D389" s="122"/>
      <c r="E389" s="122"/>
      <c r="F389" s="122"/>
      <c r="G389" s="122"/>
      <c r="H389" s="122"/>
      <c r="I389" s="122"/>
      <c r="J389" s="122"/>
      <c r="K389" s="122"/>
      <c r="L389" s="122"/>
    </row>
    <row r="390" spans="1:12" x14ac:dyDescent="0.35">
      <c r="A390" s="122"/>
      <c r="B390" s="122"/>
      <c r="D390" s="122"/>
      <c r="E390" s="122"/>
      <c r="F390" s="122"/>
      <c r="G390" s="122"/>
      <c r="H390" s="122"/>
      <c r="I390" s="122"/>
      <c r="J390" s="122"/>
      <c r="K390" s="122"/>
      <c r="L390" s="122"/>
    </row>
    <row r="391" spans="1:12" x14ac:dyDescent="0.35">
      <c r="A391" s="122"/>
      <c r="B391" s="122"/>
      <c r="D391" s="122"/>
      <c r="E391" s="122"/>
      <c r="F391" s="122"/>
      <c r="G391" s="122"/>
      <c r="H391" s="122"/>
      <c r="I391" s="122"/>
      <c r="J391" s="122"/>
      <c r="K391" s="122"/>
      <c r="L391" s="122"/>
    </row>
    <row r="392" spans="1:12" x14ac:dyDescent="0.35">
      <c r="A392" s="122"/>
      <c r="B392" s="122"/>
      <c r="D392" s="122"/>
      <c r="E392" s="122"/>
      <c r="F392" s="122"/>
      <c r="G392" s="122"/>
      <c r="H392" s="122"/>
      <c r="I392" s="122"/>
      <c r="J392" s="122"/>
      <c r="K392" s="122"/>
      <c r="L392" s="122"/>
    </row>
    <row r="393" spans="1:12" x14ac:dyDescent="0.35">
      <c r="A393" s="122"/>
      <c r="B393" s="122"/>
      <c r="D393" s="122"/>
      <c r="E393" s="122"/>
      <c r="F393" s="122"/>
      <c r="G393" s="122"/>
      <c r="H393" s="122"/>
      <c r="I393" s="122"/>
      <c r="J393" s="122"/>
      <c r="K393" s="122"/>
      <c r="L393" s="122"/>
    </row>
    <row r="394" spans="1:12" x14ac:dyDescent="0.35">
      <c r="A394" s="122"/>
      <c r="B394" s="122"/>
      <c r="D394" s="122"/>
      <c r="E394" s="122"/>
      <c r="F394" s="122"/>
      <c r="G394" s="122"/>
      <c r="H394" s="122"/>
      <c r="I394" s="122"/>
      <c r="J394" s="122"/>
      <c r="K394" s="122"/>
      <c r="L394" s="122"/>
    </row>
    <row r="395" spans="1:12" x14ac:dyDescent="0.35">
      <c r="A395" s="122"/>
      <c r="B395" s="122"/>
      <c r="D395" s="122"/>
      <c r="E395" s="122"/>
      <c r="F395" s="122"/>
      <c r="G395" s="122"/>
      <c r="H395" s="122"/>
      <c r="I395" s="122"/>
      <c r="J395" s="122"/>
      <c r="K395" s="122"/>
      <c r="L395" s="122"/>
    </row>
    <row r="396" spans="1:12" x14ac:dyDescent="0.35">
      <c r="A396" s="122"/>
      <c r="B396" s="122"/>
      <c r="D396" s="122"/>
      <c r="E396" s="122"/>
      <c r="F396" s="122"/>
      <c r="G396" s="122"/>
      <c r="H396" s="122"/>
      <c r="I396" s="122"/>
      <c r="J396" s="122"/>
      <c r="K396" s="122"/>
      <c r="L396" s="122"/>
    </row>
    <row r="397" spans="1:12" x14ac:dyDescent="0.35">
      <c r="A397" s="122"/>
      <c r="B397" s="122"/>
      <c r="D397" s="122"/>
      <c r="E397" s="122"/>
      <c r="F397" s="122"/>
      <c r="G397" s="122"/>
      <c r="H397" s="122"/>
      <c r="I397" s="122"/>
      <c r="J397" s="122"/>
      <c r="K397" s="122"/>
      <c r="L397" s="122"/>
    </row>
    <row r="398" spans="1:12" x14ac:dyDescent="0.35">
      <c r="A398" s="122"/>
      <c r="B398" s="122"/>
      <c r="D398" s="122"/>
      <c r="E398" s="122"/>
      <c r="F398" s="122"/>
      <c r="G398" s="122"/>
      <c r="H398" s="122"/>
      <c r="I398" s="122"/>
      <c r="J398" s="122"/>
      <c r="K398" s="122"/>
      <c r="L398" s="122"/>
    </row>
    <row r="399" spans="1:12" x14ac:dyDescent="0.35">
      <c r="A399" s="122"/>
      <c r="B399" s="122"/>
      <c r="D399" s="122"/>
      <c r="E399" s="122"/>
      <c r="F399" s="122"/>
      <c r="G399" s="122"/>
      <c r="H399" s="122"/>
      <c r="I399" s="122"/>
      <c r="J399" s="122"/>
      <c r="K399" s="122"/>
      <c r="L399" s="122"/>
    </row>
    <row r="400" spans="1:12" x14ac:dyDescent="0.35">
      <c r="A400" s="122"/>
      <c r="B400" s="122"/>
      <c r="D400" s="122"/>
      <c r="E400" s="122"/>
      <c r="F400" s="122"/>
      <c r="G400" s="122"/>
      <c r="H400" s="122"/>
      <c r="I400" s="122"/>
      <c r="J400" s="122"/>
      <c r="K400" s="122"/>
      <c r="L400" s="122"/>
    </row>
    <row r="401" spans="1:12" x14ac:dyDescent="0.35">
      <c r="A401" s="122"/>
      <c r="B401" s="122"/>
      <c r="D401" s="122"/>
      <c r="E401" s="122"/>
      <c r="F401" s="122"/>
      <c r="G401" s="122"/>
      <c r="H401" s="122"/>
      <c r="I401" s="122"/>
      <c r="J401" s="122"/>
      <c r="K401" s="122"/>
      <c r="L401" s="122"/>
    </row>
    <row r="402" spans="1:12" x14ac:dyDescent="0.35">
      <c r="A402" s="122"/>
      <c r="B402" s="122"/>
      <c r="D402" s="122"/>
      <c r="E402" s="122"/>
      <c r="F402" s="122"/>
      <c r="G402" s="122"/>
      <c r="H402" s="122"/>
      <c r="I402" s="122"/>
      <c r="J402" s="122"/>
      <c r="K402" s="122"/>
      <c r="L402" s="122"/>
    </row>
    <row r="403" spans="1:12" x14ac:dyDescent="0.35">
      <c r="A403" s="122"/>
      <c r="B403" s="122"/>
      <c r="D403" s="122"/>
      <c r="E403" s="122"/>
      <c r="F403" s="122"/>
      <c r="G403" s="122"/>
      <c r="H403" s="122"/>
      <c r="I403" s="122"/>
      <c r="J403" s="122"/>
      <c r="K403" s="122"/>
      <c r="L403" s="122"/>
    </row>
    <row r="404" spans="1:12" x14ac:dyDescent="0.35">
      <c r="A404" s="122"/>
      <c r="B404" s="122"/>
      <c r="D404" s="122"/>
      <c r="E404" s="122"/>
      <c r="F404" s="122"/>
      <c r="G404" s="122"/>
      <c r="H404" s="122"/>
      <c r="I404" s="122"/>
      <c r="J404" s="122"/>
      <c r="K404" s="122"/>
      <c r="L404" s="122"/>
    </row>
    <row r="405" spans="1:12" x14ac:dyDescent="0.35">
      <c r="A405" s="122"/>
      <c r="B405" s="122"/>
      <c r="D405" s="122"/>
      <c r="E405" s="122"/>
      <c r="F405" s="122"/>
      <c r="G405" s="122"/>
      <c r="H405" s="122"/>
      <c r="I405" s="122"/>
      <c r="J405" s="122"/>
      <c r="K405" s="122"/>
      <c r="L405" s="122"/>
    </row>
    <row r="406" spans="1:12" x14ac:dyDescent="0.35">
      <c r="A406" s="122"/>
      <c r="B406" s="122"/>
      <c r="D406" s="122"/>
      <c r="E406" s="122"/>
      <c r="F406" s="122"/>
      <c r="G406" s="122"/>
      <c r="H406" s="122"/>
      <c r="I406" s="122"/>
      <c r="J406" s="122"/>
      <c r="K406" s="122"/>
      <c r="L406" s="122"/>
    </row>
    <row r="407" spans="1:12" x14ac:dyDescent="0.35">
      <c r="A407" s="122"/>
      <c r="B407" s="122"/>
      <c r="D407" s="122"/>
      <c r="E407" s="122"/>
      <c r="F407" s="122"/>
      <c r="G407" s="122"/>
      <c r="H407" s="122"/>
      <c r="I407" s="122"/>
      <c r="J407" s="122"/>
      <c r="K407" s="122"/>
      <c r="L407" s="122"/>
    </row>
    <row r="408" spans="1:12" x14ac:dyDescent="0.35">
      <c r="A408" s="122"/>
      <c r="B408" s="122"/>
      <c r="D408" s="122"/>
      <c r="E408" s="122"/>
      <c r="F408" s="122"/>
      <c r="G408" s="122"/>
      <c r="H408" s="122"/>
      <c r="I408" s="122"/>
      <c r="J408" s="122"/>
      <c r="K408" s="122"/>
      <c r="L408" s="122"/>
    </row>
    <row r="409" spans="1:12" x14ac:dyDescent="0.35">
      <c r="A409" s="122"/>
      <c r="B409" s="122"/>
      <c r="D409" s="122"/>
      <c r="E409" s="122"/>
      <c r="F409" s="122"/>
      <c r="G409" s="122"/>
      <c r="H409" s="122"/>
      <c r="I409" s="122"/>
      <c r="J409" s="122"/>
      <c r="K409" s="122"/>
      <c r="L409" s="122"/>
    </row>
    <row r="410" spans="1:12" x14ac:dyDescent="0.35">
      <c r="A410" s="122"/>
      <c r="B410" s="122"/>
      <c r="D410" s="122"/>
      <c r="E410" s="122"/>
      <c r="F410" s="122"/>
      <c r="G410" s="122"/>
      <c r="H410" s="122"/>
      <c r="I410" s="122"/>
      <c r="J410" s="122"/>
      <c r="K410" s="122"/>
      <c r="L410" s="122"/>
    </row>
    <row r="411" spans="1:12" x14ac:dyDescent="0.35">
      <c r="A411" s="122"/>
      <c r="B411" s="122"/>
      <c r="D411" s="122"/>
      <c r="E411" s="122"/>
      <c r="F411" s="122"/>
      <c r="G411" s="122"/>
      <c r="H411" s="122"/>
      <c r="I411" s="122"/>
      <c r="J411" s="122"/>
      <c r="K411" s="122"/>
      <c r="L411" s="122"/>
    </row>
    <row r="412" spans="1:12" x14ac:dyDescent="0.35">
      <c r="A412" s="122"/>
      <c r="B412" s="122"/>
      <c r="D412" s="122"/>
      <c r="E412" s="122"/>
      <c r="F412" s="122"/>
      <c r="G412" s="122"/>
      <c r="H412" s="122"/>
      <c r="I412" s="122"/>
      <c r="J412" s="122"/>
      <c r="K412" s="122"/>
      <c r="L412" s="122"/>
    </row>
    <row r="413" spans="1:12" x14ac:dyDescent="0.35">
      <c r="A413" s="122"/>
      <c r="B413" s="122"/>
      <c r="D413" s="122"/>
      <c r="E413" s="122"/>
      <c r="F413" s="122"/>
      <c r="G413" s="122"/>
      <c r="H413" s="122"/>
      <c r="I413" s="122"/>
      <c r="J413" s="122"/>
      <c r="K413" s="122"/>
      <c r="L413" s="122"/>
    </row>
    <row r="414" spans="1:12" x14ac:dyDescent="0.35">
      <c r="A414" s="122"/>
      <c r="B414" s="122"/>
      <c r="D414" s="122"/>
      <c r="E414" s="122"/>
      <c r="F414" s="122"/>
      <c r="G414" s="122"/>
      <c r="H414" s="122"/>
      <c r="I414" s="122"/>
      <c r="J414" s="122"/>
      <c r="K414" s="122"/>
      <c r="L414" s="122"/>
    </row>
    <row r="415" spans="1:12" x14ac:dyDescent="0.35">
      <c r="A415" s="122"/>
      <c r="B415" s="122"/>
      <c r="D415" s="122"/>
      <c r="E415" s="122"/>
      <c r="F415" s="122"/>
      <c r="G415" s="122"/>
      <c r="H415" s="122"/>
      <c r="I415" s="122"/>
      <c r="J415" s="122"/>
      <c r="K415" s="122"/>
      <c r="L415" s="122"/>
    </row>
    <row r="416" spans="1:12" x14ac:dyDescent="0.35">
      <c r="A416" s="122"/>
      <c r="B416" s="122"/>
      <c r="D416" s="122"/>
      <c r="E416" s="122"/>
      <c r="F416" s="122"/>
      <c r="G416" s="122"/>
      <c r="H416" s="122"/>
      <c r="I416" s="122"/>
      <c r="J416" s="122"/>
      <c r="K416" s="122"/>
      <c r="L416" s="122"/>
    </row>
    <row r="417" spans="1:12" x14ac:dyDescent="0.35">
      <c r="A417" s="122"/>
      <c r="B417" s="122"/>
      <c r="D417" s="122"/>
      <c r="E417" s="122"/>
      <c r="F417" s="122"/>
      <c r="G417" s="122"/>
      <c r="H417" s="122"/>
      <c r="I417" s="122"/>
      <c r="J417" s="122"/>
      <c r="K417" s="122"/>
      <c r="L417" s="122"/>
    </row>
    <row r="418" spans="1:12" x14ac:dyDescent="0.35">
      <c r="A418" s="122"/>
      <c r="B418" s="122"/>
      <c r="D418" s="122"/>
      <c r="E418" s="122"/>
      <c r="F418" s="122"/>
      <c r="G418" s="122"/>
      <c r="H418" s="122"/>
      <c r="I418" s="122"/>
      <c r="J418" s="122"/>
      <c r="K418" s="122"/>
      <c r="L418" s="122"/>
    </row>
    <row r="419" spans="1:12" x14ac:dyDescent="0.35">
      <c r="A419" s="122"/>
      <c r="B419" s="122"/>
      <c r="D419" s="122"/>
      <c r="E419" s="122"/>
      <c r="F419" s="122"/>
      <c r="G419" s="122"/>
      <c r="H419" s="122"/>
      <c r="I419" s="122"/>
      <c r="J419" s="122"/>
      <c r="K419" s="122"/>
      <c r="L419" s="122"/>
    </row>
    <row r="420" spans="1:12" x14ac:dyDescent="0.35">
      <c r="A420" s="122"/>
      <c r="B420" s="122"/>
      <c r="D420" s="122"/>
      <c r="E420" s="122"/>
      <c r="F420" s="122"/>
      <c r="G420" s="122"/>
      <c r="H420" s="122"/>
      <c r="I420" s="122"/>
      <c r="J420" s="122"/>
      <c r="K420" s="122"/>
      <c r="L420" s="122"/>
    </row>
    <row r="421" spans="1:12" x14ac:dyDescent="0.35">
      <c r="A421" s="122"/>
      <c r="B421" s="122"/>
      <c r="D421" s="122"/>
      <c r="E421" s="122"/>
      <c r="F421" s="122"/>
      <c r="G421" s="122"/>
      <c r="H421" s="122"/>
      <c r="I421" s="122"/>
      <c r="J421" s="122"/>
      <c r="K421" s="122"/>
      <c r="L421" s="122"/>
    </row>
    <row r="422" spans="1:12" x14ac:dyDescent="0.35">
      <c r="A422" s="122"/>
      <c r="B422" s="122"/>
      <c r="D422" s="122"/>
      <c r="E422" s="122"/>
      <c r="F422" s="122"/>
      <c r="G422" s="122"/>
      <c r="H422" s="122"/>
      <c r="I422" s="122"/>
      <c r="J422" s="122"/>
      <c r="K422" s="122"/>
      <c r="L422" s="122"/>
    </row>
    <row r="423" spans="1:12" x14ac:dyDescent="0.35">
      <c r="A423" s="122"/>
      <c r="B423" s="122"/>
      <c r="D423" s="122"/>
      <c r="E423" s="122"/>
      <c r="F423" s="122"/>
      <c r="G423" s="122"/>
      <c r="H423" s="122"/>
      <c r="I423" s="122"/>
      <c r="J423" s="122"/>
      <c r="K423" s="122"/>
      <c r="L423" s="122"/>
    </row>
    <row r="424" spans="1:12" x14ac:dyDescent="0.35">
      <c r="A424" s="122"/>
      <c r="B424" s="122"/>
      <c r="D424" s="122"/>
      <c r="E424" s="122"/>
      <c r="F424" s="122"/>
      <c r="G424" s="122"/>
      <c r="H424" s="122"/>
      <c r="I424" s="122"/>
      <c r="J424" s="122"/>
      <c r="K424" s="122"/>
      <c r="L424" s="122"/>
    </row>
    <row r="425" spans="1:12" x14ac:dyDescent="0.35">
      <c r="A425" s="122"/>
      <c r="B425" s="122"/>
      <c r="D425" s="122"/>
      <c r="E425" s="122"/>
      <c r="F425" s="122"/>
      <c r="G425" s="122"/>
      <c r="H425" s="122"/>
      <c r="I425" s="122"/>
      <c r="J425" s="122"/>
      <c r="K425" s="122"/>
      <c r="L425" s="122"/>
    </row>
    <row r="426" spans="1:12" x14ac:dyDescent="0.35">
      <c r="A426" s="122"/>
      <c r="B426" s="122"/>
      <c r="D426" s="122"/>
      <c r="E426" s="122"/>
      <c r="F426" s="122"/>
      <c r="G426" s="122"/>
      <c r="H426" s="122"/>
      <c r="I426" s="122"/>
      <c r="J426" s="122"/>
      <c r="K426" s="122"/>
      <c r="L426" s="122"/>
    </row>
    <row r="427" spans="1:12" x14ac:dyDescent="0.35">
      <c r="A427" s="122"/>
      <c r="B427" s="122"/>
      <c r="D427" s="122"/>
      <c r="E427" s="122"/>
      <c r="F427" s="122"/>
      <c r="G427" s="122"/>
      <c r="H427" s="122"/>
      <c r="I427" s="122"/>
      <c r="J427" s="122"/>
      <c r="K427" s="122"/>
      <c r="L427" s="122"/>
    </row>
    <row r="428" spans="1:12" x14ac:dyDescent="0.35">
      <c r="A428" s="122"/>
      <c r="B428" s="122"/>
      <c r="D428" s="122"/>
      <c r="E428" s="122"/>
      <c r="F428" s="122"/>
      <c r="G428" s="122"/>
      <c r="H428" s="122"/>
      <c r="I428" s="122"/>
      <c r="J428" s="122"/>
      <c r="K428" s="122"/>
      <c r="L428" s="122"/>
    </row>
    <row r="429" spans="1:12" x14ac:dyDescent="0.35">
      <c r="A429" s="122"/>
      <c r="B429" s="122"/>
      <c r="D429" s="122"/>
      <c r="E429" s="122"/>
      <c r="F429" s="122"/>
      <c r="G429" s="122"/>
      <c r="H429" s="122"/>
      <c r="I429" s="122"/>
      <c r="J429" s="122"/>
      <c r="K429" s="122"/>
      <c r="L429" s="122"/>
    </row>
    <row r="430" spans="1:12" x14ac:dyDescent="0.35">
      <c r="A430" s="122"/>
      <c r="B430" s="122"/>
      <c r="D430" s="122"/>
      <c r="E430" s="122"/>
      <c r="F430" s="122"/>
      <c r="G430" s="122"/>
      <c r="H430" s="122"/>
      <c r="I430" s="122"/>
      <c r="J430" s="122"/>
      <c r="K430" s="122"/>
      <c r="L430" s="122"/>
    </row>
    <row r="431" spans="1:12" x14ac:dyDescent="0.35">
      <c r="A431" s="122"/>
      <c r="B431" s="122"/>
      <c r="D431" s="122"/>
      <c r="E431" s="122"/>
      <c r="F431" s="122"/>
      <c r="G431" s="122"/>
      <c r="H431" s="122"/>
      <c r="I431" s="122"/>
      <c r="J431" s="122"/>
      <c r="K431" s="122"/>
      <c r="L431" s="122"/>
    </row>
    <row r="432" spans="1:12" x14ac:dyDescent="0.35">
      <c r="A432" s="122"/>
      <c r="B432" s="122"/>
      <c r="D432" s="122"/>
      <c r="E432" s="122"/>
      <c r="F432" s="122"/>
      <c r="G432" s="122"/>
      <c r="H432" s="122"/>
      <c r="I432" s="122"/>
      <c r="J432" s="122"/>
      <c r="K432" s="122"/>
      <c r="L432" s="122"/>
    </row>
    <row r="433" spans="1:12" x14ac:dyDescent="0.35">
      <c r="A433" s="122"/>
      <c r="B433" s="122"/>
      <c r="D433" s="122"/>
      <c r="E433" s="122"/>
      <c r="F433" s="122"/>
      <c r="G433" s="122"/>
      <c r="H433" s="122"/>
      <c r="I433" s="122"/>
      <c r="J433" s="122"/>
      <c r="K433" s="122"/>
      <c r="L433" s="122"/>
    </row>
    <row r="434" spans="1:12" x14ac:dyDescent="0.35">
      <c r="A434" s="122"/>
      <c r="B434" s="122"/>
      <c r="D434" s="122"/>
      <c r="E434" s="122"/>
      <c r="F434" s="122"/>
      <c r="G434" s="122"/>
      <c r="H434" s="122"/>
      <c r="I434" s="122"/>
      <c r="J434" s="122"/>
      <c r="K434" s="122"/>
      <c r="L434" s="122"/>
    </row>
    <row r="435" spans="1:12" x14ac:dyDescent="0.35">
      <c r="A435" s="122"/>
      <c r="B435" s="122"/>
      <c r="D435" s="122"/>
      <c r="E435" s="122"/>
      <c r="F435" s="122"/>
      <c r="G435" s="122"/>
      <c r="H435" s="122"/>
      <c r="I435" s="122"/>
      <c r="J435" s="122"/>
      <c r="K435" s="122"/>
      <c r="L435" s="122"/>
    </row>
    <row r="436" spans="1:12" x14ac:dyDescent="0.35">
      <c r="A436" s="122"/>
      <c r="B436" s="122"/>
      <c r="D436" s="122"/>
      <c r="E436" s="122"/>
      <c r="F436" s="122"/>
      <c r="G436" s="122"/>
      <c r="H436" s="122"/>
      <c r="I436" s="122"/>
      <c r="J436" s="122"/>
      <c r="K436" s="122"/>
      <c r="L436" s="122"/>
    </row>
    <row r="437" spans="1:12" x14ac:dyDescent="0.35">
      <c r="A437" s="122"/>
      <c r="B437" s="122"/>
      <c r="D437" s="122"/>
      <c r="E437" s="122"/>
      <c r="F437" s="122"/>
      <c r="G437" s="122"/>
      <c r="H437" s="122"/>
      <c r="I437" s="122"/>
      <c r="J437" s="122"/>
      <c r="K437" s="122"/>
      <c r="L437" s="122"/>
    </row>
    <row r="438" spans="1:12" x14ac:dyDescent="0.35">
      <c r="A438" s="122"/>
      <c r="B438" s="122"/>
      <c r="D438" s="122"/>
      <c r="E438" s="122"/>
      <c r="F438" s="122"/>
      <c r="G438" s="122"/>
      <c r="H438" s="122"/>
      <c r="I438" s="122"/>
      <c r="J438" s="122"/>
      <c r="K438" s="122"/>
      <c r="L438" s="122"/>
    </row>
    <row r="439" spans="1:12" x14ac:dyDescent="0.35">
      <c r="A439" s="122"/>
      <c r="B439" s="122"/>
      <c r="D439" s="122"/>
      <c r="E439" s="122"/>
      <c r="F439" s="122"/>
      <c r="G439" s="122"/>
      <c r="H439" s="122"/>
      <c r="I439" s="122"/>
      <c r="J439" s="122"/>
      <c r="K439" s="122"/>
      <c r="L439" s="122"/>
    </row>
    <row r="440" spans="1:12" x14ac:dyDescent="0.35">
      <c r="A440" s="122"/>
      <c r="B440" s="122"/>
      <c r="D440" s="122"/>
      <c r="E440" s="122"/>
      <c r="F440" s="122"/>
      <c r="G440" s="122"/>
      <c r="H440" s="122"/>
      <c r="I440" s="122"/>
      <c r="J440" s="122"/>
      <c r="K440" s="122"/>
      <c r="L440" s="122"/>
    </row>
    <row r="441" spans="1:12" x14ac:dyDescent="0.35">
      <c r="A441" s="122"/>
      <c r="B441" s="122"/>
      <c r="D441" s="122"/>
      <c r="E441" s="122"/>
      <c r="F441" s="122"/>
      <c r="G441" s="122"/>
      <c r="H441" s="122"/>
      <c r="I441" s="122"/>
      <c r="J441" s="122"/>
      <c r="K441" s="122"/>
      <c r="L441" s="122"/>
    </row>
    <row r="442" spans="1:12" x14ac:dyDescent="0.35">
      <c r="A442" s="122"/>
      <c r="B442" s="122"/>
      <c r="D442" s="122"/>
      <c r="E442" s="122"/>
      <c r="F442" s="122"/>
      <c r="G442" s="122"/>
      <c r="H442" s="122"/>
      <c r="I442" s="122"/>
      <c r="J442" s="122"/>
      <c r="K442" s="122"/>
      <c r="L442" s="122"/>
    </row>
    <row r="443" spans="1:12" x14ac:dyDescent="0.35">
      <c r="A443" s="122"/>
      <c r="B443" s="122"/>
      <c r="D443" s="122"/>
      <c r="E443" s="122"/>
      <c r="F443" s="122"/>
      <c r="G443" s="122"/>
      <c r="H443" s="122"/>
      <c r="I443" s="122"/>
      <c r="J443" s="122"/>
      <c r="K443" s="122"/>
      <c r="L443" s="122"/>
    </row>
    <row r="444" spans="1:12" x14ac:dyDescent="0.35">
      <c r="A444" s="122"/>
      <c r="B444" s="122"/>
      <c r="D444" s="122"/>
      <c r="E444" s="122"/>
      <c r="F444" s="122"/>
      <c r="G444" s="122"/>
      <c r="H444" s="122"/>
      <c r="I444" s="122"/>
      <c r="J444" s="122"/>
      <c r="K444" s="122"/>
      <c r="L444" s="122"/>
    </row>
    <row r="445" spans="1:12" x14ac:dyDescent="0.35">
      <c r="A445" s="122"/>
      <c r="B445" s="122"/>
      <c r="D445" s="122"/>
      <c r="E445" s="122"/>
      <c r="F445" s="122"/>
      <c r="G445" s="122"/>
      <c r="H445" s="122"/>
      <c r="I445" s="122"/>
      <c r="J445" s="122"/>
      <c r="K445" s="122"/>
      <c r="L445" s="122"/>
    </row>
    <row r="446" spans="1:12" x14ac:dyDescent="0.35">
      <c r="A446" s="122"/>
      <c r="B446" s="122"/>
      <c r="D446" s="122"/>
      <c r="E446" s="122"/>
      <c r="F446" s="122"/>
      <c r="G446" s="122"/>
      <c r="H446" s="122"/>
      <c r="I446" s="122"/>
      <c r="J446" s="122"/>
      <c r="K446" s="122"/>
      <c r="L446" s="122"/>
    </row>
    <row r="447" spans="1:12" x14ac:dyDescent="0.35">
      <c r="A447" s="122"/>
      <c r="B447" s="122"/>
      <c r="D447" s="122"/>
      <c r="E447" s="122"/>
      <c r="F447" s="122"/>
      <c r="G447" s="122"/>
      <c r="H447" s="122"/>
      <c r="I447" s="122"/>
      <c r="J447" s="122"/>
      <c r="K447" s="122"/>
      <c r="L447" s="122"/>
    </row>
    <row r="448" spans="1:12" x14ac:dyDescent="0.35">
      <c r="A448" s="122"/>
      <c r="B448" s="122"/>
      <c r="D448" s="122"/>
      <c r="E448" s="122"/>
      <c r="F448" s="122"/>
      <c r="G448" s="122"/>
      <c r="H448" s="122"/>
      <c r="I448" s="122"/>
      <c r="J448" s="122"/>
      <c r="K448" s="122"/>
      <c r="L448" s="122"/>
    </row>
    <row r="449" spans="1:12" x14ac:dyDescent="0.35">
      <c r="A449" s="122"/>
      <c r="B449" s="122"/>
      <c r="D449" s="122"/>
      <c r="E449" s="122"/>
      <c r="F449" s="122"/>
      <c r="G449" s="122"/>
      <c r="H449" s="122"/>
      <c r="I449" s="122"/>
      <c r="J449" s="122"/>
      <c r="K449" s="122"/>
      <c r="L449" s="122"/>
    </row>
    <row r="450" spans="1:12" x14ac:dyDescent="0.35">
      <c r="A450" s="122"/>
      <c r="B450" s="122"/>
      <c r="D450" s="122"/>
      <c r="E450" s="122"/>
      <c r="F450" s="122"/>
      <c r="G450" s="122"/>
      <c r="H450" s="122"/>
      <c r="I450" s="122"/>
      <c r="J450" s="122"/>
      <c r="K450" s="122"/>
      <c r="L450" s="122"/>
    </row>
    <row r="451" spans="1:12" x14ac:dyDescent="0.35">
      <c r="A451" s="122"/>
      <c r="B451" s="122"/>
      <c r="D451" s="122"/>
      <c r="E451" s="122"/>
      <c r="F451" s="122"/>
      <c r="G451" s="122"/>
      <c r="H451" s="122"/>
      <c r="I451" s="122"/>
      <c r="J451" s="122"/>
      <c r="K451" s="122"/>
      <c r="L451" s="122"/>
    </row>
    <row r="452" spans="1:12" x14ac:dyDescent="0.35">
      <c r="A452" s="122"/>
      <c r="B452" s="122"/>
      <c r="D452" s="122"/>
      <c r="E452" s="122"/>
      <c r="F452" s="122"/>
      <c r="G452" s="122"/>
      <c r="H452" s="122"/>
      <c r="I452" s="122"/>
      <c r="J452" s="122"/>
      <c r="K452" s="122"/>
      <c r="L452" s="122"/>
    </row>
    <row r="453" spans="1:12" x14ac:dyDescent="0.35">
      <c r="A453" s="122"/>
      <c r="B453" s="122"/>
      <c r="D453" s="122"/>
      <c r="E453" s="122"/>
      <c r="F453" s="122"/>
      <c r="G453" s="122"/>
      <c r="H453" s="122"/>
      <c r="I453" s="122"/>
      <c r="J453" s="122"/>
      <c r="K453" s="122"/>
      <c r="L453" s="122"/>
    </row>
    <row r="454" spans="1:12" x14ac:dyDescent="0.35">
      <c r="A454" s="122"/>
      <c r="B454" s="122"/>
      <c r="D454" s="122"/>
      <c r="E454" s="122"/>
      <c r="F454" s="122"/>
      <c r="G454" s="122"/>
      <c r="H454" s="122"/>
      <c r="I454" s="122"/>
      <c r="J454" s="122"/>
      <c r="K454" s="122"/>
      <c r="L454" s="122"/>
    </row>
    <row r="455" spans="1:12" x14ac:dyDescent="0.35">
      <c r="A455" s="122"/>
      <c r="B455" s="122"/>
      <c r="D455" s="122"/>
      <c r="E455" s="122"/>
      <c r="F455" s="122"/>
      <c r="G455" s="122"/>
      <c r="H455" s="122"/>
      <c r="I455" s="122"/>
      <c r="J455" s="122"/>
      <c r="K455" s="122"/>
      <c r="L455" s="122"/>
    </row>
    <row r="456" spans="1:12" x14ac:dyDescent="0.35">
      <c r="A456" s="122"/>
      <c r="B456" s="122"/>
      <c r="D456" s="122"/>
      <c r="E456" s="122"/>
      <c r="F456" s="122"/>
      <c r="G456" s="122"/>
      <c r="H456" s="122"/>
      <c r="I456" s="122"/>
      <c r="J456" s="122"/>
      <c r="K456" s="122"/>
      <c r="L456" s="122"/>
    </row>
    <row r="457" spans="1:12" x14ac:dyDescent="0.35">
      <c r="A457" s="122"/>
      <c r="B457" s="122"/>
      <c r="D457" s="122"/>
      <c r="E457" s="122"/>
      <c r="F457" s="122"/>
      <c r="G457" s="122"/>
      <c r="H457" s="122"/>
      <c r="I457" s="122"/>
      <c r="J457" s="122"/>
      <c r="K457" s="122"/>
      <c r="L457" s="122"/>
    </row>
    <row r="458" spans="1:12" x14ac:dyDescent="0.35">
      <c r="A458" s="122"/>
      <c r="B458" s="122"/>
      <c r="D458" s="122"/>
      <c r="E458" s="122"/>
      <c r="F458" s="122"/>
      <c r="G458" s="122"/>
      <c r="H458" s="122"/>
      <c r="I458" s="122"/>
      <c r="J458" s="122"/>
      <c r="K458" s="122"/>
      <c r="L458" s="122"/>
    </row>
    <row r="459" spans="1:12" x14ac:dyDescent="0.35">
      <c r="A459" s="122"/>
      <c r="B459" s="122"/>
      <c r="D459" s="122"/>
      <c r="E459" s="122"/>
      <c r="F459" s="122"/>
      <c r="G459" s="122"/>
      <c r="H459" s="122"/>
      <c r="I459" s="122"/>
      <c r="J459" s="122"/>
      <c r="K459" s="122"/>
      <c r="L459" s="122"/>
    </row>
    <row r="460" spans="1:12" x14ac:dyDescent="0.35">
      <c r="A460" s="122"/>
      <c r="B460" s="122"/>
      <c r="D460" s="122"/>
      <c r="E460" s="122"/>
      <c r="F460" s="122"/>
      <c r="G460" s="122"/>
      <c r="H460" s="122"/>
      <c r="I460" s="122"/>
      <c r="J460" s="122"/>
      <c r="K460" s="122"/>
      <c r="L460" s="122"/>
    </row>
    <row r="461" spans="1:12" x14ac:dyDescent="0.35">
      <c r="A461" s="122"/>
      <c r="B461" s="122"/>
      <c r="D461" s="122"/>
      <c r="E461" s="122"/>
      <c r="F461" s="122"/>
      <c r="G461" s="122"/>
      <c r="H461" s="122"/>
      <c r="I461" s="122"/>
      <c r="J461" s="122"/>
      <c r="K461" s="122"/>
      <c r="L461" s="122"/>
    </row>
    <row r="462" spans="1:12" x14ac:dyDescent="0.35">
      <c r="A462" s="122"/>
      <c r="B462" s="122"/>
      <c r="D462" s="122"/>
      <c r="E462" s="122"/>
      <c r="F462" s="122"/>
      <c r="G462" s="122"/>
      <c r="H462" s="122"/>
      <c r="I462" s="122"/>
      <c r="J462" s="122"/>
      <c r="K462" s="122"/>
      <c r="L462" s="122"/>
    </row>
    <row r="463" spans="1:12" x14ac:dyDescent="0.35">
      <c r="A463" s="122"/>
      <c r="B463" s="122"/>
      <c r="D463" s="122"/>
      <c r="E463" s="122"/>
      <c r="F463" s="122"/>
      <c r="G463" s="122"/>
      <c r="H463" s="122"/>
      <c r="I463" s="122"/>
      <c r="J463" s="122"/>
      <c r="K463" s="122"/>
      <c r="L463" s="122"/>
    </row>
    <row r="464" spans="1:12" x14ac:dyDescent="0.35">
      <c r="A464" s="122"/>
      <c r="B464" s="122"/>
      <c r="D464" s="122"/>
      <c r="E464" s="122"/>
      <c r="F464" s="122"/>
      <c r="G464" s="122"/>
      <c r="H464" s="122"/>
      <c r="I464" s="122"/>
      <c r="J464" s="122"/>
      <c r="K464" s="122"/>
      <c r="L464" s="122"/>
    </row>
    <row r="465" spans="1:12" x14ac:dyDescent="0.35">
      <c r="A465" s="122"/>
      <c r="B465" s="122"/>
      <c r="D465" s="122"/>
      <c r="E465" s="122"/>
      <c r="F465" s="122"/>
      <c r="G465" s="122"/>
      <c r="H465" s="122"/>
      <c r="I465" s="122"/>
      <c r="J465" s="122"/>
      <c r="K465" s="122"/>
      <c r="L465" s="122"/>
    </row>
    <row r="466" spans="1:12" x14ac:dyDescent="0.35">
      <c r="A466" s="122"/>
      <c r="B466" s="122"/>
      <c r="D466" s="122"/>
      <c r="E466" s="122"/>
      <c r="F466" s="122"/>
      <c r="G466" s="122"/>
      <c r="H466" s="122"/>
      <c r="I466" s="122"/>
      <c r="J466" s="122"/>
      <c r="K466" s="122"/>
      <c r="L466" s="122"/>
    </row>
    <row r="467" spans="1:12" x14ac:dyDescent="0.35">
      <c r="A467" s="122"/>
      <c r="B467" s="122"/>
      <c r="D467" s="122"/>
      <c r="E467" s="122"/>
      <c r="F467" s="122"/>
      <c r="G467" s="122"/>
      <c r="H467" s="122"/>
      <c r="I467" s="122"/>
      <c r="J467" s="122"/>
      <c r="K467" s="122"/>
      <c r="L467" s="122"/>
    </row>
    <row r="468" spans="1:12" x14ac:dyDescent="0.35">
      <c r="A468" s="122"/>
      <c r="B468" s="122"/>
      <c r="D468" s="122"/>
      <c r="E468" s="122"/>
      <c r="F468" s="122"/>
      <c r="G468" s="122"/>
      <c r="H468" s="122"/>
      <c r="I468" s="122"/>
      <c r="J468" s="122"/>
      <c r="K468" s="122"/>
      <c r="L468" s="122"/>
    </row>
    <row r="469" spans="1:12" x14ac:dyDescent="0.35">
      <c r="A469" s="122"/>
      <c r="B469" s="122"/>
      <c r="D469" s="122"/>
      <c r="E469" s="122"/>
      <c r="F469" s="122"/>
      <c r="G469" s="122"/>
      <c r="H469" s="122"/>
      <c r="I469" s="122"/>
      <c r="J469" s="122"/>
      <c r="K469" s="122"/>
      <c r="L469" s="122"/>
    </row>
    <row r="470" spans="1:12" x14ac:dyDescent="0.35">
      <c r="A470" s="122"/>
      <c r="B470" s="122"/>
      <c r="D470" s="122"/>
      <c r="E470" s="122"/>
      <c r="F470" s="122"/>
      <c r="G470" s="122"/>
      <c r="H470" s="122"/>
      <c r="I470" s="122"/>
      <c r="J470" s="122"/>
      <c r="K470" s="122"/>
      <c r="L470" s="122"/>
    </row>
    <row r="471" spans="1:12" x14ac:dyDescent="0.35">
      <c r="A471" s="122"/>
      <c r="B471" s="122"/>
      <c r="D471" s="122"/>
      <c r="E471" s="122"/>
      <c r="F471" s="122"/>
      <c r="G471" s="122"/>
      <c r="H471" s="122"/>
      <c r="I471" s="122"/>
      <c r="J471" s="122"/>
      <c r="K471" s="122"/>
      <c r="L471" s="122"/>
    </row>
    <row r="472" spans="1:12" x14ac:dyDescent="0.35">
      <c r="A472" s="122"/>
      <c r="B472" s="122"/>
      <c r="D472" s="122"/>
      <c r="E472" s="122"/>
      <c r="F472" s="122"/>
      <c r="G472" s="122"/>
      <c r="H472" s="122"/>
      <c r="I472" s="122"/>
      <c r="J472" s="122"/>
      <c r="K472" s="122"/>
      <c r="L472" s="122"/>
    </row>
    <row r="473" spans="1:12" x14ac:dyDescent="0.35">
      <c r="A473" s="122"/>
      <c r="B473" s="122"/>
      <c r="D473" s="122"/>
      <c r="E473" s="122"/>
      <c r="F473" s="122"/>
      <c r="G473" s="122"/>
      <c r="H473" s="122"/>
      <c r="I473" s="122"/>
      <c r="J473" s="122"/>
      <c r="K473" s="122"/>
      <c r="L473" s="122"/>
    </row>
    <row r="474" spans="1:12" x14ac:dyDescent="0.35">
      <c r="A474" s="122"/>
      <c r="B474" s="122"/>
      <c r="D474" s="122"/>
      <c r="E474" s="122"/>
      <c r="F474" s="122"/>
      <c r="G474" s="122"/>
      <c r="H474" s="122"/>
      <c r="I474" s="122"/>
      <c r="J474" s="122"/>
      <c r="K474" s="122"/>
      <c r="L474" s="122"/>
    </row>
    <row r="475" spans="1:12" x14ac:dyDescent="0.35">
      <c r="A475" s="122"/>
      <c r="B475" s="122"/>
      <c r="D475" s="122"/>
      <c r="E475" s="122"/>
      <c r="F475" s="122"/>
      <c r="G475" s="122"/>
      <c r="H475" s="122"/>
      <c r="I475" s="122"/>
      <c r="J475" s="122"/>
      <c r="K475" s="122"/>
      <c r="L475" s="122"/>
    </row>
    <row r="476" spans="1:12" x14ac:dyDescent="0.35">
      <c r="A476" s="122"/>
      <c r="B476" s="122"/>
      <c r="D476" s="122"/>
      <c r="E476" s="122"/>
      <c r="F476" s="122"/>
      <c r="G476" s="122"/>
      <c r="H476" s="122"/>
      <c r="I476" s="122"/>
      <c r="J476" s="122"/>
      <c r="K476" s="122"/>
      <c r="L476" s="122"/>
    </row>
    <row r="477" spans="1:12" x14ac:dyDescent="0.35">
      <c r="A477" s="122"/>
      <c r="B477" s="122"/>
      <c r="D477" s="122"/>
      <c r="E477" s="122"/>
      <c r="F477" s="122"/>
      <c r="G477" s="122"/>
      <c r="H477" s="122"/>
      <c r="I477" s="122"/>
      <c r="J477" s="122"/>
      <c r="K477" s="122"/>
      <c r="L477" s="122"/>
    </row>
    <row r="478" spans="1:12" x14ac:dyDescent="0.35">
      <c r="A478" s="122"/>
      <c r="B478" s="122"/>
      <c r="D478" s="122"/>
      <c r="E478" s="122"/>
      <c r="F478" s="122"/>
      <c r="G478" s="122"/>
      <c r="H478" s="122"/>
      <c r="I478" s="122"/>
      <c r="J478" s="122"/>
      <c r="K478" s="122"/>
      <c r="L478" s="122"/>
    </row>
    <row r="479" spans="1:12" x14ac:dyDescent="0.35">
      <c r="A479" s="122"/>
      <c r="B479" s="122"/>
      <c r="D479" s="122"/>
      <c r="E479" s="122"/>
      <c r="F479" s="122"/>
      <c r="G479" s="122"/>
      <c r="H479" s="122"/>
      <c r="I479" s="122"/>
      <c r="J479" s="122"/>
      <c r="K479" s="122"/>
      <c r="L479" s="122"/>
    </row>
    <row r="480" spans="1:12" x14ac:dyDescent="0.35">
      <c r="A480" s="122"/>
      <c r="B480" s="122"/>
      <c r="D480" s="122"/>
      <c r="E480" s="122"/>
      <c r="F480" s="122"/>
      <c r="G480" s="122"/>
      <c r="H480" s="122"/>
      <c r="I480" s="122"/>
      <c r="J480" s="122"/>
      <c r="K480" s="122"/>
      <c r="L480" s="122"/>
    </row>
    <row r="481" spans="1:12" x14ac:dyDescent="0.35">
      <c r="A481" s="122"/>
      <c r="B481" s="122"/>
      <c r="D481" s="122"/>
      <c r="E481" s="122"/>
      <c r="F481" s="122"/>
      <c r="G481" s="122"/>
      <c r="H481" s="122"/>
      <c r="I481" s="122"/>
      <c r="J481" s="122"/>
      <c r="K481" s="122"/>
      <c r="L481" s="122"/>
    </row>
    <row r="482" spans="1:12" x14ac:dyDescent="0.35">
      <c r="A482" s="122"/>
      <c r="B482" s="122"/>
      <c r="D482" s="122"/>
      <c r="E482" s="122"/>
      <c r="F482" s="122"/>
      <c r="G482" s="122"/>
      <c r="H482" s="122"/>
      <c r="I482" s="122"/>
      <c r="J482" s="122"/>
      <c r="K482" s="122"/>
      <c r="L482" s="122"/>
    </row>
    <row r="483" spans="1:12" x14ac:dyDescent="0.35">
      <c r="A483" s="122"/>
      <c r="B483" s="122"/>
      <c r="D483" s="122"/>
      <c r="E483" s="122"/>
      <c r="F483" s="122"/>
      <c r="G483" s="122"/>
      <c r="H483" s="122"/>
      <c r="I483" s="122"/>
      <c r="J483" s="122"/>
      <c r="K483" s="122"/>
      <c r="L483" s="122"/>
    </row>
    <row r="484" spans="1:12" x14ac:dyDescent="0.35">
      <c r="A484" s="122"/>
      <c r="B484" s="122"/>
      <c r="D484" s="122"/>
      <c r="E484" s="122"/>
      <c r="F484" s="122"/>
      <c r="G484" s="122"/>
      <c r="H484" s="122"/>
      <c r="I484" s="122"/>
      <c r="J484" s="122"/>
      <c r="K484" s="122"/>
      <c r="L484" s="122"/>
    </row>
    <row r="485" spans="1:12" x14ac:dyDescent="0.35">
      <c r="A485" s="122"/>
      <c r="B485" s="122"/>
      <c r="D485" s="122"/>
      <c r="E485" s="122"/>
      <c r="F485" s="122"/>
      <c r="G485" s="122"/>
      <c r="H485" s="122"/>
      <c r="I485" s="122"/>
      <c r="J485" s="122"/>
      <c r="K485" s="122"/>
      <c r="L485" s="122"/>
    </row>
    <row r="486" spans="1:12" x14ac:dyDescent="0.35">
      <c r="A486" s="122"/>
      <c r="B486" s="122"/>
      <c r="D486" s="122"/>
      <c r="E486" s="122"/>
      <c r="F486" s="122"/>
      <c r="G486" s="122"/>
      <c r="H486" s="122"/>
      <c r="I486" s="122"/>
      <c r="J486" s="122"/>
      <c r="K486" s="122"/>
      <c r="L486" s="122"/>
    </row>
    <row r="487" spans="1:12" x14ac:dyDescent="0.35">
      <c r="A487" s="122"/>
      <c r="B487" s="122"/>
      <c r="D487" s="122"/>
      <c r="E487" s="122"/>
      <c r="F487" s="122"/>
      <c r="G487" s="122"/>
      <c r="H487" s="122"/>
      <c r="I487" s="122"/>
      <c r="J487" s="122"/>
      <c r="K487" s="122"/>
      <c r="L487" s="122"/>
    </row>
    <row r="488" spans="1:12" x14ac:dyDescent="0.35">
      <c r="A488" s="122"/>
      <c r="B488" s="122"/>
      <c r="D488" s="122"/>
      <c r="E488" s="122"/>
      <c r="F488" s="122"/>
      <c r="G488" s="122"/>
      <c r="H488" s="122"/>
      <c r="I488" s="122"/>
      <c r="J488" s="122"/>
      <c r="K488" s="122"/>
      <c r="L488" s="122"/>
    </row>
    <row r="489" spans="1:12" x14ac:dyDescent="0.35">
      <c r="A489" s="122"/>
      <c r="B489" s="122"/>
      <c r="D489" s="122"/>
      <c r="E489" s="122"/>
      <c r="F489" s="122"/>
      <c r="G489" s="122"/>
      <c r="H489" s="122"/>
      <c r="I489" s="122"/>
      <c r="J489" s="122"/>
      <c r="K489" s="122"/>
      <c r="L489" s="122"/>
    </row>
    <row r="490" spans="1:12" x14ac:dyDescent="0.35">
      <c r="A490" s="122"/>
      <c r="B490" s="122"/>
      <c r="D490" s="122"/>
      <c r="E490" s="122"/>
      <c r="F490" s="122"/>
      <c r="G490" s="122"/>
      <c r="H490" s="122"/>
      <c r="I490" s="122"/>
      <c r="J490" s="122"/>
      <c r="K490" s="122"/>
      <c r="L490" s="122"/>
    </row>
    <row r="491" spans="1:12" x14ac:dyDescent="0.35">
      <c r="A491" s="122"/>
      <c r="B491" s="122"/>
      <c r="D491" s="122"/>
      <c r="E491" s="122"/>
      <c r="F491" s="122"/>
      <c r="G491" s="122"/>
      <c r="H491" s="122"/>
      <c r="I491" s="122"/>
      <c r="J491" s="122"/>
      <c r="K491" s="122"/>
      <c r="L491" s="122"/>
    </row>
    <row r="492" spans="1:12" x14ac:dyDescent="0.35">
      <c r="A492" s="122"/>
      <c r="B492" s="122"/>
      <c r="D492" s="122"/>
      <c r="E492" s="122"/>
      <c r="F492" s="122"/>
      <c r="G492" s="122"/>
      <c r="H492" s="122"/>
      <c r="I492" s="122"/>
      <c r="J492" s="122"/>
      <c r="K492" s="122"/>
      <c r="L492" s="122"/>
    </row>
    <row r="493" spans="1:12" x14ac:dyDescent="0.35">
      <c r="A493" s="122"/>
      <c r="B493" s="122"/>
      <c r="D493" s="122"/>
      <c r="E493" s="122"/>
      <c r="F493" s="122"/>
      <c r="G493" s="122"/>
      <c r="H493" s="122"/>
      <c r="I493" s="122"/>
      <c r="J493" s="122"/>
      <c r="K493" s="122"/>
      <c r="L493" s="122"/>
    </row>
    <row r="494" spans="1:12" x14ac:dyDescent="0.35">
      <c r="A494" s="122"/>
      <c r="B494" s="122"/>
      <c r="D494" s="122"/>
      <c r="E494" s="122"/>
      <c r="F494" s="122"/>
      <c r="G494" s="122"/>
      <c r="H494" s="122"/>
      <c r="I494" s="122"/>
      <c r="J494" s="122"/>
      <c r="K494" s="122"/>
      <c r="L494" s="122"/>
    </row>
    <row r="495" spans="1:12" x14ac:dyDescent="0.35">
      <c r="A495" s="122"/>
      <c r="B495" s="122"/>
      <c r="D495" s="122"/>
      <c r="E495" s="122"/>
      <c r="F495" s="122"/>
      <c r="G495" s="122"/>
      <c r="H495" s="122"/>
      <c r="I495" s="122"/>
      <c r="J495" s="122"/>
      <c r="K495" s="122"/>
      <c r="L495" s="122"/>
    </row>
    <row r="496" spans="1:12" x14ac:dyDescent="0.35">
      <c r="A496" s="122"/>
      <c r="B496" s="122"/>
      <c r="D496" s="122"/>
      <c r="E496" s="122"/>
      <c r="F496" s="122"/>
      <c r="G496" s="122"/>
      <c r="H496" s="122"/>
      <c r="I496" s="122"/>
      <c r="J496" s="122"/>
      <c r="K496" s="122"/>
      <c r="L496" s="122"/>
    </row>
    <row r="497" spans="1:12" x14ac:dyDescent="0.35">
      <c r="A497" s="122"/>
      <c r="B497" s="122"/>
      <c r="D497" s="122"/>
      <c r="E497" s="122"/>
      <c r="F497" s="122"/>
      <c r="G497" s="122"/>
      <c r="H497" s="122"/>
      <c r="I497" s="122"/>
      <c r="J497" s="122"/>
      <c r="K497" s="122"/>
      <c r="L497" s="122"/>
    </row>
    <row r="498" spans="1:12" x14ac:dyDescent="0.35">
      <c r="A498" s="122"/>
      <c r="B498" s="122"/>
      <c r="D498" s="122"/>
      <c r="E498" s="122"/>
      <c r="F498" s="122"/>
      <c r="G498" s="122"/>
      <c r="H498" s="122"/>
      <c r="I498" s="122"/>
      <c r="J498" s="122"/>
      <c r="K498" s="122"/>
      <c r="L498" s="122"/>
    </row>
    <row r="499" spans="1:12" x14ac:dyDescent="0.35">
      <c r="A499" s="122"/>
      <c r="B499" s="122"/>
      <c r="D499" s="122"/>
      <c r="E499" s="122"/>
      <c r="F499" s="122"/>
      <c r="G499" s="122"/>
      <c r="H499" s="122"/>
      <c r="I499" s="122"/>
      <c r="J499" s="122"/>
      <c r="K499" s="122"/>
      <c r="L499" s="122"/>
    </row>
    <row r="500" spans="1:12" x14ac:dyDescent="0.35">
      <c r="A500" s="122"/>
      <c r="B500" s="122"/>
      <c r="D500" s="122"/>
      <c r="E500" s="122"/>
      <c r="F500" s="122"/>
      <c r="G500" s="122"/>
      <c r="H500" s="122"/>
      <c r="I500" s="122"/>
      <c r="J500" s="122"/>
      <c r="K500" s="122"/>
      <c r="L500" s="122"/>
    </row>
    <row r="501" spans="1:12" x14ac:dyDescent="0.35">
      <c r="A501" s="122"/>
      <c r="B501" s="122"/>
      <c r="D501" s="122"/>
      <c r="E501" s="122"/>
      <c r="F501" s="122"/>
      <c r="G501" s="122"/>
      <c r="H501" s="122"/>
      <c r="I501" s="122"/>
      <c r="J501" s="122"/>
      <c r="K501" s="122"/>
      <c r="L501" s="122"/>
    </row>
    <row r="502" spans="1:12" x14ac:dyDescent="0.35">
      <c r="A502" s="122"/>
      <c r="B502" s="122"/>
      <c r="D502" s="122"/>
      <c r="E502" s="122"/>
      <c r="F502" s="122"/>
      <c r="G502" s="122"/>
      <c r="H502" s="122"/>
      <c r="I502" s="122"/>
      <c r="J502" s="122"/>
      <c r="K502" s="122"/>
      <c r="L502" s="122"/>
    </row>
    <row r="503" spans="1:12" x14ac:dyDescent="0.35">
      <c r="A503" s="122"/>
      <c r="B503" s="122"/>
      <c r="D503" s="122"/>
      <c r="E503" s="122"/>
      <c r="F503" s="122"/>
      <c r="G503" s="122"/>
      <c r="H503" s="122"/>
      <c r="I503" s="122"/>
      <c r="J503" s="122"/>
      <c r="K503" s="122"/>
      <c r="L503" s="122"/>
    </row>
    <row r="504" spans="1:12" x14ac:dyDescent="0.35">
      <c r="A504" s="122"/>
      <c r="B504" s="122"/>
      <c r="D504" s="122"/>
      <c r="E504" s="122"/>
      <c r="F504" s="122"/>
      <c r="G504" s="122"/>
      <c r="H504" s="122"/>
      <c r="I504" s="122"/>
      <c r="J504" s="122"/>
      <c r="K504" s="122"/>
      <c r="L504" s="122"/>
    </row>
    <row r="505" spans="1:12" x14ac:dyDescent="0.35">
      <c r="A505" s="122"/>
      <c r="B505" s="122"/>
      <c r="D505" s="122"/>
      <c r="E505" s="122"/>
      <c r="F505" s="122"/>
      <c r="G505" s="122"/>
      <c r="H505" s="122"/>
      <c r="I505" s="122"/>
      <c r="J505" s="122"/>
      <c r="K505" s="122"/>
      <c r="L505" s="122"/>
    </row>
    <row r="506" spans="1:12" x14ac:dyDescent="0.35">
      <c r="A506" s="122"/>
      <c r="B506" s="122"/>
      <c r="D506" s="122"/>
      <c r="E506" s="122"/>
      <c r="F506" s="122"/>
      <c r="G506" s="122"/>
      <c r="H506" s="122"/>
      <c r="I506" s="122"/>
      <c r="J506" s="122"/>
      <c r="K506" s="122"/>
      <c r="L506" s="122"/>
    </row>
    <row r="507" spans="1:12" x14ac:dyDescent="0.35">
      <c r="A507" s="122"/>
      <c r="B507" s="122"/>
      <c r="D507" s="122"/>
      <c r="E507" s="122"/>
      <c r="F507" s="122"/>
      <c r="G507" s="122"/>
      <c r="H507" s="122"/>
      <c r="I507" s="122"/>
      <c r="J507" s="122"/>
      <c r="K507" s="122"/>
      <c r="L507" s="122"/>
    </row>
    <row r="508" spans="1:12" x14ac:dyDescent="0.35">
      <c r="A508" s="122"/>
      <c r="B508" s="122"/>
      <c r="D508" s="122"/>
      <c r="E508" s="122"/>
      <c r="F508" s="122"/>
      <c r="G508" s="122"/>
      <c r="H508" s="122"/>
      <c r="I508" s="122"/>
      <c r="J508" s="122"/>
      <c r="K508" s="122"/>
      <c r="L508" s="122"/>
    </row>
    <row r="509" spans="1:12" x14ac:dyDescent="0.35">
      <c r="A509" s="122"/>
      <c r="B509" s="122"/>
      <c r="D509" s="122"/>
      <c r="E509" s="122"/>
      <c r="F509" s="122"/>
      <c r="G509" s="122"/>
      <c r="H509" s="122"/>
      <c r="I509" s="122"/>
      <c r="J509" s="122"/>
      <c r="K509" s="122"/>
      <c r="L509" s="122"/>
    </row>
    <row r="510" spans="1:12" x14ac:dyDescent="0.35">
      <c r="A510" s="122"/>
      <c r="B510" s="122"/>
      <c r="D510" s="122"/>
      <c r="E510" s="122"/>
      <c r="F510" s="122"/>
      <c r="G510" s="122"/>
      <c r="H510" s="122"/>
      <c r="I510" s="122"/>
      <c r="J510" s="122"/>
      <c r="K510" s="122"/>
      <c r="L510" s="122"/>
    </row>
    <row r="511" spans="1:12" x14ac:dyDescent="0.35">
      <c r="A511" s="122"/>
      <c r="B511" s="122"/>
      <c r="D511" s="122"/>
      <c r="E511" s="122"/>
      <c r="F511" s="122"/>
      <c r="G511" s="122"/>
      <c r="H511" s="122"/>
      <c r="I511" s="122"/>
      <c r="J511" s="122"/>
      <c r="K511" s="122"/>
      <c r="L511" s="122"/>
    </row>
    <row r="512" spans="1:12" x14ac:dyDescent="0.35">
      <c r="A512" s="122"/>
      <c r="B512" s="122"/>
      <c r="D512" s="122"/>
      <c r="E512" s="122"/>
      <c r="F512" s="122"/>
      <c r="G512" s="122"/>
      <c r="H512" s="122"/>
      <c r="I512" s="122"/>
      <c r="J512" s="122"/>
      <c r="K512" s="122"/>
      <c r="L512" s="122"/>
    </row>
    <row r="513" spans="1:12" x14ac:dyDescent="0.35">
      <c r="A513" s="122"/>
      <c r="B513" s="122"/>
      <c r="D513" s="122"/>
      <c r="E513" s="122"/>
      <c r="F513" s="122"/>
      <c r="G513" s="122"/>
      <c r="H513" s="122"/>
      <c r="I513" s="122"/>
      <c r="J513" s="122"/>
      <c r="K513" s="122"/>
      <c r="L513" s="122"/>
    </row>
    <row r="514" spans="1:12" x14ac:dyDescent="0.35">
      <c r="A514" s="122"/>
      <c r="B514" s="122"/>
      <c r="D514" s="122"/>
      <c r="E514" s="122"/>
      <c r="F514" s="122"/>
      <c r="G514" s="122"/>
      <c r="H514" s="122"/>
      <c r="I514" s="122"/>
      <c r="J514" s="122"/>
      <c r="K514" s="122"/>
      <c r="L514" s="122"/>
    </row>
    <row r="515" spans="1:12" x14ac:dyDescent="0.35">
      <c r="A515" s="122"/>
      <c r="B515" s="122"/>
      <c r="D515" s="122"/>
      <c r="E515" s="122"/>
      <c r="F515" s="122"/>
      <c r="G515" s="122"/>
      <c r="H515" s="122"/>
      <c r="I515" s="122"/>
      <c r="J515" s="122"/>
      <c r="K515" s="122"/>
      <c r="L515" s="122"/>
    </row>
    <row r="516" spans="1:12" x14ac:dyDescent="0.35">
      <c r="A516" s="122"/>
      <c r="B516" s="122"/>
      <c r="D516" s="122"/>
      <c r="E516" s="122"/>
      <c r="F516" s="122"/>
      <c r="G516" s="122"/>
      <c r="H516" s="122"/>
      <c r="I516" s="122"/>
      <c r="J516" s="122"/>
      <c r="K516" s="122"/>
      <c r="L516" s="122"/>
    </row>
    <row r="517" spans="1:12" x14ac:dyDescent="0.35">
      <c r="A517" s="122"/>
      <c r="B517" s="122"/>
      <c r="D517" s="122"/>
      <c r="E517" s="122"/>
      <c r="F517" s="122"/>
      <c r="G517" s="122"/>
      <c r="H517" s="122"/>
      <c r="I517" s="122"/>
      <c r="J517" s="122"/>
      <c r="K517" s="122"/>
      <c r="L517" s="122"/>
    </row>
    <row r="518" spans="1:12" x14ac:dyDescent="0.35">
      <c r="A518" s="122"/>
      <c r="B518" s="122"/>
      <c r="D518" s="122"/>
      <c r="E518" s="122"/>
      <c r="F518" s="122"/>
      <c r="G518" s="122"/>
      <c r="H518" s="122"/>
      <c r="I518" s="122"/>
      <c r="J518" s="122"/>
      <c r="K518" s="122"/>
      <c r="L518" s="122"/>
    </row>
    <row r="519" spans="1:12" x14ac:dyDescent="0.35">
      <c r="A519" s="122"/>
      <c r="B519" s="122"/>
      <c r="D519" s="122"/>
      <c r="E519" s="122"/>
      <c r="F519" s="122"/>
      <c r="G519" s="122"/>
      <c r="H519" s="122"/>
      <c r="I519" s="122"/>
      <c r="J519" s="122"/>
      <c r="K519" s="122"/>
      <c r="L519" s="122"/>
    </row>
    <row r="520" spans="1:12" x14ac:dyDescent="0.35">
      <c r="A520" s="122"/>
      <c r="B520" s="122"/>
      <c r="D520" s="122"/>
      <c r="E520" s="122"/>
      <c r="F520" s="122"/>
      <c r="G520" s="122"/>
      <c r="H520" s="122"/>
      <c r="I520" s="122"/>
      <c r="J520" s="122"/>
      <c r="K520" s="122"/>
      <c r="L520" s="122"/>
    </row>
    <row r="521" spans="1:12" x14ac:dyDescent="0.35">
      <c r="A521" s="122"/>
      <c r="B521" s="122"/>
      <c r="D521" s="122"/>
      <c r="E521" s="122"/>
      <c r="F521" s="122"/>
      <c r="G521" s="122"/>
      <c r="H521" s="122"/>
      <c r="I521" s="122"/>
      <c r="J521" s="122"/>
      <c r="K521" s="122"/>
      <c r="L521" s="122"/>
    </row>
    <row r="522" spans="1:12" x14ac:dyDescent="0.35">
      <c r="A522" s="122"/>
      <c r="B522" s="122"/>
      <c r="D522" s="122"/>
      <c r="E522" s="122"/>
      <c r="F522" s="122"/>
      <c r="G522" s="122"/>
      <c r="H522" s="122"/>
      <c r="I522" s="122"/>
      <c r="J522" s="122"/>
      <c r="K522" s="122"/>
      <c r="L522" s="122"/>
    </row>
    <row r="523" spans="1:12" x14ac:dyDescent="0.35">
      <c r="A523" s="122"/>
      <c r="B523" s="122"/>
      <c r="D523" s="122"/>
      <c r="E523" s="122"/>
      <c r="F523" s="122"/>
      <c r="G523" s="122"/>
      <c r="H523" s="122"/>
      <c r="I523" s="122"/>
      <c r="J523" s="122"/>
      <c r="K523" s="122"/>
      <c r="L523" s="122"/>
    </row>
    <row r="524" spans="1:12" x14ac:dyDescent="0.35">
      <c r="A524" s="122"/>
      <c r="B524" s="122"/>
      <c r="D524" s="122"/>
      <c r="E524" s="122"/>
      <c r="F524" s="122"/>
      <c r="G524" s="122"/>
      <c r="H524" s="122"/>
      <c r="I524" s="122"/>
      <c r="J524" s="122"/>
      <c r="K524" s="122"/>
      <c r="L524" s="122"/>
    </row>
    <row r="525" spans="1:12" x14ac:dyDescent="0.35">
      <c r="A525" s="122"/>
      <c r="B525" s="122"/>
      <c r="D525" s="122"/>
      <c r="E525" s="122"/>
      <c r="F525" s="122"/>
      <c r="G525" s="122"/>
      <c r="H525" s="122"/>
      <c r="I525" s="122"/>
      <c r="J525" s="122"/>
      <c r="K525" s="122"/>
      <c r="L525" s="122"/>
    </row>
    <row r="526" spans="1:12" x14ac:dyDescent="0.35">
      <c r="A526" s="122"/>
      <c r="B526" s="122"/>
      <c r="D526" s="122"/>
      <c r="E526" s="122"/>
      <c r="F526" s="122"/>
      <c r="G526" s="122"/>
      <c r="H526" s="122"/>
      <c r="I526" s="122"/>
      <c r="J526" s="122"/>
      <c r="K526" s="122"/>
      <c r="L526" s="122"/>
    </row>
    <row r="527" spans="1:12" x14ac:dyDescent="0.35">
      <c r="A527" s="122"/>
      <c r="B527" s="122"/>
      <c r="D527" s="122"/>
      <c r="E527" s="122"/>
      <c r="F527" s="122"/>
      <c r="G527" s="122"/>
      <c r="H527" s="122"/>
      <c r="I527" s="122"/>
      <c r="J527" s="122"/>
      <c r="K527" s="122"/>
      <c r="L527" s="122"/>
    </row>
    <row r="528" spans="1:12" x14ac:dyDescent="0.35">
      <c r="A528" s="122"/>
      <c r="B528" s="122"/>
      <c r="D528" s="122"/>
      <c r="E528" s="122"/>
      <c r="F528" s="122"/>
      <c r="G528" s="122"/>
      <c r="H528" s="122"/>
      <c r="I528" s="122"/>
      <c r="J528" s="122"/>
      <c r="K528" s="122"/>
      <c r="L528" s="122"/>
    </row>
    <row r="529" spans="1:12" x14ac:dyDescent="0.35">
      <c r="A529" s="122"/>
      <c r="B529" s="122"/>
      <c r="D529" s="122"/>
      <c r="E529" s="122"/>
      <c r="F529" s="122"/>
      <c r="G529" s="122"/>
      <c r="H529" s="122"/>
      <c r="I529" s="122"/>
      <c r="J529" s="122"/>
      <c r="K529" s="122"/>
      <c r="L529" s="122"/>
    </row>
    <row r="530" spans="1:12" x14ac:dyDescent="0.35">
      <c r="A530" s="122"/>
      <c r="B530" s="122"/>
      <c r="D530" s="122"/>
      <c r="E530" s="122"/>
      <c r="F530" s="122"/>
      <c r="G530" s="122"/>
      <c r="H530" s="122"/>
      <c r="I530" s="122"/>
      <c r="J530" s="122"/>
      <c r="K530" s="122"/>
      <c r="L530" s="122"/>
    </row>
    <row r="531" spans="1:12" x14ac:dyDescent="0.35">
      <c r="A531" s="122"/>
      <c r="B531" s="122"/>
      <c r="D531" s="122"/>
      <c r="E531" s="122"/>
      <c r="F531" s="122"/>
      <c r="G531" s="122"/>
      <c r="H531" s="122"/>
      <c r="I531" s="122"/>
      <c r="J531" s="122"/>
      <c r="K531" s="122"/>
      <c r="L531" s="122"/>
    </row>
    <row r="532" spans="1:12" x14ac:dyDescent="0.35">
      <c r="A532" s="122"/>
      <c r="B532" s="122"/>
      <c r="D532" s="122"/>
      <c r="E532" s="122"/>
      <c r="F532" s="122"/>
      <c r="G532" s="122"/>
      <c r="H532" s="122"/>
      <c r="I532" s="122"/>
      <c r="J532" s="122"/>
      <c r="K532" s="122"/>
      <c r="L532" s="122"/>
    </row>
    <row r="533" spans="1:12" x14ac:dyDescent="0.35">
      <c r="A533" s="122"/>
      <c r="B533" s="122"/>
      <c r="D533" s="122"/>
      <c r="E533" s="122"/>
      <c r="F533" s="122"/>
      <c r="G533" s="122"/>
      <c r="H533" s="122"/>
      <c r="I533" s="122"/>
      <c r="J533" s="122"/>
      <c r="K533" s="122"/>
      <c r="L533" s="122"/>
    </row>
    <row r="534" spans="1:12" x14ac:dyDescent="0.35">
      <c r="A534" s="122"/>
      <c r="B534" s="122"/>
      <c r="D534" s="122"/>
      <c r="E534" s="122"/>
      <c r="F534" s="122"/>
      <c r="G534" s="122"/>
      <c r="H534" s="122"/>
      <c r="I534" s="122"/>
      <c r="J534" s="122"/>
      <c r="K534" s="122"/>
      <c r="L534" s="122"/>
    </row>
    <row r="535" spans="1:12" x14ac:dyDescent="0.35">
      <c r="A535" s="122"/>
      <c r="B535" s="122"/>
      <c r="D535" s="122"/>
      <c r="E535" s="122"/>
      <c r="F535" s="122"/>
      <c r="G535" s="122"/>
      <c r="H535" s="122"/>
      <c r="I535" s="122"/>
      <c r="J535" s="122"/>
      <c r="K535" s="122"/>
      <c r="L535" s="122"/>
    </row>
    <row r="536" spans="1:12" x14ac:dyDescent="0.35">
      <c r="A536" s="122"/>
      <c r="B536" s="122"/>
      <c r="D536" s="122"/>
      <c r="E536" s="122"/>
      <c r="F536" s="122"/>
      <c r="G536" s="122"/>
      <c r="H536" s="122"/>
      <c r="I536" s="122"/>
      <c r="J536" s="122"/>
      <c r="K536" s="122"/>
      <c r="L536" s="122"/>
    </row>
    <row r="537" spans="1:12" x14ac:dyDescent="0.35">
      <c r="A537" s="122"/>
      <c r="B537" s="122"/>
      <c r="D537" s="122"/>
      <c r="E537" s="122"/>
      <c r="F537" s="122"/>
      <c r="G537" s="122"/>
      <c r="H537" s="122"/>
      <c r="I537" s="122"/>
      <c r="J537" s="122"/>
      <c r="K537" s="122"/>
      <c r="L537" s="122"/>
    </row>
    <row r="538" spans="1:12" x14ac:dyDescent="0.35">
      <c r="A538" s="122"/>
      <c r="B538" s="122"/>
      <c r="D538" s="122"/>
      <c r="E538" s="122"/>
      <c r="F538" s="122"/>
      <c r="G538" s="122"/>
      <c r="H538" s="122"/>
      <c r="I538" s="122"/>
      <c r="J538" s="122"/>
      <c r="K538" s="122"/>
      <c r="L538" s="122"/>
    </row>
    <row r="539" spans="1:12" x14ac:dyDescent="0.35">
      <c r="A539" s="122"/>
      <c r="B539" s="122"/>
      <c r="D539" s="122"/>
      <c r="E539" s="122"/>
      <c r="F539" s="122"/>
      <c r="G539" s="122"/>
      <c r="H539" s="122"/>
      <c r="I539" s="122"/>
      <c r="J539" s="122"/>
      <c r="K539" s="122"/>
      <c r="L539" s="122"/>
    </row>
    <row r="540" spans="1:12" x14ac:dyDescent="0.35">
      <c r="A540" s="122"/>
      <c r="B540" s="122"/>
      <c r="D540" s="122"/>
      <c r="E540" s="122"/>
      <c r="F540" s="122"/>
      <c r="G540" s="122"/>
      <c r="H540" s="122"/>
      <c r="I540" s="122"/>
      <c r="J540" s="122"/>
      <c r="K540" s="122"/>
      <c r="L540" s="122"/>
    </row>
    <row r="541" spans="1:12" x14ac:dyDescent="0.35">
      <c r="A541" s="122"/>
      <c r="B541" s="122"/>
      <c r="D541" s="122"/>
      <c r="E541" s="122"/>
      <c r="F541" s="122"/>
      <c r="G541" s="122"/>
      <c r="H541" s="122"/>
      <c r="I541" s="122"/>
      <c r="J541" s="122"/>
      <c r="K541" s="122"/>
      <c r="L541" s="122"/>
    </row>
    <row r="542" spans="1:12" x14ac:dyDescent="0.35">
      <c r="A542" s="122"/>
      <c r="B542" s="122"/>
      <c r="D542" s="122"/>
      <c r="E542" s="122"/>
      <c r="F542" s="122"/>
      <c r="G542" s="122"/>
      <c r="H542" s="122"/>
      <c r="I542" s="122"/>
      <c r="J542" s="122"/>
      <c r="K542" s="122"/>
      <c r="L542" s="122"/>
    </row>
    <row r="543" spans="1:12" x14ac:dyDescent="0.35">
      <c r="A543" s="122"/>
      <c r="B543" s="122"/>
      <c r="D543" s="122"/>
      <c r="E543" s="122"/>
      <c r="F543" s="122"/>
      <c r="G543" s="122"/>
      <c r="H543" s="122"/>
      <c r="I543" s="122"/>
      <c r="J543" s="122"/>
      <c r="K543" s="122"/>
      <c r="L543" s="122"/>
    </row>
    <row r="544" spans="1:12" x14ac:dyDescent="0.35">
      <c r="A544" s="122"/>
      <c r="B544" s="122"/>
      <c r="D544" s="122"/>
      <c r="E544" s="122"/>
      <c r="F544" s="122"/>
      <c r="G544" s="122"/>
      <c r="H544" s="122"/>
      <c r="I544" s="122"/>
      <c r="J544" s="122"/>
      <c r="K544" s="122"/>
      <c r="L544" s="122"/>
    </row>
    <row r="545" spans="1:12" x14ac:dyDescent="0.35">
      <c r="A545" s="122"/>
      <c r="B545" s="122"/>
      <c r="D545" s="122"/>
      <c r="E545" s="122"/>
      <c r="F545" s="122"/>
      <c r="G545" s="122"/>
      <c r="H545" s="122"/>
      <c r="I545" s="122"/>
      <c r="J545" s="122"/>
      <c r="K545" s="122"/>
      <c r="L545" s="122"/>
    </row>
    <row r="546" spans="1:12" x14ac:dyDescent="0.35">
      <c r="A546" s="122"/>
      <c r="B546" s="122"/>
      <c r="D546" s="122"/>
      <c r="E546" s="122"/>
      <c r="F546" s="122"/>
      <c r="G546" s="122"/>
      <c r="H546" s="122"/>
      <c r="I546" s="122"/>
      <c r="J546" s="122"/>
      <c r="K546" s="122"/>
      <c r="L546" s="122"/>
    </row>
    <row r="547" spans="1:12" x14ac:dyDescent="0.35">
      <c r="A547" s="122"/>
      <c r="B547" s="122"/>
      <c r="D547" s="122"/>
      <c r="E547" s="122"/>
      <c r="F547" s="122"/>
      <c r="G547" s="122"/>
      <c r="H547" s="122"/>
      <c r="I547" s="122"/>
      <c r="J547" s="122"/>
      <c r="K547" s="122"/>
      <c r="L547" s="122"/>
    </row>
    <row r="548" spans="1:12" x14ac:dyDescent="0.35">
      <c r="A548" s="122"/>
      <c r="B548" s="122"/>
      <c r="D548" s="122"/>
      <c r="E548" s="122"/>
      <c r="F548" s="122"/>
      <c r="G548" s="122"/>
      <c r="H548" s="122"/>
      <c r="I548" s="122"/>
      <c r="J548" s="122"/>
      <c r="K548" s="122"/>
      <c r="L548" s="122"/>
    </row>
    <row r="549" spans="1:12" x14ac:dyDescent="0.35">
      <c r="A549" s="122"/>
      <c r="B549" s="122"/>
      <c r="D549" s="122"/>
      <c r="E549" s="122"/>
      <c r="F549" s="122"/>
      <c r="G549" s="122"/>
      <c r="H549" s="122"/>
      <c r="I549" s="122"/>
      <c r="J549" s="122"/>
      <c r="K549" s="122"/>
      <c r="L549" s="122"/>
    </row>
    <row r="550" spans="1:12" x14ac:dyDescent="0.35">
      <c r="A550" s="122"/>
      <c r="B550" s="122"/>
      <c r="D550" s="122"/>
      <c r="E550" s="122"/>
      <c r="F550" s="122"/>
      <c r="G550" s="122"/>
      <c r="H550" s="122"/>
      <c r="I550" s="122"/>
      <c r="J550" s="122"/>
      <c r="K550" s="122"/>
      <c r="L550" s="122"/>
    </row>
    <row r="551" spans="1:12" x14ac:dyDescent="0.35">
      <c r="A551" s="122"/>
      <c r="B551" s="122"/>
      <c r="D551" s="122"/>
      <c r="E551" s="122"/>
      <c r="F551" s="122"/>
      <c r="G551" s="122"/>
      <c r="H551" s="122"/>
      <c r="I551" s="122"/>
      <c r="J551" s="122"/>
      <c r="K551" s="122"/>
      <c r="L551" s="122"/>
    </row>
    <row r="552" spans="1:12" x14ac:dyDescent="0.35">
      <c r="A552" s="122"/>
      <c r="B552" s="122"/>
      <c r="D552" s="122"/>
      <c r="E552" s="122"/>
      <c r="F552" s="122"/>
      <c r="G552" s="122"/>
      <c r="H552" s="122"/>
      <c r="I552" s="122"/>
      <c r="J552" s="122"/>
      <c r="K552" s="122"/>
      <c r="L552" s="122"/>
    </row>
    <row r="553" spans="1:12" x14ac:dyDescent="0.35">
      <c r="A553" s="122"/>
      <c r="B553" s="122"/>
      <c r="D553" s="122"/>
      <c r="E553" s="122"/>
      <c r="F553" s="122"/>
      <c r="G553" s="122"/>
      <c r="H553" s="122"/>
      <c r="I553" s="122"/>
      <c r="J553" s="122"/>
      <c r="K553" s="122"/>
      <c r="L553" s="122"/>
    </row>
    <row r="554" spans="1:12" x14ac:dyDescent="0.35">
      <c r="A554" s="122"/>
      <c r="B554" s="122"/>
      <c r="D554" s="122"/>
      <c r="E554" s="122"/>
      <c r="F554" s="122"/>
      <c r="G554" s="122"/>
      <c r="H554" s="122"/>
      <c r="I554" s="122"/>
      <c r="J554" s="122"/>
      <c r="K554" s="122"/>
      <c r="L554" s="122"/>
    </row>
    <row r="555" spans="1:12" x14ac:dyDescent="0.35">
      <c r="A555" s="122"/>
      <c r="B555" s="122"/>
      <c r="D555" s="122"/>
      <c r="E555" s="122"/>
      <c r="F555" s="122"/>
      <c r="G555" s="122"/>
      <c r="H555" s="122"/>
      <c r="I555" s="122"/>
      <c r="J555" s="122"/>
      <c r="K555" s="122"/>
      <c r="L555" s="122"/>
    </row>
    <row r="556" spans="1:12" x14ac:dyDescent="0.35">
      <c r="A556" s="122"/>
      <c r="B556" s="122"/>
      <c r="D556" s="122"/>
      <c r="E556" s="122"/>
      <c r="F556" s="122"/>
      <c r="G556" s="122"/>
      <c r="H556" s="122"/>
      <c r="I556" s="122"/>
      <c r="J556" s="122"/>
      <c r="K556" s="122"/>
      <c r="L556" s="122"/>
    </row>
    <row r="557" spans="1:12" x14ac:dyDescent="0.35">
      <c r="A557" s="122"/>
      <c r="B557" s="122"/>
      <c r="D557" s="122"/>
      <c r="E557" s="122"/>
      <c r="F557" s="122"/>
      <c r="G557" s="122"/>
      <c r="H557" s="122"/>
      <c r="I557" s="122"/>
      <c r="J557" s="122"/>
      <c r="K557" s="122"/>
      <c r="L557" s="122"/>
    </row>
    <row r="558" spans="1:12" x14ac:dyDescent="0.35">
      <c r="A558" s="122"/>
      <c r="B558" s="122"/>
      <c r="D558" s="122"/>
      <c r="E558" s="122"/>
      <c r="F558" s="122"/>
      <c r="G558" s="122"/>
      <c r="H558" s="122"/>
      <c r="I558" s="122"/>
      <c r="J558" s="122"/>
      <c r="K558" s="122"/>
      <c r="L558" s="122"/>
    </row>
    <row r="559" spans="1:12" x14ac:dyDescent="0.35">
      <c r="A559" s="122"/>
      <c r="B559" s="122"/>
      <c r="D559" s="122"/>
      <c r="E559" s="122"/>
      <c r="F559" s="122"/>
      <c r="G559" s="122"/>
      <c r="H559" s="122"/>
      <c r="I559" s="122"/>
      <c r="J559" s="122"/>
      <c r="K559" s="122"/>
      <c r="L559" s="122"/>
    </row>
    <row r="560" spans="1:12" x14ac:dyDescent="0.35">
      <c r="A560" s="122"/>
      <c r="B560" s="122"/>
      <c r="D560" s="122"/>
      <c r="E560" s="122"/>
      <c r="F560" s="122"/>
      <c r="G560" s="122"/>
      <c r="H560" s="122"/>
      <c r="I560" s="122"/>
      <c r="J560" s="122"/>
      <c r="K560" s="122"/>
      <c r="L560" s="122"/>
    </row>
    <row r="561" spans="1:12" x14ac:dyDescent="0.35">
      <c r="A561" s="122"/>
      <c r="B561" s="122"/>
      <c r="D561" s="122"/>
      <c r="E561" s="122"/>
      <c r="F561" s="122"/>
      <c r="G561" s="122"/>
      <c r="H561" s="122"/>
      <c r="I561" s="122"/>
      <c r="J561" s="122"/>
      <c r="K561" s="122"/>
      <c r="L561" s="122"/>
    </row>
    <row r="562" spans="1:12" x14ac:dyDescent="0.35">
      <c r="A562" s="122"/>
      <c r="B562" s="122"/>
      <c r="D562" s="122"/>
      <c r="E562" s="122"/>
      <c r="F562" s="122"/>
      <c r="G562" s="122"/>
      <c r="H562" s="122"/>
      <c r="I562" s="122"/>
      <c r="J562" s="122"/>
      <c r="K562" s="122"/>
      <c r="L562" s="122"/>
    </row>
    <row r="563" spans="1:12" x14ac:dyDescent="0.35">
      <c r="A563" s="122"/>
      <c r="B563" s="122"/>
      <c r="D563" s="122"/>
      <c r="E563" s="122"/>
      <c r="F563" s="122"/>
      <c r="G563" s="122"/>
      <c r="H563" s="122"/>
      <c r="I563" s="122"/>
      <c r="J563" s="122"/>
      <c r="K563" s="122"/>
      <c r="L563" s="122"/>
    </row>
    <row r="564" spans="1:12" x14ac:dyDescent="0.35">
      <c r="A564" s="122"/>
      <c r="B564" s="122"/>
      <c r="D564" s="122"/>
      <c r="E564" s="122"/>
      <c r="F564" s="122"/>
      <c r="G564" s="122"/>
      <c r="H564" s="122"/>
      <c r="I564" s="122"/>
      <c r="J564" s="122"/>
      <c r="K564" s="122"/>
      <c r="L564" s="122"/>
    </row>
    <row r="565" spans="1:12" x14ac:dyDescent="0.35">
      <c r="A565" s="122"/>
      <c r="B565" s="122"/>
      <c r="D565" s="122"/>
      <c r="E565" s="122"/>
      <c r="F565" s="122"/>
      <c r="G565" s="122"/>
      <c r="H565" s="122"/>
      <c r="I565" s="122"/>
      <c r="J565" s="122"/>
      <c r="K565" s="122"/>
      <c r="L565" s="122"/>
    </row>
    <row r="566" spans="1:12" x14ac:dyDescent="0.35">
      <c r="A566" s="122"/>
      <c r="B566" s="122"/>
      <c r="D566" s="122"/>
      <c r="E566" s="122"/>
      <c r="F566" s="122"/>
      <c r="G566" s="122"/>
      <c r="H566" s="122"/>
      <c r="I566" s="122"/>
      <c r="J566" s="122"/>
      <c r="K566" s="122"/>
      <c r="L566" s="122"/>
    </row>
    <row r="567" spans="1:12" x14ac:dyDescent="0.35">
      <c r="A567" s="122"/>
      <c r="B567" s="122"/>
      <c r="D567" s="122"/>
      <c r="E567" s="122"/>
      <c r="F567" s="122"/>
      <c r="G567" s="122"/>
      <c r="H567" s="122"/>
      <c r="I567" s="122"/>
      <c r="J567" s="122"/>
      <c r="K567" s="122"/>
      <c r="L567" s="122"/>
    </row>
    <row r="568" spans="1:12" x14ac:dyDescent="0.35">
      <c r="A568" s="122"/>
      <c r="B568" s="122"/>
      <c r="D568" s="122"/>
      <c r="E568" s="122"/>
      <c r="F568" s="122"/>
      <c r="G568" s="122"/>
      <c r="H568" s="122"/>
      <c r="I568" s="122"/>
      <c r="J568" s="122"/>
      <c r="K568" s="122"/>
      <c r="L568" s="122"/>
    </row>
    <row r="569" spans="1:12" x14ac:dyDescent="0.35">
      <c r="A569" s="122"/>
      <c r="B569" s="122"/>
      <c r="D569" s="122"/>
      <c r="E569" s="122"/>
      <c r="F569" s="122"/>
      <c r="G569" s="122"/>
      <c r="H569" s="122"/>
      <c r="I569" s="122"/>
      <c r="J569" s="122"/>
      <c r="K569" s="122"/>
      <c r="L569" s="122"/>
    </row>
    <row r="570" spans="1:12" x14ac:dyDescent="0.35">
      <c r="A570" s="122"/>
      <c r="B570" s="122"/>
      <c r="D570" s="122"/>
      <c r="E570" s="122"/>
      <c r="F570" s="122"/>
      <c r="G570" s="122"/>
      <c r="H570" s="122"/>
      <c r="I570" s="122"/>
      <c r="J570" s="122"/>
      <c r="K570" s="122"/>
      <c r="L570" s="122"/>
    </row>
    <row r="571" spans="1:12" x14ac:dyDescent="0.35">
      <c r="A571" s="122"/>
      <c r="B571" s="122"/>
      <c r="D571" s="122"/>
      <c r="E571" s="122"/>
      <c r="F571" s="122"/>
      <c r="G571" s="122"/>
      <c r="H571" s="122"/>
      <c r="I571" s="122"/>
      <c r="J571" s="122"/>
      <c r="K571" s="122"/>
      <c r="L571" s="122"/>
    </row>
    <row r="572" spans="1:12" x14ac:dyDescent="0.35">
      <c r="A572" s="122"/>
      <c r="B572" s="122"/>
      <c r="D572" s="122"/>
      <c r="E572" s="122"/>
      <c r="F572" s="122"/>
      <c r="G572" s="122"/>
      <c r="H572" s="122"/>
      <c r="I572" s="122"/>
      <c r="J572" s="122"/>
      <c r="K572" s="122"/>
      <c r="L572" s="122"/>
    </row>
    <row r="573" spans="1:12" x14ac:dyDescent="0.35">
      <c r="A573" s="122"/>
      <c r="B573" s="122"/>
      <c r="D573" s="122"/>
      <c r="E573" s="122"/>
      <c r="F573" s="122"/>
      <c r="G573" s="122"/>
      <c r="H573" s="122"/>
      <c r="I573" s="122"/>
      <c r="J573" s="122"/>
      <c r="K573" s="122"/>
      <c r="L573" s="122"/>
    </row>
    <row r="574" spans="1:12" x14ac:dyDescent="0.35">
      <c r="A574" s="122"/>
      <c r="B574" s="122"/>
      <c r="D574" s="122"/>
      <c r="E574" s="122"/>
      <c r="F574" s="122"/>
      <c r="G574" s="122"/>
      <c r="H574" s="122"/>
      <c r="I574" s="122"/>
      <c r="J574" s="122"/>
      <c r="K574" s="122"/>
      <c r="L574" s="122"/>
    </row>
    <row r="575" spans="1:12" x14ac:dyDescent="0.35">
      <c r="A575" s="122"/>
      <c r="B575" s="122"/>
      <c r="D575" s="122"/>
      <c r="E575" s="122"/>
      <c r="F575" s="122"/>
      <c r="G575" s="122"/>
      <c r="H575" s="122"/>
      <c r="I575" s="122"/>
      <c r="J575" s="122"/>
      <c r="K575" s="122"/>
      <c r="L575" s="122"/>
    </row>
    <row r="576" spans="1:12" x14ac:dyDescent="0.35">
      <c r="A576" s="122"/>
      <c r="B576" s="122"/>
      <c r="D576" s="122"/>
      <c r="E576" s="122"/>
      <c r="F576" s="122"/>
      <c r="G576" s="122"/>
      <c r="H576" s="122"/>
      <c r="I576" s="122"/>
      <c r="J576" s="122"/>
      <c r="K576" s="122"/>
      <c r="L576" s="122"/>
    </row>
    <row r="577" spans="1:12" x14ac:dyDescent="0.35">
      <c r="A577" s="122"/>
      <c r="B577" s="122"/>
      <c r="D577" s="122"/>
      <c r="E577" s="122"/>
      <c r="F577" s="122"/>
      <c r="G577" s="122"/>
      <c r="H577" s="122"/>
      <c r="I577" s="122"/>
      <c r="J577" s="122"/>
      <c r="K577" s="122"/>
      <c r="L577" s="122"/>
    </row>
    <row r="578" spans="1:12" x14ac:dyDescent="0.35">
      <c r="A578" s="122"/>
      <c r="B578" s="122"/>
      <c r="D578" s="122"/>
      <c r="E578" s="122"/>
      <c r="F578" s="122"/>
      <c r="G578" s="122"/>
      <c r="H578" s="122"/>
      <c r="I578" s="122"/>
      <c r="J578" s="122"/>
      <c r="K578" s="122"/>
      <c r="L578" s="122"/>
    </row>
    <row r="579" spans="1:12" x14ac:dyDescent="0.35">
      <c r="A579" s="122"/>
      <c r="B579" s="122"/>
      <c r="D579" s="122"/>
      <c r="E579" s="122"/>
      <c r="F579" s="122"/>
      <c r="G579" s="122"/>
      <c r="H579" s="122"/>
      <c r="I579" s="122"/>
      <c r="J579" s="122"/>
      <c r="K579" s="122"/>
      <c r="L579" s="122"/>
    </row>
    <row r="580" spans="1:12" x14ac:dyDescent="0.35">
      <c r="A580" s="122"/>
      <c r="B580" s="122"/>
      <c r="D580" s="122"/>
      <c r="E580" s="122"/>
      <c r="F580" s="122"/>
      <c r="G580" s="122"/>
      <c r="H580" s="122"/>
      <c r="I580" s="122"/>
      <c r="J580" s="122"/>
      <c r="K580" s="122"/>
      <c r="L580" s="122"/>
    </row>
    <row r="581" spans="1:12" x14ac:dyDescent="0.35">
      <c r="A581" s="122"/>
      <c r="B581" s="122"/>
      <c r="D581" s="122"/>
      <c r="E581" s="122"/>
      <c r="F581" s="122"/>
      <c r="G581" s="122"/>
      <c r="H581" s="122"/>
      <c r="I581" s="122"/>
      <c r="J581" s="122"/>
      <c r="K581" s="122"/>
      <c r="L581" s="122"/>
    </row>
    <row r="582" spans="1:12" x14ac:dyDescent="0.35">
      <c r="A582" s="122"/>
      <c r="B582" s="122"/>
      <c r="D582" s="122"/>
      <c r="E582" s="122"/>
      <c r="F582" s="122"/>
      <c r="G582" s="122"/>
      <c r="H582" s="122"/>
      <c r="I582" s="122"/>
      <c r="J582" s="122"/>
      <c r="K582" s="122"/>
      <c r="L582" s="122"/>
    </row>
    <row r="583" spans="1:12" x14ac:dyDescent="0.35">
      <c r="A583" s="122"/>
      <c r="B583" s="122"/>
      <c r="D583" s="122"/>
      <c r="E583" s="122"/>
      <c r="F583" s="122"/>
      <c r="G583" s="122"/>
      <c r="H583" s="122"/>
      <c r="I583" s="122"/>
      <c r="J583" s="122"/>
      <c r="K583" s="122"/>
      <c r="L583" s="122"/>
    </row>
    <row r="584" spans="1:12" x14ac:dyDescent="0.35">
      <c r="A584" s="122"/>
      <c r="B584" s="122"/>
      <c r="D584" s="122"/>
      <c r="E584" s="122"/>
      <c r="F584" s="122"/>
      <c r="G584" s="122"/>
      <c r="H584" s="122"/>
      <c r="I584" s="122"/>
      <c r="J584" s="122"/>
      <c r="K584" s="122"/>
      <c r="L584" s="122"/>
    </row>
    <row r="585" spans="1:12" x14ac:dyDescent="0.35">
      <c r="A585" s="122"/>
      <c r="B585" s="122"/>
      <c r="D585" s="122"/>
      <c r="E585" s="122"/>
      <c r="F585" s="122"/>
      <c r="G585" s="122"/>
      <c r="H585" s="122"/>
      <c r="I585" s="122"/>
      <c r="J585" s="122"/>
      <c r="K585" s="122"/>
      <c r="L585" s="122"/>
    </row>
    <row r="586" spans="1:12" x14ac:dyDescent="0.35">
      <c r="A586" s="122"/>
      <c r="B586" s="122"/>
      <c r="D586" s="122"/>
      <c r="E586" s="122"/>
      <c r="F586" s="122"/>
      <c r="G586" s="122"/>
      <c r="H586" s="122"/>
      <c r="I586" s="122"/>
      <c r="J586" s="122"/>
      <c r="K586" s="122"/>
      <c r="L586" s="122"/>
    </row>
    <row r="587" spans="1:12" x14ac:dyDescent="0.35">
      <c r="A587" s="122"/>
      <c r="B587" s="122"/>
      <c r="D587" s="122"/>
      <c r="E587" s="122"/>
      <c r="F587" s="122"/>
      <c r="G587" s="122"/>
      <c r="H587" s="122"/>
      <c r="I587" s="122"/>
      <c r="J587" s="122"/>
      <c r="K587" s="122"/>
      <c r="L587" s="122"/>
    </row>
    <row r="588" spans="1:12" x14ac:dyDescent="0.35">
      <c r="A588" s="122"/>
      <c r="B588" s="122"/>
      <c r="D588" s="122"/>
      <c r="E588" s="122"/>
      <c r="F588" s="122"/>
      <c r="G588" s="122"/>
      <c r="H588" s="122"/>
      <c r="I588" s="122"/>
      <c r="J588" s="122"/>
      <c r="K588" s="122"/>
      <c r="L588" s="122"/>
    </row>
    <row r="589" spans="1:12" x14ac:dyDescent="0.35">
      <c r="A589" s="122"/>
      <c r="B589" s="122"/>
      <c r="D589" s="122"/>
      <c r="E589" s="122"/>
      <c r="F589" s="122"/>
      <c r="G589" s="122"/>
      <c r="H589" s="122"/>
      <c r="I589" s="122"/>
      <c r="J589" s="122"/>
      <c r="K589" s="122"/>
      <c r="L589" s="122"/>
    </row>
    <row r="590" spans="1:12" x14ac:dyDescent="0.35">
      <c r="A590" s="122"/>
      <c r="B590" s="122"/>
      <c r="D590" s="122"/>
      <c r="E590" s="122"/>
      <c r="F590" s="122"/>
      <c r="G590" s="122"/>
      <c r="H590" s="122"/>
      <c r="I590" s="122"/>
      <c r="J590" s="122"/>
      <c r="K590" s="122"/>
      <c r="L590" s="122"/>
    </row>
    <row r="591" spans="1:12" x14ac:dyDescent="0.35">
      <c r="A591" s="122"/>
      <c r="B591" s="122"/>
      <c r="D591" s="122"/>
      <c r="E591" s="122"/>
      <c r="F591" s="122"/>
      <c r="G591" s="122"/>
      <c r="H591" s="122"/>
      <c r="I591" s="122"/>
      <c r="J591" s="122"/>
      <c r="K591" s="122"/>
      <c r="L591" s="122"/>
    </row>
    <row r="592" spans="1:12" x14ac:dyDescent="0.35">
      <c r="A592" s="122"/>
      <c r="B592" s="122"/>
      <c r="D592" s="122"/>
      <c r="E592" s="122"/>
      <c r="F592" s="122"/>
      <c r="G592" s="122"/>
      <c r="H592" s="122"/>
      <c r="I592" s="122"/>
      <c r="J592" s="122"/>
      <c r="K592" s="122"/>
      <c r="L592" s="122"/>
    </row>
    <row r="593" spans="1:12" x14ac:dyDescent="0.35">
      <c r="A593" s="122"/>
      <c r="B593" s="122"/>
      <c r="D593" s="122"/>
      <c r="E593" s="122"/>
      <c r="F593" s="122"/>
      <c r="G593" s="122"/>
      <c r="H593" s="122"/>
      <c r="I593" s="122"/>
      <c r="J593" s="122"/>
      <c r="K593" s="122"/>
      <c r="L593" s="122"/>
    </row>
    <row r="594" spans="1:12" x14ac:dyDescent="0.35">
      <c r="A594" s="122"/>
      <c r="B594" s="122"/>
      <c r="D594" s="122"/>
      <c r="E594" s="122"/>
      <c r="F594" s="122"/>
      <c r="G594" s="122"/>
      <c r="H594" s="122"/>
      <c r="I594" s="122"/>
      <c r="J594" s="122"/>
      <c r="K594" s="122"/>
      <c r="L594" s="122"/>
    </row>
    <row r="595" spans="1:12" x14ac:dyDescent="0.35">
      <c r="A595" s="122"/>
      <c r="B595" s="122"/>
      <c r="D595" s="122"/>
      <c r="E595" s="122"/>
      <c r="F595" s="122"/>
      <c r="G595" s="122"/>
      <c r="H595" s="122"/>
      <c r="I595" s="122"/>
      <c r="J595" s="122"/>
      <c r="K595" s="122"/>
      <c r="L595" s="122"/>
    </row>
    <row r="596" spans="1:12" x14ac:dyDescent="0.35">
      <c r="A596" s="122"/>
      <c r="B596" s="122"/>
      <c r="D596" s="122"/>
      <c r="E596" s="122"/>
      <c r="F596" s="122"/>
      <c r="G596" s="122"/>
      <c r="H596" s="122"/>
      <c r="I596" s="122"/>
      <c r="J596" s="122"/>
      <c r="K596" s="122"/>
      <c r="L596" s="122"/>
    </row>
    <row r="597" spans="1:12" x14ac:dyDescent="0.35">
      <c r="A597" s="122"/>
      <c r="B597" s="122"/>
      <c r="D597" s="122"/>
      <c r="E597" s="122"/>
      <c r="F597" s="122"/>
      <c r="G597" s="122"/>
      <c r="H597" s="122"/>
      <c r="I597" s="122"/>
      <c r="J597" s="122"/>
      <c r="K597" s="122"/>
      <c r="L597" s="122"/>
    </row>
    <row r="598" spans="1:12" x14ac:dyDescent="0.35">
      <c r="A598" s="122"/>
      <c r="B598" s="122"/>
      <c r="D598" s="122"/>
      <c r="E598" s="122"/>
      <c r="F598" s="122"/>
      <c r="G598" s="122"/>
      <c r="H598" s="122"/>
      <c r="I598" s="122"/>
      <c r="J598" s="122"/>
      <c r="K598" s="122"/>
      <c r="L598" s="122"/>
    </row>
    <row r="599" spans="1:12" x14ac:dyDescent="0.35">
      <c r="A599" s="122"/>
      <c r="B599" s="122"/>
      <c r="D599" s="122"/>
      <c r="E599" s="122"/>
      <c r="F599" s="122"/>
      <c r="G599" s="122"/>
      <c r="H599" s="122"/>
      <c r="I599" s="122"/>
      <c r="J599" s="122"/>
      <c r="K599" s="122"/>
      <c r="L599" s="122"/>
    </row>
    <row r="600" spans="1:12" x14ac:dyDescent="0.35">
      <c r="A600" s="122"/>
      <c r="B600" s="122"/>
      <c r="D600" s="122"/>
      <c r="E600" s="122"/>
      <c r="F600" s="122"/>
      <c r="G600" s="122"/>
      <c r="H600" s="122"/>
      <c r="I600" s="122"/>
      <c r="J600" s="122"/>
      <c r="K600" s="122"/>
      <c r="L600" s="122"/>
    </row>
    <row r="601" spans="1:12" x14ac:dyDescent="0.35">
      <c r="A601" s="122"/>
      <c r="B601" s="122"/>
      <c r="D601" s="122"/>
      <c r="E601" s="122"/>
      <c r="F601" s="122"/>
      <c r="G601" s="122"/>
      <c r="H601" s="122"/>
      <c r="I601" s="122"/>
      <c r="J601" s="122"/>
      <c r="K601" s="122"/>
      <c r="L601" s="122"/>
    </row>
    <row r="602" spans="1:12" x14ac:dyDescent="0.35">
      <c r="A602" s="122"/>
      <c r="B602" s="122"/>
      <c r="D602" s="122"/>
      <c r="E602" s="122"/>
      <c r="F602" s="122"/>
      <c r="G602" s="122"/>
      <c r="H602" s="122"/>
      <c r="I602" s="122"/>
      <c r="J602" s="122"/>
      <c r="K602" s="122"/>
      <c r="L602" s="122"/>
    </row>
    <row r="603" spans="1:12" x14ac:dyDescent="0.35">
      <c r="A603" s="122"/>
      <c r="B603" s="122"/>
      <c r="D603" s="122"/>
      <c r="E603" s="122"/>
      <c r="F603" s="122"/>
      <c r="G603" s="122"/>
      <c r="H603" s="122"/>
      <c r="I603" s="122"/>
      <c r="J603" s="122"/>
      <c r="K603" s="122"/>
      <c r="L603" s="122"/>
    </row>
    <row r="604" spans="1:12" x14ac:dyDescent="0.35">
      <c r="A604" s="122"/>
      <c r="B604" s="122"/>
      <c r="D604" s="122"/>
      <c r="E604" s="122"/>
      <c r="F604" s="122"/>
      <c r="G604" s="122"/>
      <c r="H604" s="122"/>
      <c r="I604" s="122"/>
      <c r="J604" s="122"/>
      <c r="K604" s="122"/>
      <c r="L604" s="122"/>
    </row>
    <row r="605" spans="1:12" x14ac:dyDescent="0.35">
      <c r="A605" s="122"/>
      <c r="B605" s="122"/>
      <c r="D605" s="122"/>
      <c r="E605" s="122"/>
      <c r="F605" s="122"/>
      <c r="G605" s="122"/>
      <c r="H605" s="122"/>
      <c r="I605" s="122"/>
      <c r="J605" s="122"/>
      <c r="K605" s="122"/>
      <c r="L605" s="122"/>
    </row>
    <row r="606" spans="1:12" x14ac:dyDescent="0.35">
      <c r="A606" s="122"/>
      <c r="B606" s="122"/>
      <c r="D606" s="122"/>
      <c r="E606" s="122"/>
      <c r="F606" s="122"/>
      <c r="G606" s="122"/>
      <c r="H606" s="122"/>
      <c r="I606" s="122"/>
      <c r="J606" s="122"/>
      <c r="K606" s="122"/>
      <c r="L606" s="122"/>
    </row>
    <row r="607" spans="1:12" x14ac:dyDescent="0.35">
      <c r="A607" s="122"/>
      <c r="B607" s="122"/>
      <c r="D607" s="122"/>
      <c r="E607" s="122"/>
      <c r="F607" s="122"/>
      <c r="G607" s="122"/>
      <c r="H607" s="122"/>
      <c r="I607" s="122"/>
      <c r="J607" s="122"/>
      <c r="K607" s="122"/>
      <c r="L607" s="122"/>
    </row>
    <row r="608" spans="1:12" x14ac:dyDescent="0.35">
      <c r="A608" s="122"/>
      <c r="B608" s="122"/>
      <c r="D608" s="122"/>
      <c r="E608" s="122"/>
      <c r="F608" s="122"/>
      <c r="G608" s="122"/>
      <c r="H608" s="122"/>
      <c r="I608" s="122"/>
      <c r="J608" s="122"/>
      <c r="K608" s="122"/>
      <c r="L608" s="122"/>
    </row>
    <row r="609" spans="1:12" x14ac:dyDescent="0.35">
      <c r="A609" s="122"/>
      <c r="B609" s="122"/>
      <c r="D609" s="122"/>
      <c r="E609" s="122"/>
      <c r="F609" s="122"/>
      <c r="G609" s="122"/>
      <c r="H609" s="122"/>
      <c r="I609" s="122"/>
      <c r="J609" s="122"/>
      <c r="K609" s="122"/>
      <c r="L609" s="122"/>
    </row>
    <row r="610" spans="1:12" x14ac:dyDescent="0.35">
      <c r="A610" s="122"/>
      <c r="B610" s="122"/>
      <c r="D610" s="122"/>
      <c r="E610" s="122"/>
      <c r="F610" s="122"/>
      <c r="G610" s="122"/>
      <c r="H610" s="122"/>
      <c r="I610" s="122"/>
      <c r="J610" s="122"/>
      <c r="K610" s="122"/>
      <c r="L610" s="122"/>
    </row>
    <row r="611" spans="1:12" x14ac:dyDescent="0.35">
      <c r="A611" s="122"/>
      <c r="B611" s="122"/>
      <c r="D611" s="122"/>
      <c r="E611" s="122"/>
      <c r="F611" s="122"/>
      <c r="G611" s="122"/>
      <c r="H611" s="122"/>
      <c r="I611" s="122"/>
      <c r="J611" s="122"/>
      <c r="K611" s="122"/>
      <c r="L611" s="122"/>
    </row>
    <row r="612" spans="1:12" x14ac:dyDescent="0.35">
      <c r="A612" s="122"/>
      <c r="B612" s="122"/>
      <c r="D612" s="122"/>
      <c r="E612" s="122"/>
      <c r="F612" s="122"/>
      <c r="G612" s="122"/>
      <c r="H612" s="122"/>
      <c r="I612" s="122"/>
      <c r="J612" s="122"/>
      <c r="K612" s="122"/>
      <c r="L612" s="122"/>
    </row>
    <row r="613" spans="1:12" x14ac:dyDescent="0.35">
      <c r="A613" s="122"/>
      <c r="B613" s="122"/>
      <c r="D613" s="122"/>
      <c r="E613" s="122"/>
      <c r="F613" s="122"/>
      <c r="G613" s="122"/>
      <c r="H613" s="122"/>
      <c r="I613" s="122"/>
      <c r="J613" s="122"/>
      <c r="K613" s="122"/>
      <c r="L613" s="122"/>
    </row>
    <row r="614" spans="1:12" x14ac:dyDescent="0.35">
      <c r="A614" s="122"/>
      <c r="B614" s="122"/>
      <c r="D614" s="122"/>
      <c r="E614" s="122"/>
      <c r="F614" s="122"/>
      <c r="G614" s="122"/>
      <c r="H614" s="122"/>
      <c r="I614" s="122"/>
      <c r="J614" s="122"/>
      <c r="K614" s="122"/>
      <c r="L614" s="122"/>
    </row>
    <row r="615" spans="1:12" x14ac:dyDescent="0.35">
      <c r="A615" s="122"/>
      <c r="B615" s="122"/>
      <c r="D615" s="122"/>
      <c r="E615" s="122"/>
      <c r="F615" s="122"/>
      <c r="G615" s="122"/>
      <c r="H615" s="122"/>
      <c r="I615" s="122"/>
      <c r="J615" s="122"/>
      <c r="K615" s="122"/>
      <c r="L615" s="122"/>
    </row>
    <row r="616" spans="1:12" x14ac:dyDescent="0.35">
      <c r="A616" s="122"/>
      <c r="B616" s="122"/>
      <c r="D616" s="122"/>
      <c r="E616" s="122"/>
      <c r="F616" s="122"/>
      <c r="G616" s="122"/>
      <c r="H616" s="122"/>
      <c r="I616" s="122"/>
      <c r="J616" s="122"/>
      <c r="K616" s="122"/>
      <c r="L616" s="122"/>
    </row>
    <row r="617" spans="1:12" x14ac:dyDescent="0.35">
      <c r="A617" s="122"/>
      <c r="B617" s="122"/>
      <c r="D617" s="122"/>
      <c r="E617" s="122"/>
      <c r="F617" s="122"/>
      <c r="G617" s="122"/>
      <c r="H617" s="122"/>
      <c r="I617" s="122"/>
      <c r="J617" s="122"/>
      <c r="K617" s="122"/>
      <c r="L617" s="122"/>
    </row>
    <row r="618" spans="1:12" x14ac:dyDescent="0.35">
      <c r="A618" s="122"/>
      <c r="B618" s="122"/>
      <c r="D618" s="122"/>
      <c r="E618" s="122"/>
      <c r="F618" s="122"/>
      <c r="G618" s="122"/>
      <c r="H618" s="122"/>
      <c r="I618" s="122"/>
      <c r="J618" s="122"/>
      <c r="K618" s="122"/>
      <c r="L618" s="122"/>
    </row>
    <row r="619" spans="1:12" x14ac:dyDescent="0.35">
      <c r="A619" s="122"/>
      <c r="B619" s="122"/>
      <c r="D619" s="122"/>
      <c r="E619" s="122"/>
      <c r="F619" s="122"/>
      <c r="G619" s="122"/>
      <c r="H619" s="122"/>
      <c r="I619" s="122"/>
      <c r="J619" s="122"/>
      <c r="K619" s="122"/>
      <c r="L619" s="122"/>
    </row>
    <row r="620" spans="1:12" x14ac:dyDescent="0.35">
      <c r="A620" s="122"/>
      <c r="B620" s="122"/>
      <c r="D620" s="122"/>
      <c r="E620" s="122"/>
      <c r="F620" s="122"/>
      <c r="G620" s="122"/>
      <c r="H620" s="122"/>
      <c r="I620" s="122"/>
      <c r="J620" s="122"/>
      <c r="K620" s="122"/>
      <c r="L620" s="122"/>
    </row>
    <row r="621" spans="1:12" x14ac:dyDescent="0.35">
      <c r="A621" s="122"/>
      <c r="B621" s="122"/>
      <c r="D621" s="122"/>
      <c r="E621" s="122"/>
      <c r="F621" s="122"/>
      <c r="G621" s="122"/>
      <c r="H621" s="122"/>
      <c r="I621" s="122"/>
      <c r="J621" s="122"/>
      <c r="K621" s="122"/>
      <c r="L621" s="122"/>
    </row>
    <row r="622" spans="1:12" x14ac:dyDescent="0.35">
      <c r="A622" s="122"/>
      <c r="B622" s="122"/>
      <c r="D622" s="122"/>
      <c r="E622" s="122"/>
      <c r="F622" s="122"/>
      <c r="G622" s="122"/>
      <c r="H622" s="122"/>
      <c r="I622" s="122"/>
      <c r="J622" s="122"/>
      <c r="K622" s="122"/>
      <c r="L622" s="122"/>
    </row>
    <row r="623" spans="1:12" x14ac:dyDescent="0.35">
      <c r="A623" s="122"/>
      <c r="B623" s="122"/>
      <c r="D623" s="122"/>
      <c r="E623" s="122"/>
      <c r="F623" s="122"/>
      <c r="G623" s="122"/>
      <c r="H623" s="122"/>
      <c r="I623" s="122"/>
      <c r="J623" s="122"/>
      <c r="K623" s="122"/>
      <c r="L623" s="122"/>
    </row>
    <row r="624" spans="1:12" x14ac:dyDescent="0.35">
      <c r="A624" s="122"/>
      <c r="B624" s="122"/>
      <c r="D624" s="122"/>
      <c r="E624" s="122"/>
      <c r="F624" s="122"/>
      <c r="G624" s="122"/>
      <c r="H624" s="122"/>
      <c r="I624" s="122"/>
      <c r="J624" s="122"/>
      <c r="K624" s="122"/>
      <c r="L624" s="122"/>
    </row>
    <row r="625" spans="1:12" x14ac:dyDescent="0.35">
      <c r="A625" s="122"/>
      <c r="B625" s="122"/>
      <c r="D625" s="122"/>
      <c r="E625" s="122"/>
      <c r="F625" s="122"/>
      <c r="G625" s="122"/>
      <c r="H625" s="122"/>
      <c r="I625" s="122"/>
      <c r="J625" s="122"/>
      <c r="K625" s="122"/>
      <c r="L625" s="122"/>
    </row>
    <row r="626" spans="1:12" x14ac:dyDescent="0.35">
      <c r="A626" s="122"/>
      <c r="B626" s="122"/>
      <c r="D626" s="122"/>
      <c r="E626" s="122"/>
      <c r="F626" s="122"/>
      <c r="G626" s="122"/>
      <c r="H626" s="122"/>
      <c r="I626" s="122"/>
      <c r="J626" s="122"/>
      <c r="K626" s="122"/>
      <c r="L626" s="122"/>
    </row>
    <row r="627" spans="1:12" x14ac:dyDescent="0.35">
      <c r="A627" s="122"/>
      <c r="B627" s="122"/>
      <c r="D627" s="122"/>
      <c r="E627" s="122"/>
      <c r="F627" s="122"/>
      <c r="G627" s="122"/>
      <c r="H627" s="122"/>
      <c r="I627" s="122"/>
      <c r="J627" s="122"/>
      <c r="K627" s="122"/>
      <c r="L627" s="122"/>
    </row>
    <row r="628" spans="1:12" x14ac:dyDescent="0.35">
      <c r="A628" s="122"/>
      <c r="B628" s="122"/>
      <c r="D628" s="122"/>
      <c r="E628" s="122"/>
      <c r="F628" s="122"/>
      <c r="G628" s="122"/>
      <c r="H628" s="122"/>
      <c r="I628" s="122"/>
      <c r="J628" s="122"/>
      <c r="K628" s="122"/>
      <c r="L628" s="122"/>
    </row>
    <row r="629" spans="1:12" x14ac:dyDescent="0.35">
      <c r="A629" s="122"/>
      <c r="B629" s="122"/>
      <c r="D629" s="122"/>
      <c r="E629" s="122"/>
      <c r="F629" s="122"/>
      <c r="G629" s="122"/>
      <c r="H629" s="122"/>
      <c r="I629" s="122"/>
      <c r="J629" s="122"/>
      <c r="K629" s="122"/>
      <c r="L629" s="122"/>
    </row>
    <row r="630" spans="1:12" x14ac:dyDescent="0.35">
      <c r="A630" s="122"/>
      <c r="B630" s="122"/>
      <c r="D630" s="122"/>
      <c r="E630" s="122"/>
      <c r="F630" s="122"/>
      <c r="G630" s="122"/>
      <c r="H630" s="122"/>
      <c r="I630" s="122"/>
      <c r="J630" s="122"/>
      <c r="K630" s="122"/>
      <c r="L630" s="122"/>
    </row>
    <row r="631" spans="1:12" x14ac:dyDescent="0.35">
      <c r="A631" s="122"/>
      <c r="B631" s="122"/>
      <c r="D631" s="122"/>
      <c r="E631" s="122"/>
      <c r="F631" s="122"/>
      <c r="G631" s="122"/>
      <c r="H631" s="122"/>
      <c r="I631" s="122"/>
      <c r="J631" s="122"/>
      <c r="K631" s="122"/>
      <c r="L631" s="122"/>
    </row>
    <row r="632" spans="1:12" x14ac:dyDescent="0.35">
      <c r="A632" s="122"/>
      <c r="B632" s="122"/>
      <c r="D632" s="122"/>
      <c r="E632" s="122"/>
      <c r="F632" s="122"/>
      <c r="G632" s="122"/>
      <c r="H632" s="122"/>
      <c r="I632" s="122"/>
      <c r="J632" s="122"/>
      <c r="K632" s="122"/>
      <c r="L632" s="122"/>
    </row>
    <row r="633" spans="1:12" x14ac:dyDescent="0.35">
      <c r="A633" s="122"/>
      <c r="B633" s="122"/>
      <c r="D633" s="122"/>
      <c r="E633" s="122"/>
      <c r="F633" s="122"/>
      <c r="G633" s="122"/>
      <c r="H633" s="122"/>
      <c r="I633" s="122"/>
      <c r="J633" s="122"/>
      <c r="K633" s="122"/>
      <c r="L633" s="122"/>
    </row>
    <row r="634" spans="1:12" x14ac:dyDescent="0.35">
      <c r="A634" s="122"/>
      <c r="B634" s="122"/>
      <c r="D634" s="122"/>
      <c r="E634" s="122"/>
      <c r="F634" s="122"/>
      <c r="G634" s="122"/>
      <c r="H634" s="122"/>
      <c r="I634" s="122"/>
      <c r="J634" s="122"/>
      <c r="K634" s="122"/>
      <c r="L634" s="122"/>
    </row>
    <row r="635" spans="1:12" x14ac:dyDescent="0.35">
      <c r="A635" s="122"/>
      <c r="B635" s="122"/>
      <c r="D635" s="122"/>
      <c r="E635" s="122"/>
      <c r="F635" s="122"/>
      <c r="G635" s="122"/>
      <c r="H635" s="122"/>
      <c r="I635" s="122"/>
      <c r="J635" s="122"/>
      <c r="K635" s="122"/>
      <c r="L635" s="122"/>
    </row>
    <row r="636" spans="1:12" x14ac:dyDescent="0.35">
      <c r="A636" s="122"/>
      <c r="B636" s="122"/>
      <c r="D636" s="122"/>
      <c r="E636" s="122"/>
      <c r="F636" s="122"/>
      <c r="G636" s="122"/>
      <c r="H636" s="122"/>
      <c r="I636" s="122"/>
      <c r="J636" s="122"/>
      <c r="K636" s="122"/>
      <c r="L636" s="122"/>
    </row>
    <row r="637" spans="1:12" x14ac:dyDescent="0.35">
      <c r="A637" s="122"/>
      <c r="B637" s="122"/>
      <c r="D637" s="122"/>
      <c r="E637" s="122"/>
      <c r="F637" s="122"/>
      <c r="G637" s="122"/>
      <c r="H637" s="122"/>
      <c r="I637" s="122"/>
      <c r="J637" s="122"/>
      <c r="K637" s="122"/>
      <c r="L637" s="122"/>
    </row>
    <row r="638" spans="1:12" x14ac:dyDescent="0.35">
      <c r="A638" s="122"/>
      <c r="B638" s="122"/>
      <c r="D638" s="122"/>
      <c r="E638" s="122"/>
      <c r="F638" s="122"/>
      <c r="G638" s="122"/>
      <c r="H638" s="122"/>
      <c r="I638" s="122"/>
      <c r="J638" s="122"/>
      <c r="K638" s="122"/>
      <c r="L638" s="122"/>
    </row>
    <row r="639" spans="1:12" x14ac:dyDescent="0.35">
      <c r="A639" s="122"/>
      <c r="B639" s="122"/>
      <c r="D639" s="122"/>
      <c r="E639" s="122"/>
      <c r="F639" s="122"/>
      <c r="G639" s="122"/>
      <c r="H639" s="122"/>
      <c r="I639" s="122"/>
      <c r="J639" s="122"/>
      <c r="K639" s="122"/>
      <c r="L639" s="122"/>
    </row>
    <row r="640" spans="1:12" x14ac:dyDescent="0.35">
      <c r="A640" s="122"/>
      <c r="B640" s="122"/>
      <c r="D640" s="122"/>
      <c r="E640" s="122"/>
      <c r="F640" s="122"/>
      <c r="G640" s="122"/>
      <c r="H640" s="122"/>
      <c r="I640" s="122"/>
      <c r="J640" s="122"/>
      <c r="K640" s="122"/>
      <c r="L640" s="122"/>
    </row>
    <row r="641" spans="1:12" x14ac:dyDescent="0.35">
      <c r="A641" s="122"/>
      <c r="B641" s="122"/>
      <c r="D641" s="122"/>
      <c r="E641" s="122"/>
      <c r="F641" s="122"/>
      <c r="G641" s="122"/>
      <c r="H641" s="122"/>
      <c r="I641" s="122"/>
      <c r="J641" s="122"/>
      <c r="K641" s="122"/>
      <c r="L641" s="122"/>
    </row>
    <row r="642" spans="1:12" x14ac:dyDescent="0.35">
      <c r="A642" s="122"/>
      <c r="B642" s="122"/>
      <c r="D642" s="122"/>
      <c r="E642" s="122"/>
      <c r="F642" s="122"/>
      <c r="G642" s="122"/>
      <c r="H642" s="122"/>
      <c r="I642" s="122"/>
      <c r="J642" s="122"/>
      <c r="K642" s="122"/>
      <c r="L642" s="122"/>
    </row>
    <row r="643" spans="1:12" x14ac:dyDescent="0.35">
      <c r="A643" s="122"/>
      <c r="B643" s="122"/>
      <c r="D643" s="122"/>
      <c r="E643" s="122"/>
      <c r="F643" s="122"/>
      <c r="G643" s="122"/>
      <c r="H643" s="122"/>
      <c r="I643" s="122"/>
      <c r="J643" s="122"/>
      <c r="K643" s="122"/>
      <c r="L643" s="122"/>
    </row>
    <row r="644" spans="1:12" x14ac:dyDescent="0.35">
      <c r="A644" s="122"/>
      <c r="B644" s="122"/>
      <c r="D644" s="122"/>
      <c r="E644" s="122"/>
      <c r="F644" s="122"/>
      <c r="G644" s="122"/>
      <c r="H644" s="122"/>
      <c r="I644" s="122"/>
      <c r="J644" s="122"/>
      <c r="K644" s="122"/>
      <c r="L644" s="122"/>
    </row>
    <row r="645" spans="1:12" x14ac:dyDescent="0.35">
      <c r="A645" s="122"/>
      <c r="B645" s="122"/>
      <c r="D645" s="122"/>
      <c r="E645" s="122"/>
      <c r="F645" s="122"/>
      <c r="G645" s="122"/>
      <c r="H645" s="122"/>
      <c r="I645" s="122"/>
      <c r="J645" s="122"/>
      <c r="K645" s="122"/>
      <c r="L645" s="122"/>
    </row>
    <row r="646" spans="1:12" x14ac:dyDescent="0.35">
      <c r="A646" s="122"/>
      <c r="B646" s="122"/>
      <c r="D646" s="122"/>
      <c r="E646" s="122"/>
      <c r="F646" s="122"/>
      <c r="G646" s="122"/>
      <c r="H646" s="122"/>
      <c r="I646" s="122"/>
      <c r="J646" s="122"/>
      <c r="K646" s="122"/>
      <c r="L646" s="122"/>
    </row>
    <row r="647" spans="1:12" x14ac:dyDescent="0.35">
      <c r="A647" s="122"/>
      <c r="B647" s="122"/>
      <c r="D647" s="122"/>
      <c r="E647" s="122"/>
      <c r="F647" s="122"/>
      <c r="G647" s="122"/>
      <c r="H647" s="122"/>
      <c r="I647" s="122"/>
      <c r="J647" s="122"/>
      <c r="K647" s="122"/>
      <c r="L647" s="122"/>
    </row>
    <row r="648" spans="1:12" x14ac:dyDescent="0.35">
      <c r="A648" s="122"/>
      <c r="B648" s="122"/>
      <c r="D648" s="122"/>
      <c r="E648" s="122"/>
      <c r="F648" s="122"/>
      <c r="G648" s="122"/>
      <c r="H648" s="122"/>
      <c r="I648" s="122"/>
      <c r="J648" s="122"/>
      <c r="K648" s="122"/>
      <c r="L648" s="122"/>
    </row>
    <row r="649" spans="1:12" x14ac:dyDescent="0.35">
      <c r="A649" s="122"/>
      <c r="B649" s="122"/>
      <c r="D649" s="122"/>
      <c r="E649" s="122"/>
      <c r="F649" s="122"/>
      <c r="G649" s="122"/>
      <c r="H649" s="122"/>
      <c r="I649" s="122"/>
      <c r="J649" s="122"/>
      <c r="K649" s="122"/>
      <c r="L649" s="122"/>
    </row>
    <row r="650" spans="1:12" x14ac:dyDescent="0.35">
      <c r="A650" s="122"/>
      <c r="B650" s="122"/>
      <c r="D650" s="122"/>
      <c r="E650" s="122"/>
      <c r="F650" s="122"/>
      <c r="G650" s="122"/>
      <c r="H650" s="122"/>
      <c r="I650" s="122"/>
      <c r="J650" s="122"/>
      <c r="K650" s="122"/>
      <c r="L650" s="122"/>
    </row>
    <row r="651" spans="1:12" x14ac:dyDescent="0.35">
      <c r="A651" s="122"/>
      <c r="B651" s="122"/>
      <c r="D651" s="122"/>
      <c r="E651" s="122"/>
      <c r="F651" s="122"/>
      <c r="G651" s="122"/>
      <c r="H651" s="122"/>
      <c r="I651" s="122"/>
      <c r="J651" s="122"/>
      <c r="K651" s="122"/>
      <c r="L651" s="122"/>
    </row>
    <row r="652" spans="1:12" x14ac:dyDescent="0.35">
      <c r="A652" s="122"/>
      <c r="B652" s="122"/>
      <c r="D652" s="122"/>
      <c r="E652" s="122"/>
      <c r="F652" s="122"/>
      <c r="G652" s="122"/>
      <c r="H652" s="122"/>
      <c r="I652" s="122"/>
      <c r="J652" s="122"/>
      <c r="K652" s="122"/>
      <c r="L652" s="122"/>
    </row>
    <row r="653" spans="1:12" x14ac:dyDescent="0.35">
      <c r="A653" s="122"/>
      <c r="B653" s="122"/>
      <c r="D653" s="122"/>
      <c r="E653" s="122"/>
      <c r="F653" s="122"/>
      <c r="G653" s="122"/>
      <c r="H653" s="122"/>
      <c r="I653" s="122"/>
      <c r="J653" s="122"/>
      <c r="K653" s="122"/>
      <c r="L653" s="122"/>
    </row>
    <row r="654" spans="1:12" x14ac:dyDescent="0.35">
      <c r="A654" s="122"/>
      <c r="B654" s="122"/>
      <c r="D654" s="122"/>
      <c r="E654" s="122"/>
      <c r="F654" s="122"/>
      <c r="G654" s="122"/>
      <c r="H654" s="122"/>
      <c r="I654" s="122"/>
      <c r="J654" s="122"/>
      <c r="K654" s="122"/>
      <c r="L654" s="122"/>
    </row>
    <row r="655" spans="1:12" x14ac:dyDescent="0.35">
      <c r="A655" s="122"/>
      <c r="B655" s="122"/>
      <c r="D655" s="122"/>
      <c r="E655" s="122"/>
      <c r="F655" s="122"/>
      <c r="G655" s="122"/>
      <c r="H655" s="122"/>
      <c r="I655" s="122"/>
      <c r="J655" s="122"/>
      <c r="K655" s="122"/>
      <c r="L655" s="122"/>
    </row>
    <row r="656" spans="1:12" x14ac:dyDescent="0.35">
      <c r="A656" s="122"/>
      <c r="B656" s="122"/>
      <c r="D656" s="122"/>
      <c r="E656" s="122"/>
      <c r="F656" s="122"/>
      <c r="G656" s="122"/>
      <c r="H656" s="122"/>
      <c r="I656" s="122"/>
      <c r="J656" s="122"/>
      <c r="K656" s="122"/>
      <c r="L656" s="122"/>
    </row>
    <row r="657" spans="1:12" x14ac:dyDescent="0.35">
      <c r="A657" s="122"/>
      <c r="B657" s="122"/>
      <c r="D657" s="122"/>
      <c r="E657" s="122"/>
      <c r="F657" s="122"/>
      <c r="G657" s="122"/>
      <c r="H657" s="122"/>
      <c r="I657" s="122"/>
      <c r="J657" s="122"/>
      <c r="K657" s="122"/>
      <c r="L657" s="122"/>
    </row>
    <row r="658" spans="1:12" x14ac:dyDescent="0.35">
      <c r="A658" s="122"/>
      <c r="B658" s="122"/>
      <c r="D658" s="122"/>
      <c r="E658" s="122"/>
      <c r="F658" s="122"/>
      <c r="G658" s="122"/>
      <c r="H658" s="122"/>
      <c r="I658" s="122"/>
      <c r="J658" s="122"/>
      <c r="K658" s="122"/>
      <c r="L658" s="122"/>
    </row>
    <row r="659" spans="1:12" x14ac:dyDescent="0.35">
      <c r="A659" s="122"/>
      <c r="B659" s="122"/>
      <c r="D659" s="122"/>
      <c r="E659" s="122"/>
      <c r="F659" s="122"/>
      <c r="G659" s="122"/>
      <c r="H659" s="122"/>
      <c r="I659" s="122"/>
      <c r="J659" s="122"/>
      <c r="K659" s="122"/>
      <c r="L659" s="122"/>
    </row>
    <row r="660" spans="1:12" x14ac:dyDescent="0.35">
      <c r="A660" s="122"/>
      <c r="B660" s="122"/>
      <c r="D660" s="122"/>
      <c r="E660" s="122"/>
      <c r="F660" s="122"/>
      <c r="G660" s="122"/>
      <c r="H660" s="122"/>
      <c r="I660" s="122"/>
      <c r="J660" s="122"/>
      <c r="K660" s="122"/>
      <c r="L660" s="122"/>
    </row>
    <row r="661" spans="1:12" x14ac:dyDescent="0.35">
      <c r="A661" s="122"/>
      <c r="B661" s="122"/>
      <c r="D661" s="122"/>
      <c r="E661" s="122"/>
      <c r="F661" s="122"/>
      <c r="G661" s="122"/>
      <c r="H661" s="122"/>
      <c r="I661" s="122"/>
      <c r="J661" s="122"/>
      <c r="K661" s="122"/>
      <c r="L661" s="122"/>
    </row>
    <row r="662" spans="1:12" x14ac:dyDescent="0.35">
      <c r="A662" s="122"/>
      <c r="B662" s="122"/>
      <c r="D662" s="122"/>
      <c r="E662" s="122"/>
      <c r="F662" s="122"/>
      <c r="G662" s="122"/>
      <c r="H662" s="122"/>
      <c r="I662" s="122"/>
      <c r="J662" s="122"/>
      <c r="K662" s="122"/>
      <c r="L662" s="122"/>
    </row>
    <row r="663" spans="1:12" x14ac:dyDescent="0.35">
      <c r="A663" s="122"/>
      <c r="B663" s="122"/>
      <c r="D663" s="122"/>
      <c r="E663" s="122"/>
      <c r="F663" s="122"/>
      <c r="G663" s="122"/>
      <c r="H663" s="122"/>
      <c r="I663" s="122"/>
      <c r="J663" s="122"/>
      <c r="K663" s="122"/>
      <c r="L663" s="122"/>
    </row>
    <row r="664" spans="1:12" x14ac:dyDescent="0.35">
      <c r="A664" s="122"/>
      <c r="B664" s="122"/>
      <c r="D664" s="122"/>
      <c r="E664" s="122"/>
      <c r="F664" s="122"/>
      <c r="G664" s="122"/>
      <c r="H664" s="122"/>
      <c r="I664" s="122"/>
      <c r="J664" s="122"/>
      <c r="K664" s="122"/>
      <c r="L664" s="122"/>
    </row>
    <row r="665" spans="1:12" x14ac:dyDescent="0.35">
      <c r="A665" s="122"/>
      <c r="B665" s="122"/>
      <c r="D665" s="122"/>
      <c r="E665" s="122"/>
      <c r="F665" s="122"/>
      <c r="G665" s="122"/>
      <c r="H665" s="122"/>
      <c r="I665" s="122"/>
      <c r="J665" s="122"/>
      <c r="K665" s="122"/>
      <c r="L665" s="122"/>
    </row>
    <row r="666" spans="1:12" x14ac:dyDescent="0.35">
      <c r="A666" s="122"/>
      <c r="B666" s="122"/>
      <c r="D666" s="122"/>
      <c r="E666" s="122"/>
      <c r="F666" s="122"/>
      <c r="G666" s="122"/>
      <c r="H666" s="122"/>
      <c r="I666" s="122"/>
      <c r="J666" s="122"/>
      <c r="K666" s="122"/>
      <c r="L666" s="122"/>
    </row>
    <row r="667" spans="1:12" x14ac:dyDescent="0.35">
      <c r="A667" s="122"/>
      <c r="B667" s="122"/>
      <c r="D667" s="122"/>
      <c r="E667" s="122"/>
      <c r="F667" s="122"/>
      <c r="G667" s="122"/>
      <c r="H667" s="122"/>
      <c r="I667" s="122"/>
      <c r="J667" s="122"/>
      <c r="K667" s="122"/>
      <c r="L667" s="122"/>
    </row>
    <row r="668" spans="1:12" x14ac:dyDescent="0.35">
      <c r="A668" s="122"/>
      <c r="B668" s="122"/>
      <c r="D668" s="122"/>
      <c r="E668" s="122"/>
      <c r="F668" s="122"/>
      <c r="G668" s="122"/>
      <c r="H668" s="122"/>
      <c r="I668" s="122"/>
      <c r="J668" s="122"/>
      <c r="K668" s="122"/>
      <c r="L668" s="122"/>
    </row>
    <row r="669" spans="1:12" x14ac:dyDescent="0.35">
      <c r="A669" s="122"/>
      <c r="B669" s="122"/>
      <c r="D669" s="122"/>
      <c r="E669" s="122"/>
      <c r="F669" s="122"/>
      <c r="G669" s="122"/>
      <c r="H669" s="122"/>
      <c r="I669" s="122"/>
      <c r="J669" s="122"/>
      <c r="K669" s="122"/>
      <c r="L669" s="122"/>
    </row>
    <row r="670" spans="1:12" x14ac:dyDescent="0.35">
      <c r="A670" s="122"/>
      <c r="B670" s="122"/>
      <c r="D670" s="122"/>
      <c r="E670" s="122"/>
      <c r="F670" s="122"/>
      <c r="G670" s="122"/>
      <c r="H670" s="122"/>
      <c r="I670" s="122"/>
      <c r="J670" s="122"/>
      <c r="K670" s="122"/>
      <c r="L670" s="122"/>
    </row>
    <row r="671" spans="1:12" x14ac:dyDescent="0.35">
      <c r="A671" s="122"/>
      <c r="B671" s="122"/>
      <c r="D671" s="122"/>
      <c r="E671" s="122"/>
      <c r="F671" s="122"/>
      <c r="G671" s="122"/>
      <c r="H671" s="122"/>
      <c r="I671" s="122"/>
      <c r="J671" s="122"/>
      <c r="K671" s="122"/>
      <c r="L671" s="122"/>
    </row>
    <row r="672" spans="1:12" x14ac:dyDescent="0.35">
      <c r="A672" s="122"/>
      <c r="B672" s="122"/>
      <c r="D672" s="122"/>
      <c r="E672" s="122"/>
      <c r="F672" s="122"/>
      <c r="G672" s="122"/>
      <c r="H672" s="122"/>
      <c r="I672" s="122"/>
      <c r="J672" s="122"/>
      <c r="K672" s="122"/>
      <c r="L672" s="122"/>
    </row>
    <row r="673" spans="1:12" x14ac:dyDescent="0.35">
      <c r="A673" s="122"/>
      <c r="B673" s="122"/>
      <c r="D673" s="122"/>
      <c r="E673" s="122"/>
      <c r="F673" s="122"/>
      <c r="G673" s="122"/>
      <c r="H673" s="122"/>
      <c r="I673" s="122"/>
      <c r="J673" s="122"/>
      <c r="K673" s="122"/>
      <c r="L673" s="122"/>
    </row>
    <row r="674" spans="1:12" x14ac:dyDescent="0.35">
      <c r="A674" s="122"/>
      <c r="B674" s="122"/>
      <c r="D674" s="122"/>
      <c r="E674" s="122"/>
      <c r="F674" s="122"/>
      <c r="G674" s="122"/>
      <c r="H674" s="122"/>
      <c r="I674" s="122"/>
      <c r="J674" s="122"/>
      <c r="K674" s="122"/>
      <c r="L674" s="122"/>
    </row>
    <row r="675" spans="1:12" x14ac:dyDescent="0.35">
      <c r="A675" s="122"/>
      <c r="B675" s="122"/>
      <c r="D675" s="122"/>
      <c r="E675" s="122"/>
      <c r="F675" s="122"/>
      <c r="G675" s="122"/>
      <c r="H675" s="122"/>
      <c r="I675" s="122"/>
      <c r="J675" s="122"/>
      <c r="K675" s="122"/>
      <c r="L675" s="122"/>
    </row>
    <row r="676" spans="1:12" x14ac:dyDescent="0.35">
      <c r="A676" s="122"/>
      <c r="B676" s="122"/>
      <c r="D676" s="122"/>
      <c r="E676" s="122"/>
      <c r="F676" s="122"/>
      <c r="G676" s="122"/>
      <c r="H676" s="122"/>
      <c r="I676" s="122"/>
      <c r="J676" s="122"/>
      <c r="K676" s="122"/>
      <c r="L676" s="122"/>
    </row>
    <row r="677" spans="1:12" x14ac:dyDescent="0.35">
      <c r="A677" s="122"/>
      <c r="B677" s="122"/>
      <c r="D677" s="122"/>
      <c r="E677" s="122"/>
      <c r="F677" s="122"/>
      <c r="G677" s="122"/>
      <c r="H677" s="122"/>
      <c r="I677" s="122"/>
      <c r="J677" s="122"/>
      <c r="K677" s="122"/>
      <c r="L677" s="122"/>
    </row>
    <row r="678" spans="1:12" x14ac:dyDescent="0.35">
      <c r="A678" s="122"/>
      <c r="B678" s="122"/>
      <c r="D678" s="122"/>
      <c r="E678" s="122"/>
      <c r="F678" s="122"/>
      <c r="G678" s="122"/>
      <c r="H678" s="122"/>
      <c r="I678" s="122"/>
      <c r="J678" s="122"/>
      <c r="K678" s="122"/>
      <c r="L678" s="122"/>
    </row>
    <row r="679" spans="1:12" x14ac:dyDescent="0.35">
      <c r="A679" s="122"/>
      <c r="B679" s="122"/>
      <c r="D679" s="122"/>
      <c r="E679" s="122"/>
      <c r="F679" s="122"/>
      <c r="G679" s="122"/>
      <c r="H679" s="122"/>
      <c r="I679" s="122"/>
      <c r="J679" s="122"/>
      <c r="K679" s="122"/>
      <c r="L679" s="122"/>
    </row>
    <row r="680" spans="1:12" x14ac:dyDescent="0.35">
      <c r="A680" s="122"/>
      <c r="B680" s="122"/>
      <c r="D680" s="122"/>
      <c r="E680" s="122"/>
      <c r="F680" s="122"/>
      <c r="G680" s="122"/>
      <c r="H680" s="122"/>
      <c r="I680" s="122"/>
      <c r="J680" s="122"/>
      <c r="K680" s="122"/>
      <c r="L680" s="122"/>
    </row>
    <row r="681" spans="1:12" x14ac:dyDescent="0.35">
      <c r="A681" s="122"/>
      <c r="B681" s="122"/>
      <c r="D681" s="122"/>
      <c r="E681" s="122"/>
      <c r="F681" s="122"/>
      <c r="G681" s="122"/>
      <c r="H681" s="122"/>
      <c r="I681" s="122"/>
      <c r="J681" s="122"/>
      <c r="K681" s="122"/>
      <c r="L681" s="122"/>
    </row>
    <row r="682" spans="1:12" x14ac:dyDescent="0.35">
      <c r="A682" s="122"/>
      <c r="B682" s="122"/>
      <c r="D682" s="122"/>
      <c r="E682" s="122"/>
      <c r="F682" s="122"/>
      <c r="G682" s="122"/>
      <c r="H682" s="122"/>
      <c r="I682" s="122"/>
      <c r="J682" s="122"/>
      <c r="K682" s="122"/>
      <c r="L682" s="122"/>
    </row>
    <row r="683" spans="1:12" x14ac:dyDescent="0.35">
      <c r="A683" s="122"/>
      <c r="B683" s="122"/>
      <c r="D683" s="122"/>
      <c r="E683" s="122"/>
      <c r="F683" s="122"/>
      <c r="G683" s="122"/>
      <c r="H683" s="122"/>
      <c r="I683" s="122"/>
      <c r="J683" s="122"/>
      <c r="K683" s="122"/>
      <c r="L683" s="122"/>
    </row>
    <row r="684" spans="1:12" x14ac:dyDescent="0.35">
      <c r="A684" s="122"/>
      <c r="B684" s="122"/>
      <c r="D684" s="122"/>
      <c r="E684" s="122"/>
      <c r="F684" s="122"/>
      <c r="G684" s="122"/>
      <c r="H684" s="122"/>
      <c r="I684" s="122"/>
      <c r="J684" s="122"/>
      <c r="K684" s="122"/>
      <c r="L684" s="122"/>
    </row>
    <row r="685" spans="1:12" x14ac:dyDescent="0.35">
      <c r="A685" s="122"/>
      <c r="B685" s="122"/>
      <c r="D685" s="122"/>
      <c r="E685" s="122"/>
      <c r="F685" s="122"/>
      <c r="G685" s="122"/>
      <c r="H685" s="122"/>
      <c r="I685" s="122"/>
      <c r="J685" s="122"/>
      <c r="K685" s="122"/>
      <c r="L685" s="122"/>
    </row>
    <row r="686" spans="1:12" x14ac:dyDescent="0.35">
      <c r="A686" s="122"/>
      <c r="B686" s="122"/>
      <c r="D686" s="122"/>
      <c r="E686" s="122"/>
      <c r="F686" s="122"/>
      <c r="G686" s="122"/>
      <c r="H686" s="122"/>
      <c r="I686" s="122"/>
      <c r="J686" s="122"/>
      <c r="K686" s="122"/>
      <c r="L686" s="122"/>
    </row>
    <row r="687" spans="1:12" x14ac:dyDescent="0.35">
      <c r="A687" s="122"/>
      <c r="B687" s="122"/>
      <c r="D687" s="122"/>
      <c r="E687" s="122"/>
      <c r="F687" s="122"/>
      <c r="G687" s="122"/>
      <c r="H687" s="122"/>
      <c r="I687" s="122"/>
      <c r="J687" s="122"/>
      <c r="K687" s="122"/>
      <c r="L687" s="122"/>
    </row>
    <row r="688" spans="1:12" x14ac:dyDescent="0.35">
      <c r="A688" s="122"/>
      <c r="B688" s="122"/>
      <c r="D688" s="122"/>
      <c r="E688" s="122"/>
      <c r="F688" s="122"/>
      <c r="G688" s="122"/>
      <c r="H688" s="122"/>
      <c r="I688" s="122"/>
      <c r="J688" s="122"/>
      <c r="K688" s="122"/>
      <c r="L688" s="122"/>
    </row>
    <row r="689" spans="1:12" x14ac:dyDescent="0.35">
      <c r="A689" s="122"/>
      <c r="B689" s="122"/>
      <c r="D689" s="122"/>
      <c r="E689" s="122"/>
      <c r="F689" s="122"/>
      <c r="G689" s="122"/>
      <c r="H689" s="122"/>
      <c r="I689" s="122"/>
      <c r="J689" s="122"/>
      <c r="K689" s="122"/>
      <c r="L689" s="122"/>
    </row>
    <row r="690" spans="1:12" x14ac:dyDescent="0.35">
      <c r="A690" s="122"/>
      <c r="B690" s="122"/>
      <c r="D690" s="122"/>
      <c r="E690" s="122"/>
      <c r="F690" s="122"/>
      <c r="G690" s="122"/>
      <c r="H690" s="122"/>
      <c r="I690" s="122"/>
      <c r="J690" s="122"/>
      <c r="K690" s="122"/>
      <c r="L690" s="122"/>
    </row>
    <row r="691" spans="1:12" x14ac:dyDescent="0.35">
      <c r="A691" s="122"/>
      <c r="B691" s="122"/>
      <c r="D691" s="122"/>
      <c r="E691" s="122"/>
      <c r="F691" s="122"/>
      <c r="G691" s="122"/>
      <c r="H691" s="122"/>
      <c r="I691" s="122"/>
      <c r="J691" s="122"/>
      <c r="K691" s="122"/>
      <c r="L691" s="122"/>
    </row>
    <row r="692" spans="1:12" x14ac:dyDescent="0.35">
      <c r="A692" s="122"/>
      <c r="B692" s="122"/>
      <c r="D692" s="122"/>
      <c r="E692" s="122"/>
      <c r="F692" s="122"/>
      <c r="G692" s="122"/>
      <c r="H692" s="122"/>
      <c r="I692" s="122"/>
      <c r="J692" s="122"/>
      <c r="K692" s="122"/>
      <c r="L692" s="122"/>
    </row>
    <row r="693" spans="1:12" x14ac:dyDescent="0.35">
      <c r="A693" s="122"/>
      <c r="B693" s="122"/>
      <c r="D693" s="122"/>
      <c r="E693" s="122"/>
      <c r="F693" s="122"/>
      <c r="G693" s="122"/>
      <c r="H693" s="122"/>
      <c r="I693" s="122"/>
      <c r="J693" s="122"/>
      <c r="K693" s="122"/>
      <c r="L693" s="122"/>
    </row>
    <row r="694" spans="1:12" x14ac:dyDescent="0.35">
      <c r="A694" s="122"/>
      <c r="B694" s="122"/>
      <c r="D694" s="122"/>
      <c r="E694" s="122"/>
      <c r="F694" s="122"/>
      <c r="G694" s="122"/>
      <c r="H694" s="122"/>
      <c r="I694" s="122"/>
      <c r="J694" s="122"/>
      <c r="K694" s="122"/>
      <c r="L694" s="122"/>
    </row>
    <row r="695" spans="1:12" x14ac:dyDescent="0.35">
      <c r="A695" s="122"/>
      <c r="B695" s="122"/>
      <c r="D695" s="122"/>
      <c r="E695" s="122"/>
      <c r="F695" s="122"/>
      <c r="G695" s="122"/>
      <c r="H695" s="122"/>
      <c r="I695" s="122"/>
      <c r="J695" s="122"/>
      <c r="K695" s="122"/>
      <c r="L695" s="122"/>
    </row>
    <row r="696" spans="1:12" x14ac:dyDescent="0.35">
      <c r="A696" s="122"/>
      <c r="B696" s="122"/>
      <c r="D696" s="122"/>
      <c r="E696" s="122"/>
      <c r="F696" s="122"/>
      <c r="G696" s="122"/>
      <c r="H696" s="122"/>
      <c r="I696" s="122"/>
      <c r="J696" s="122"/>
      <c r="K696" s="122"/>
      <c r="L696" s="122"/>
    </row>
    <row r="697" spans="1:12" x14ac:dyDescent="0.35">
      <c r="A697" s="122"/>
      <c r="B697" s="122"/>
      <c r="D697" s="122"/>
      <c r="E697" s="122"/>
      <c r="F697" s="122"/>
      <c r="G697" s="122"/>
      <c r="H697" s="122"/>
      <c r="I697" s="122"/>
      <c r="J697" s="122"/>
      <c r="K697" s="122"/>
      <c r="L697" s="122"/>
    </row>
    <row r="698" spans="1:12" x14ac:dyDescent="0.35">
      <c r="A698" s="122"/>
      <c r="B698" s="122"/>
      <c r="D698" s="122"/>
      <c r="E698" s="122"/>
      <c r="F698" s="122"/>
      <c r="G698" s="122"/>
      <c r="H698" s="122"/>
      <c r="I698" s="122"/>
      <c r="J698" s="122"/>
      <c r="K698" s="122"/>
      <c r="L698" s="122"/>
    </row>
    <row r="699" spans="1:12" x14ac:dyDescent="0.35">
      <c r="A699" s="122"/>
      <c r="B699" s="122"/>
      <c r="D699" s="122"/>
      <c r="E699" s="122"/>
      <c r="F699" s="122"/>
      <c r="G699" s="122"/>
      <c r="H699" s="122"/>
      <c r="I699" s="122"/>
      <c r="J699" s="122"/>
      <c r="K699" s="122"/>
      <c r="L699" s="122"/>
    </row>
    <row r="700" spans="1:12" x14ac:dyDescent="0.35">
      <c r="A700" s="122"/>
      <c r="B700" s="122"/>
      <c r="D700" s="122"/>
      <c r="E700" s="122"/>
      <c r="F700" s="122"/>
      <c r="G700" s="122"/>
      <c r="H700" s="122"/>
      <c r="I700" s="122"/>
      <c r="J700" s="122"/>
      <c r="K700" s="122"/>
      <c r="L700" s="122"/>
    </row>
    <row r="701" spans="1:12" x14ac:dyDescent="0.35">
      <c r="A701" s="122"/>
      <c r="B701" s="122"/>
      <c r="D701" s="122"/>
      <c r="E701" s="122"/>
      <c r="F701" s="122"/>
      <c r="G701" s="122"/>
      <c r="H701" s="122"/>
      <c r="I701" s="122"/>
      <c r="J701" s="122"/>
      <c r="K701" s="122"/>
      <c r="L701" s="122"/>
    </row>
    <row r="702" spans="1:12" x14ac:dyDescent="0.35">
      <c r="A702" s="122"/>
      <c r="B702" s="122"/>
      <c r="D702" s="122"/>
      <c r="E702" s="122"/>
      <c r="F702" s="122"/>
      <c r="G702" s="122"/>
      <c r="H702" s="122"/>
      <c r="I702" s="122"/>
      <c r="J702" s="122"/>
      <c r="K702" s="122"/>
      <c r="L702" s="122"/>
    </row>
    <row r="703" spans="1:12" x14ac:dyDescent="0.35">
      <c r="A703" s="122"/>
      <c r="B703" s="122"/>
      <c r="D703" s="122"/>
      <c r="E703" s="122"/>
      <c r="F703" s="122"/>
      <c r="G703" s="122"/>
      <c r="H703" s="122"/>
      <c r="I703" s="122"/>
      <c r="J703" s="122"/>
      <c r="K703" s="122"/>
      <c r="L703" s="122"/>
    </row>
    <row r="704" spans="1:12" x14ac:dyDescent="0.35">
      <c r="A704" s="122"/>
      <c r="B704" s="122"/>
      <c r="D704" s="122"/>
      <c r="E704" s="122"/>
      <c r="F704" s="122"/>
      <c r="G704" s="122"/>
      <c r="H704" s="122"/>
      <c r="I704" s="122"/>
      <c r="J704" s="122"/>
      <c r="K704" s="122"/>
      <c r="L704" s="122"/>
    </row>
    <row r="705" spans="1:12" x14ac:dyDescent="0.35">
      <c r="A705" s="122"/>
      <c r="B705" s="122"/>
      <c r="D705" s="122"/>
      <c r="E705" s="122"/>
      <c r="F705" s="122"/>
      <c r="G705" s="122"/>
      <c r="H705" s="122"/>
      <c r="I705" s="122"/>
      <c r="J705" s="122"/>
      <c r="K705" s="122"/>
      <c r="L705" s="122"/>
    </row>
    <row r="706" spans="1:12" x14ac:dyDescent="0.35">
      <c r="A706" s="122"/>
      <c r="B706" s="122"/>
      <c r="D706" s="122"/>
      <c r="E706" s="122"/>
      <c r="F706" s="122"/>
      <c r="G706" s="122"/>
      <c r="H706" s="122"/>
      <c r="I706" s="122"/>
      <c r="J706" s="122"/>
      <c r="K706" s="122"/>
      <c r="L706" s="122"/>
    </row>
    <row r="707" spans="1:12" x14ac:dyDescent="0.35">
      <c r="A707" s="122"/>
      <c r="B707" s="122"/>
      <c r="D707" s="122"/>
      <c r="E707" s="122"/>
      <c r="F707" s="122"/>
      <c r="G707" s="122"/>
      <c r="H707" s="122"/>
      <c r="I707" s="122"/>
      <c r="J707" s="122"/>
      <c r="K707" s="122"/>
      <c r="L707" s="122"/>
    </row>
    <row r="708" spans="1:12" x14ac:dyDescent="0.35">
      <c r="A708" s="122"/>
      <c r="B708" s="122"/>
      <c r="D708" s="122"/>
      <c r="E708" s="122"/>
      <c r="F708" s="122"/>
      <c r="G708" s="122"/>
      <c r="H708" s="122"/>
      <c r="I708" s="122"/>
      <c r="J708" s="122"/>
      <c r="K708" s="122"/>
      <c r="L708" s="122"/>
    </row>
    <row r="709" spans="1:12" x14ac:dyDescent="0.35">
      <c r="A709" s="122"/>
      <c r="B709" s="122"/>
      <c r="D709" s="122"/>
      <c r="E709" s="122"/>
      <c r="F709" s="122"/>
      <c r="G709" s="122"/>
      <c r="H709" s="122"/>
      <c r="I709" s="122"/>
      <c r="J709" s="122"/>
      <c r="K709" s="122"/>
      <c r="L709" s="122"/>
    </row>
    <row r="710" spans="1:12" x14ac:dyDescent="0.35">
      <c r="A710" s="122"/>
      <c r="B710" s="122"/>
      <c r="D710" s="122"/>
      <c r="E710" s="122"/>
      <c r="F710" s="122"/>
      <c r="G710" s="122"/>
      <c r="H710" s="122"/>
      <c r="I710" s="122"/>
      <c r="J710" s="122"/>
      <c r="K710" s="122"/>
      <c r="L710" s="122"/>
    </row>
    <row r="711" spans="1:12" x14ac:dyDescent="0.35">
      <c r="A711" s="122"/>
      <c r="B711" s="122"/>
      <c r="D711" s="122"/>
      <c r="E711" s="122"/>
      <c r="F711" s="122"/>
      <c r="G711" s="122"/>
      <c r="H711" s="122"/>
      <c r="I711" s="122"/>
      <c r="J711" s="122"/>
      <c r="K711" s="122"/>
      <c r="L711" s="122"/>
    </row>
    <row r="712" spans="1:12" x14ac:dyDescent="0.35">
      <c r="A712" s="122"/>
      <c r="B712" s="122"/>
      <c r="D712" s="122"/>
      <c r="E712" s="122"/>
      <c r="F712" s="122"/>
      <c r="G712" s="122"/>
      <c r="H712" s="122"/>
      <c r="I712" s="122"/>
      <c r="J712" s="122"/>
      <c r="K712" s="122"/>
      <c r="L712" s="122"/>
    </row>
    <row r="713" spans="1:12" x14ac:dyDescent="0.35">
      <c r="A713" s="122"/>
      <c r="B713" s="122"/>
      <c r="D713" s="122"/>
      <c r="E713" s="122"/>
      <c r="F713" s="122"/>
      <c r="G713" s="122"/>
      <c r="H713" s="122"/>
      <c r="I713" s="122"/>
      <c r="J713" s="122"/>
      <c r="K713" s="122"/>
      <c r="L713" s="122"/>
    </row>
    <row r="714" spans="1:12" x14ac:dyDescent="0.35">
      <c r="A714" s="122"/>
      <c r="B714" s="122"/>
      <c r="D714" s="122"/>
      <c r="E714" s="122"/>
      <c r="F714" s="122"/>
      <c r="G714" s="122"/>
      <c r="H714" s="122"/>
      <c r="I714" s="122"/>
      <c r="J714" s="122"/>
      <c r="K714" s="122"/>
      <c r="L714" s="122"/>
    </row>
    <row r="715" spans="1:12" x14ac:dyDescent="0.35">
      <c r="A715" s="122"/>
      <c r="B715" s="122"/>
      <c r="D715" s="122"/>
      <c r="E715" s="122"/>
      <c r="F715" s="122"/>
      <c r="G715" s="122"/>
      <c r="H715" s="122"/>
      <c r="I715" s="122"/>
      <c r="J715" s="122"/>
      <c r="K715" s="122"/>
      <c r="L715" s="122"/>
    </row>
    <row r="716" spans="1:12" x14ac:dyDescent="0.35">
      <c r="A716" s="122"/>
      <c r="B716" s="122"/>
      <c r="D716" s="122"/>
      <c r="E716" s="122"/>
      <c r="F716" s="122"/>
      <c r="G716" s="122"/>
      <c r="H716" s="122"/>
      <c r="I716" s="122"/>
      <c r="J716" s="122"/>
      <c r="K716" s="122"/>
      <c r="L716" s="122"/>
    </row>
    <row r="717" spans="1:12" x14ac:dyDescent="0.35">
      <c r="A717" s="122"/>
      <c r="B717" s="122"/>
      <c r="D717" s="122"/>
      <c r="E717" s="122"/>
      <c r="F717" s="122"/>
      <c r="G717" s="122"/>
      <c r="H717" s="122"/>
      <c r="I717" s="122"/>
      <c r="J717" s="122"/>
      <c r="K717" s="122"/>
      <c r="L717" s="122"/>
    </row>
    <row r="718" spans="1:12" x14ac:dyDescent="0.35">
      <c r="A718" s="122"/>
      <c r="B718" s="122"/>
      <c r="D718" s="122"/>
      <c r="E718" s="122"/>
      <c r="F718" s="122"/>
      <c r="G718" s="122"/>
      <c r="H718" s="122"/>
      <c r="I718" s="122"/>
      <c r="J718" s="122"/>
      <c r="K718" s="122"/>
      <c r="L718" s="122"/>
    </row>
    <row r="719" spans="1:12" x14ac:dyDescent="0.35">
      <c r="A719" s="122"/>
      <c r="B719" s="122"/>
      <c r="D719" s="122"/>
      <c r="E719" s="122"/>
      <c r="F719" s="122"/>
      <c r="G719" s="122"/>
      <c r="H719" s="122"/>
      <c r="I719" s="122"/>
      <c r="J719" s="122"/>
      <c r="K719" s="122"/>
      <c r="L719" s="122"/>
    </row>
    <row r="720" spans="1:12" x14ac:dyDescent="0.35">
      <c r="A720" s="122"/>
      <c r="B720" s="122"/>
      <c r="D720" s="122"/>
      <c r="E720" s="122"/>
      <c r="F720" s="122"/>
      <c r="G720" s="122"/>
      <c r="H720" s="122"/>
      <c r="I720" s="122"/>
      <c r="J720" s="122"/>
      <c r="K720" s="122"/>
      <c r="L720" s="122"/>
    </row>
    <row r="721" spans="1:12" x14ac:dyDescent="0.35">
      <c r="A721" s="122"/>
      <c r="B721" s="122"/>
      <c r="D721" s="122"/>
      <c r="E721" s="122"/>
      <c r="F721" s="122"/>
      <c r="G721" s="122"/>
      <c r="H721" s="122"/>
      <c r="I721" s="122"/>
      <c r="J721" s="122"/>
      <c r="K721" s="122"/>
      <c r="L721" s="122"/>
    </row>
    <row r="722" spans="1:12" x14ac:dyDescent="0.35">
      <c r="A722" s="122"/>
      <c r="B722" s="122"/>
      <c r="D722" s="122"/>
      <c r="E722" s="122"/>
      <c r="F722" s="122"/>
      <c r="G722" s="122"/>
      <c r="H722" s="122"/>
      <c r="I722" s="122"/>
      <c r="J722" s="122"/>
      <c r="K722" s="122"/>
      <c r="L722" s="122"/>
    </row>
    <row r="723" spans="1:12" x14ac:dyDescent="0.35">
      <c r="A723" s="122"/>
      <c r="B723" s="122"/>
      <c r="D723" s="122"/>
      <c r="E723" s="122"/>
      <c r="F723" s="122"/>
      <c r="G723" s="122"/>
      <c r="H723" s="122"/>
      <c r="I723" s="122"/>
      <c r="J723" s="122"/>
      <c r="K723" s="122"/>
      <c r="L723" s="122"/>
    </row>
    <row r="724" spans="1:12" x14ac:dyDescent="0.35">
      <c r="A724" s="122"/>
      <c r="B724" s="122"/>
      <c r="D724" s="122"/>
      <c r="E724" s="122"/>
      <c r="F724" s="122"/>
      <c r="G724" s="122"/>
      <c r="H724" s="122"/>
      <c r="I724" s="122"/>
      <c r="J724" s="122"/>
      <c r="K724" s="122"/>
      <c r="L724" s="122"/>
    </row>
    <row r="725" spans="1:12" x14ac:dyDescent="0.35">
      <c r="A725" s="122"/>
      <c r="B725" s="122"/>
      <c r="D725" s="122"/>
      <c r="E725" s="122"/>
      <c r="F725" s="122"/>
      <c r="G725" s="122"/>
      <c r="H725" s="122"/>
      <c r="I725" s="122"/>
      <c r="J725" s="122"/>
      <c r="K725" s="122"/>
      <c r="L725" s="122"/>
    </row>
    <row r="726" spans="1:12" x14ac:dyDescent="0.35">
      <c r="A726" s="122"/>
      <c r="B726" s="122"/>
      <c r="D726" s="122"/>
      <c r="E726" s="122"/>
      <c r="F726" s="122"/>
      <c r="G726" s="122"/>
      <c r="H726" s="122"/>
      <c r="I726" s="122"/>
      <c r="J726" s="122"/>
      <c r="K726" s="122"/>
      <c r="L726" s="122"/>
    </row>
    <row r="727" spans="1:12" x14ac:dyDescent="0.35">
      <c r="A727" s="122"/>
      <c r="B727" s="122"/>
      <c r="D727" s="122"/>
      <c r="E727" s="122"/>
      <c r="F727" s="122"/>
      <c r="G727" s="122"/>
      <c r="H727" s="122"/>
      <c r="I727" s="122"/>
      <c r="J727" s="122"/>
      <c r="K727" s="122"/>
      <c r="L727" s="122"/>
    </row>
    <row r="728" spans="1:12" x14ac:dyDescent="0.35">
      <c r="A728" s="122"/>
      <c r="B728" s="122"/>
      <c r="D728" s="122"/>
      <c r="E728" s="122"/>
      <c r="F728" s="122"/>
      <c r="G728" s="122"/>
      <c r="H728" s="122"/>
      <c r="I728" s="122"/>
      <c r="J728" s="122"/>
      <c r="K728" s="122"/>
      <c r="L728" s="122"/>
    </row>
    <row r="729" spans="1:12" x14ac:dyDescent="0.35">
      <c r="A729" s="122"/>
      <c r="B729" s="122"/>
      <c r="D729" s="122"/>
      <c r="E729" s="122"/>
      <c r="F729" s="122"/>
      <c r="G729" s="122"/>
      <c r="H729" s="122"/>
      <c r="I729" s="122"/>
      <c r="J729" s="122"/>
      <c r="K729" s="122"/>
      <c r="L729" s="122"/>
    </row>
    <row r="730" spans="1:12" x14ac:dyDescent="0.35">
      <c r="A730" s="122"/>
      <c r="B730" s="122"/>
      <c r="D730" s="122"/>
      <c r="E730" s="122"/>
      <c r="F730" s="122"/>
      <c r="G730" s="122"/>
      <c r="H730" s="122"/>
      <c r="I730" s="122"/>
      <c r="J730" s="122"/>
      <c r="K730" s="122"/>
      <c r="L730" s="122"/>
    </row>
    <row r="731" spans="1:12" x14ac:dyDescent="0.35">
      <c r="A731" s="122"/>
      <c r="B731" s="122"/>
      <c r="D731" s="122"/>
      <c r="E731" s="122"/>
      <c r="F731" s="122"/>
      <c r="G731" s="122"/>
      <c r="H731" s="122"/>
      <c r="I731" s="122"/>
      <c r="J731" s="122"/>
      <c r="K731" s="122"/>
      <c r="L731" s="122"/>
    </row>
    <row r="732" spans="1:12" x14ac:dyDescent="0.35">
      <c r="A732" s="122"/>
      <c r="B732" s="122"/>
      <c r="D732" s="122"/>
      <c r="E732" s="122"/>
      <c r="F732" s="122"/>
      <c r="G732" s="122"/>
      <c r="H732" s="122"/>
      <c r="I732" s="122"/>
      <c r="J732" s="122"/>
      <c r="K732" s="122"/>
      <c r="L732" s="122"/>
    </row>
    <row r="733" spans="1:12" x14ac:dyDescent="0.35">
      <c r="A733" s="122"/>
      <c r="B733" s="122"/>
      <c r="D733" s="122"/>
      <c r="E733" s="122"/>
      <c r="F733" s="122"/>
      <c r="G733" s="122"/>
      <c r="H733" s="122"/>
      <c r="I733" s="122"/>
      <c r="J733" s="122"/>
      <c r="K733" s="122"/>
      <c r="L733" s="122"/>
    </row>
    <row r="734" spans="1:12" x14ac:dyDescent="0.35">
      <c r="A734" s="122"/>
      <c r="B734" s="122"/>
      <c r="D734" s="122"/>
      <c r="E734" s="122"/>
      <c r="F734" s="122"/>
      <c r="G734" s="122"/>
      <c r="H734" s="122"/>
      <c r="I734" s="122"/>
      <c r="J734" s="122"/>
      <c r="K734" s="122"/>
      <c r="L734" s="122"/>
    </row>
    <row r="735" spans="1:12" x14ac:dyDescent="0.35">
      <c r="A735" s="122"/>
      <c r="B735" s="122"/>
      <c r="D735" s="122"/>
      <c r="E735" s="122"/>
      <c r="F735" s="122"/>
      <c r="G735" s="122"/>
      <c r="H735" s="122"/>
      <c r="I735" s="122"/>
      <c r="J735" s="122"/>
      <c r="K735" s="122"/>
      <c r="L735" s="122"/>
    </row>
    <row r="736" spans="1:12" x14ac:dyDescent="0.35">
      <c r="A736" s="122"/>
      <c r="B736" s="122"/>
      <c r="D736" s="122"/>
      <c r="E736" s="122"/>
      <c r="F736" s="122"/>
      <c r="G736" s="122"/>
      <c r="H736" s="122"/>
      <c r="I736" s="122"/>
      <c r="J736" s="122"/>
      <c r="K736" s="122"/>
      <c r="L736" s="122"/>
    </row>
    <row r="737" spans="1:12" x14ac:dyDescent="0.35">
      <c r="A737" s="122"/>
      <c r="B737" s="122"/>
      <c r="D737" s="122"/>
      <c r="E737" s="122"/>
      <c r="F737" s="122"/>
      <c r="G737" s="122"/>
      <c r="H737" s="122"/>
      <c r="I737" s="122"/>
      <c r="J737" s="122"/>
      <c r="K737" s="122"/>
      <c r="L737" s="122"/>
    </row>
    <row r="738" spans="1:12" x14ac:dyDescent="0.35">
      <c r="A738" s="122"/>
      <c r="B738" s="122"/>
      <c r="D738" s="122"/>
      <c r="E738" s="122"/>
      <c r="F738" s="122"/>
      <c r="G738" s="122"/>
      <c r="H738" s="122"/>
      <c r="I738" s="122"/>
      <c r="J738" s="122"/>
      <c r="K738" s="122"/>
      <c r="L738" s="122"/>
    </row>
    <row r="739" spans="1:12" x14ac:dyDescent="0.35">
      <c r="A739" s="122"/>
      <c r="B739" s="122"/>
      <c r="D739" s="122"/>
      <c r="E739" s="122"/>
      <c r="F739" s="122"/>
      <c r="G739" s="122"/>
      <c r="H739" s="122"/>
      <c r="I739" s="122"/>
      <c r="J739" s="122"/>
      <c r="K739" s="122"/>
      <c r="L739" s="122"/>
    </row>
    <row r="740" spans="1:12" x14ac:dyDescent="0.35">
      <c r="A740" s="122"/>
      <c r="B740" s="122"/>
      <c r="D740" s="122"/>
      <c r="E740" s="122"/>
      <c r="F740" s="122"/>
      <c r="G740" s="122"/>
      <c r="H740" s="122"/>
      <c r="I740" s="122"/>
      <c r="J740" s="122"/>
      <c r="K740" s="122"/>
      <c r="L740" s="122"/>
    </row>
    <row r="741" spans="1:12" x14ac:dyDescent="0.35">
      <c r="A741" s="122"/>
      <c r="B741" s="122"/>
      <c r="D741" s="122"/>
      <c r="E741" s="122"/>
      <c r="F741" s="122"/>
      <c r="G741" s="122"/>
      <c r="H741" s="122"/>
      <c r="I741" s="122"/>
      <c r="J741" s="122"/>
      <c r="K741" s="122"/>
      <c r="L741" s="122"/>
    </row>
    <row r="742" spans="1:12" x14ac:dyDescent="0.35">
      <c r="A742" s="122"/>
      <c r="B742" s="122"/>
      <c r="D742" s="122"/>
      <c r="E742" s="122"/>
      <c r="F742" s="122"/>
      <c r="G742" s="122"/>
      <c r="H742" s="122"/>
      <c r="I742" s="122"/>
      <c r="J742" s="122"/>
      <c r="K742" s="122"/>
      <c r="L742" s="122"/>
    </row>
    <row r="743" spans="1:12" x14ac:dyDescent="0.35">
      <c r="A743" s="122"/>
      <c r="B743" s="122"/>
      <c r="D743" s="122"/>
      <c r="E743" s="122"/>
      <c r="F743" s="122"/>
      <c r="G743" s="122"/>
      <c r="H743" s="122"/>
      <c r="I743" s="122"/>
      <c r="J743" s="122"/>
      <c r="K743" s="122"/>
      <c r="L743" s="122"/>
    </row>
    <row r="744" spans="1:12" x14ac:dyDescent="0.35">
      <c r="A744" s="122"/>
      <c r="B744" s="122"/>
      <c r="D744" s="122"/>
      <c r="E744" s="122"/>
      <c r="F744" s="122"/>
      <c r="G744" s="122"/>
      <c r="H744" s="122"/>
      <c r="I744" s="122"/>
      <c r="J744" s="122"/>
      <c r="K744" s="122"/>
      <c r="L744" s="122"/>
    </row>
    <row r="745" spans="1:12" x14ac:dyDescent="0.35">
      <c r="A745" s="122"/>
      <c r="B745" s="122"/>
      <c r="D745" s="122"/>
      <c r="E745" s="122"/>
      <c r="F745" s="122"/>
      <c r="G745" s="122"/>
      <c r="H745" s="122"/>
      <c r="I745" s="122"/>
      <c r="J745" s="122"/>
      <c r="K745" s="122"/>
      <c r="L745" s="122"/>
    </row>
    <row r="746" spans="1:12" x14ac:dyDescent="0.35">
      <c r="A746" s="122"/>
      <c r="B746" s="122"/>
      <c r="D746" s="122"/>
      <c r="E746" s="122"/>
      <c r="F746" s="122"/>
      <c r="G746" s="122"/>
      <c r="H746" s="122"/>
      <c r="I746" s="122"/>
      <c r="J746" s="122"/>
      <c r="K746" s="122"/>
      <c r="L746" s="122"/>
    </row>
    <row r="747" spans="1:12" x14ac:dyDescent="0.35">
      <c r="A747" s="122"/>
      <c r="B747" s="122"/>
      <c r="D747" s="122"/>
      <c r="E747" s="122"/>
      <c r="F747" s="122"/>
      <c r="G747" s="122"/>
      <c r="H747" s="122"/>
      <c r="I747" s="122"/>
      <c r="J747" s="122"/>
      <c r="K747" s="122"/>
      <c r="L747" s="122"/>
    </row>
    <row r="748" spans="1:12" x14ac:dyDescent="0.35">
      <c r="A748" s="122"/>
      <c r="B748" s="122"/>
      <c r="D748" s="122"/>
      <c r="E748" s="122"/>
      <c r="F748" s="122"/>
      <c r="G748" s="122"/>
      <c r="H748" s="122"/>
      <c r="I748" s="122"/>
      <c r="J748" s="122"/>
      <c r="K748" s="122"/>
      <c r="L748" s="122"/>
    </row>
    <row r="749" spans="1:12" x14ac:dyDescent="0.35">
      <c r="A749" s="122"/>
      <c r="B749" s="122"/>
      <c r="D749" s="122"/>
      <c r="E749" s="122"/>
      <c r="F749" s="122"/>
      <c r="G749" s="122"/>
      <c r="H749" s="122"/>
      <c r="I749" s="122"/>
      <c r="J749" s="122"/>
      <c r="K749" s="122"/>
      <c r="L749" s="122"/>
    </row>
    <row r="750" spans="1:12" x14ac:dyDescent="0.35">
      <c r="A750" s="122"/>
      <c r="B750" s="122"/>
      <c r="D750" s="122"/>
      <c r="E750" s="122"/>
      <c r="F750" s="122"/>
      <c r="G750" s="122"/>
      <c r="H750" s="122"/>
      <c r="I750" s="122"/>
      <c r="J750" s="122"/>
      <c r="K750" s="122"/>
      <c r="L750" s="122"/>
    </row>
    <row r="751" spans="1:12" x14ac:dyDescent="0.35">
      <c r="A751" s="122"/>
      <c r="B751" s="122"/>
      <c r="D751" s="122"/>
      <c r="E751" s="122"/>
      <c r="F751" s="122"/>
      <c r="G751" s="122"/>
      <c r="H751" s="122"/>
      <c r="I751" s="122"/>
      <c r="J751" s="122"/>
      <c r="K751" s="122"/>
      <c r="L751" s="122"/>
    </row>
    <row r="752" spans="1:12" x14ac:dyDescent="0.35">
      <c r="A752" s="122"/>
      <c r="B752" s="122"/>
      <c r="D752" s="122"/>
      <c r="E752" s="122"/>
      <c r="F752" s="122"/>
      <c r="G752" s="122"/>
      <c r="H752" s="122"/>
      <c r="I752" s="122"/>
      <c r="J752" s="122"/>
      <c r="K752" s="122"/>
      <c r="L752" s="122"/>
    </row>
    <row r="753" spans="1:12" x14ac:dyDescent="0.35">
      <c r="A753" s="122"/>
      <c r="B753" s="122"/>
      <c r="D753" s="122"/>
      <c r="E753" s="122"/>
      <c r="F753" s="122"/>
      <c r="G753" s="122"/>
      <c r="H753" s="122"/>
      <c r="I753" s="122"/>
      <c r="J753" s="122"/>
      <c r="K753" s="122"/>
      <c r="L753" s="122"/>
    </row>
    <row r="754" spans="1:12" x14ac:dyDescent="0.35">
      <c r="A754" s="122"/>
      <c r="B754" s="122"/>
      <c r="D754" s="122"/>
      <c r="E754" s="122"/>
      <c r="F754" s="122"/>
      <c r="G754" s="122"/>
      <c r="H754" s="122"/>
      <c r="I754" s="122"/>
      <c r="J754" s="122"/>
      <c r="K754" s="122"/>
      <c r="L754" s="122"/>
    </row>
    <row r="755" spans="1:12" x14ac:dyDescent="0.35">
      <c r="A755" s="122"/>
      <c r="B755" s="122"/>
      <c r="D755" s="122"/>
      <c r="E755" s="122"/>
      <c r="F755" s="122"/>
      <c r="G755" s="122"/>
      <c r="H755" s="122"/>
      <c r="I755" s="122"/>
      <c r="J755" s="122"/>
      <c r="K755" s="122"/>
      <c r="L755" s="122"/>
    </row>
    <row r="756" spans="1:12" x14ac:dyDescent="0.35">
      <c r="A756" s="122"/>
      <c r="B756" s="122"/>
      <c r="D756" s="122"/>
      <c r="E756" s="122"/>
      <c r="F756" s="122"/>
      <c r="G756" s="122"/>
      <c r="H756" s="122"/>
      <c r="I756" s="122"/>
      <c r="J756" s="122"/>
      <c r="K756" s="122"/>
      <c r="L756" s="122"/>
    </row>
    <row r="757" spans="1:12" x14ac:dyDescent="0.35">
      <c r="A757" s="122"/>
      <c r="B757" s="122"/>
      <c r="D757" s="122"/>
      <c r="E757" s="122"/>
      <c r="F757" s="122"/>
      <c r="G757" s="122"/>
      <c r="H757" s="122"/>
      <c r="I757" s="122"/>
      <c r="J757" s="122"/>
      <c r="K757" s="122"/>
      <c r="L757" s="122"/>
    </row>
    <row r="758" spans="1:12" x14ac:dyDescent="0.35">
      <c r="A758" s="122"/>
      <c r="B758" s="122"/>
      <c r="D758" s="122"/>
      <c r="E758" s="122"/>
      <c r="F758" s="122"/>
      <c r="G758" s="122"/>
      <c r="H758" s="122"/>
      <c r="I758" s="122"/>
      <c r="J758" s="122"/>
      <c r="K758" s="122"/>
      <c r="L758" s="122"/>
    </row>
    <row r="759" spans="1:12" x14ac:dyDescent="0.35">
      <c r="A759" s="122"/>
      <c r="B759" s="122"/>
      <c r="D759" s="122"/>
      <c r="E759" s="122"/>
      <c r="F759" s="122"/>
      <c r="G759" s="122"/>
      <c r="H759" s="122"/>
      <c r="I759" s="122"/>
      <c r="J759" s="122"/>
      <c r="K759" s="122"/>
      <c r="L759" s="122"/>
    </row>
    <row r="760" spans="1:12" x14ac:dyDescent="0.35">
      <c r="A760" s="122"/>
      <c r="B760" s="122"/>
      <c r="D760" s="122"/>
      <c r="E760" s="122"/>
      <c r="F760" s="122"/>
      <c r="G760" s="122"/>
      <c r="H760" s="122"/>
      <c r="I760" s="122"/>
      <c r="J760" s="122"/>
      <c r="K760" s="122"/>
      <c r="L760" s="122"/>
    </row>
    <row r="761" spans="1:12" x14ac:dyDescent="0.35">
      <c r="A761" s="122"/>
      <c r="B761" s="122"/>
      <c r="D761" s="122"/>
      <c r="E761" s="122"/>
      <c r="F761" s="122"/>
      <c r="G761" s="122"/>
      <c r="H761" s="122"/>
      <c r="I761" s="122"/>
      <c r="J761" s="122"/>
      <c r="K761" s="122"/>
      <c r="L761" s="122"/>
    </row>
    <row r="762" spans="1:12" x14ac:dyDescent="0.35">
      <c r="A762" s="122"/>
      <c r="B762" s="122"/>
      <c r="D762" s="122"/>
      <c r="E762" s="122"/>
      <c r="F762" s="122"/>
      <c r="G762" s="122"/>
      <c r="H762" s="122"/>
      <c r="I762" s="122"/>
      <c r="J762" s="122"/>
      <c r="K762" s="122"/>
      <c r="L762" s="122"/>
    </row>
    <row r="763" spans="1:12" x14ac:dyDescent="0.35">
      <c r="A763" s="122"/>
      <c r="B763" s="122"/>
      <c r="D763" s="122"/>
      <c r="E763" s="122"/>
      <c r="F763" s="122"/>
      <c r="G763" s="122"/>
      <c r="H763" s="122"/>
      <c r="I763" s="122"/>
      <c r="J763" s="122"/>
      <c r="K763" s="122"/>
      <c r="L763" s="122"/>
    </row>
    <row r="764" spans="1:12" x14ac:dyDescent="0.35">
      <c r="A764" s="122"/>
      <c r="B764" s="122"/>
      <c r="D764" s="122"/>
      <c r="E764" s="122"/>
      <c r="F764" s="122"/>
      <c r="G764" s="122"/>
      <c r="H764" s="122"/>
      <c r="I764" s="122"/>
      <c r="J764" s="122"/>
      <c r="K764" s="122"/>
      <c r="L764" s="122"/>
    </row>
    <row r="765" spans="1:12" x14ac:dyDescent="0.35">
      <c r="A765" s="122"/>
      <c r="B765" s="122"/>
      <c r="D765" s="122"/>
      <c r="E765" s="122"/>
      <c r="F765" s="122"/>
      <c r="G765" s="122"/>
      <c r="H765" s="122"/>
      <c r="I765" s="122"/>
      <c r="J765" s="122"/>
      <c r="K765" s="122"/>
      <c r="L765" s="122"/>
    </row>
    <row r="766" spans="1:12" x14ac:dyDescent="0.35">
      <c r="A766" s="122"/>
      <c r="B766" s="122"/>
      <c r="D766" s="122"/>
      <c r="E766" s="122"/>
      <c r="F766" s="122"/>
      <c r="G766" s="122"/>
      <c r="H766" s="122"/>
      <c r="I766" s="122"/>
      <c r="J766" s="122"/>
      <c r="K766" s="122"/>
      <c r="L766" s="122"/>
    </row>
    <row r="767" spans="1:12" x14ac:dyDescent="0.35">
      <c r="A767" s="122"/>
      <c r="B767" s="122"/>
      <c r="D767" s="122"/>
      <c r="E767" s="122"/>
      <c r="F767" s="122"/>
      <c r="G767" s="122"/>
      <c r="H767" s="122"/>
      <c r="I767" s="122"/>
      <c r="J767" s="122"/>
      <c r="K767" s="122"/>
      <c r="L767" s="122"/>
    </row>
    <row r="768" spans="1:12" x14ac:dyDescent="0.35">
      <c r="A768" s="122"/>
      <c r="B768" s="122"/>
      <c r="D768" s="122"/>
      <c r="E768" s="122"/>
      <c r="F768" s="122"/>
      <c r="G768" s="122"/>
      <c r="H768" s="122"/>
      <c r="I768" s="122"/>
      <c r="J768" s="122"/>
      <c r="K768" s="122"/>
      <c r="L768" s="122"/>
    </row>
    <row r="769" spans="1:12" x14ac:dyDescent="0.35">
      <c r="A769" s="122"/>
      <c r="B769" s="122"/>
      <c r="D769" s="122"/>
      <c r="E769" s="122"/>
      <c r="F769" s="122"/>
      <c r="G769" s="122"/>
      <c r="H769" s="122"/>
      <c r="I769" s="122"/>
      <c r="J769" s="122"/>
      <c r="K769" s="122"/>
      <c r="L769" s="122"/>
    </row>
    <row r="770" spans="1:12" x14ac:dyDescent="0.35">
      <c r="A770" s="122"/>
      <c r="B770" s="122"/>
      <c r="D770" s="122"/>
      <c r="E770" s="122"/>
      <c r="F770" s="122"/>
      <c r="G770" s="122"/>
      <c r="H770" s="122"/>
      <c r="I770" s="122"/>
      <c r="J770" s="122"/>
      <c r="K770" s="122"/>
      <c r="L770" s="122"/>
    </row>
    <row r="771" spans="1:12" x14ac:dyDescent="0.35">
      <c r="A771" s="122"/>
      <c r="B771" s="122"/>
      <c r="D771" s="122"/>
      <c r="E771" s="122"/>
      <c r="F771" s="122"/>
      <c r="G771" s="122"/>
      <c r="H771" s="122"/>
      <c r="I771" s="122"/>
      <c r="J771" s="122"/>
      <c r="K771" s="122"/>
      <c r="L771" s="122"/>
    </row>
    <row r="772" spans="1:12" x14ac:dyDescent="0.35">
      <c r="A772" s="122"/>
      <c r="B772" s="122"/>
      <c r="D772" s="122"/>
      <c r="E772" s="122"/>
      <c r="F772" s="122"/>
      <c r="G772" s="122"/>
      <c r="H772" s="122"/>
      <c r="I772" s="122"/>
      <c r="J772" s="122"/>
      <c r="K772" s="122"/>
      <c r="L772" s="122"/>
    </row>
    <row r="773" spans="1:12" x14ac:dyDescent="0.35">
      <c r="A773" s="122"/>
      <c r="B773" s="122"/>
      <c r="D773" s="122"/>
      <c r="E773" s="122"/>
      <c r="F773" s="122"/>
      <c r="G773" s="122"/>
      <c r="H773" s="122"/>
      <c r="I773" s="122"/>
      <c r="J773" s="122"/>
      <c r="K773" s="122"/>
      <c r="L773" s="122"/>
    </row>
    <row r="774" spans="1:12" x14ac:dyDescent="0.35">
      <c r="A774" s="122"/>
      <c r="B774" s="122"/>
      <c r="D774" s="122"/>
      <c r="E774" s="122"/>
      <c r="F774" s="122"/>
      <c r="G774" s="122"/>
      <c r="H774" s="122"/>
      <c r="I774" s="122"/>
      <c r="J774" s="122"/>
      <c r="K774" s="122"/>
      <c r="L774" s="122"/>
    </row>
    <row r="775" spans="1:12" x14ac:dyDescent="0.35">
      <c r="A775" s="122"/>
      <c r="B775" s="122"/>
      <c r="D775" s="122"/>
      <c r="E775" s="122"/>
      <c r="F775" s="122"/>
      <c r="G775" s="122"/>
      <c r="H775" s="122"/>
      <c r="I775" s="122"/>
      <c r="J775" s="122"/>
      <c r="K775" s="122"/>
      <c r="L775" s="122"/>
    </row>
    <row r="776" spans="1:12" x14ac:dyDescent="0.35">
      <c r="A776" s="122"/>
      <c r="B776" s="122"/>
      <c r="D776" s="122"/>
      <c r="E776" s="122"/>
      <c r="F776" s="122"/>
      <c r="G776" s="122"/>
      <c r="H776" s="122"/>
      <c r="I776" s="122"/>
      <c r="J776" s="122"/>
      <c r="K776" s="122"/>
      <c r="L776" s="122"/>
    </row>
    <row r="777" spans="1:12" x14ac:dyDescent="0.35">
      <c r="A777" s="122"/>
      <c r="B777" s="122"/>
      <c r="D777" s="122"/>
      <c r="E777" s="122"/>
      <c r="F777" s="122"/>
      <c r="G777" s="122"/>
      <c r="H777" s="122"/>
      <c r="I777" s="122"/>
      <c r="J777" s="122"/>
      <c r="K777" s="122"/>
      <c r="L777" s="122"/>
    </row>
    <row r="778" spans="1:12" x14ac:dyDescent="0.35">
      <c r="A778" s="122"/>
      <c r="B778" s="122"/>
      <c r="D778" s="122"/>
      <c r="E778" s="122"/>
      <c r="F778" s="122"/>
      <c r="G778" s="122"/>
      <c r="H778" s="122"/>
      <c r="I778" s="122"/>
      <c r="J778" s="122"/>
      <c r="K778" s="122"/>
      <c r="L778" s="122"/>
    </row>
    <row r="779" spans="1:12" x14ac:dyDescent="0.35">
      <c r="A779" s="122"/>
      <c r="B779" s="122"/>
      <c r="D779" s="122"/>
      <c r="E779" s="122"/>
      <c r="F779" s="122"/>
      <c r="G779" s="122"/>
      <c r="H779" s="122"/>
      <c r="I779" s="122"/>
      <c r="J779" s="122"/>
      <c r="K779" s="122"/>
      <c r="L779" s="122"/>
    </row>
    <row r="780" spans="1:12" x14ac:dyDescent="0.35">
      <c r="A780" s="122"/>
      <c r="B780" s="122"/>
      <c r="D780" s="122"/>
      <c r="E780" s="122"/>
      <c r="F780" s="122"/>
      <c r="G780" s="122"/>
      <c r="H780" s="122"/>
      <c r="I780" s="122"/>
      <c r="J780" s="122"/>
      <c r="K780" s="122"/>
      <c r="L780" s="122"/>
    </row>
    <row r="781" spans="1:12" x14ac:dyDescent="0.35">
      <c r="A781" s="122"/>
      <c r="B781" s="122"/>
      <c r="D781" s="122"/>
      <c r="E781" s="122"/>
      <c r="F781" s="122"/>
      <c r="G781" s="122"/>
      <c r="H781" s="122"/>
      <c r="I781" s="122"/>
      <c r="J781" s="122"/>
      <c r="K781" s="122"/>
      <c r="L781" s="122"/>
    </row>
    <row r="782" spans="1:12" x14ac:dyDescent="0.35">
      <c r="A782" s="122"/>
      <c r="B782" s="122"/>
      <c r="D782" s="122"/>
      <c r="E782" s="122"/>
      <c r="F782" s="122"/>
      <c r="G782" s="122"/>
      <c r="H782" s="122"/>
      <c r="I782" s="122"/>
      <c r="J782" s="122"/>
      <c r="K782" s="122"/>
      <c r="L782" s="122"/>
    </row>
    <row r="783" spans="1:12" x14ac:dyDescent="0.35">
      <c r="A783" s="122"/>
      <c r="B783" s="122"/>
      <c r="D783" s="122"/>
      <c r="E783" s="122"/>
      <c r="F783" s="122"/>
      <c r="G783" s="122"/>
      <c r="H783" s="122"/>
      <c r="I783" s="122"/>
      <c r="J783" s="122"/>
      <c r="K783" s="122"/>
      <c r="L783" s="122"/>
    </row>
    <row r="784" spans="1:12" x14ac:dyDescent="0.35">
      <c r="A784" s="122"/>
      <c r="B784" s="122"/>
      <c r="D784" s="122"/>
      <c r="E784" s="122"/>
      <c r="F784" s="122"/>
      <c r="G784" s="122"/>
      <c r="H784" s="122"/>
      <c r="I784" s="122"/>
      <c r="J784" s="122"/>
      <c r="K784" s="122"/>
      <c r="L784" s="122"/>
    </row>
    <row r="785" spans="1:12" x14ac:dyDescent="0.35">
      <c r="A785" s="122"/>
      <c r="B785" s="122"/>
      <c r="D785" s="122"/>
      <c r="E785" s="122"/>
      <c r="F785" s="122"/>
      <c r="G785" s="122"/>
      <c r="H785" s="122"/>
      <c r="I785" s="122"/>
      <c r="J785" s="122"/>
      <c r="K785" s="122"/>
      <c r="L785" s="122"/>
    </row>
    <row r="786" spans="1:12" x14ac:dyDescent="0.35">
      <c r="A786" s="122"/>
      <c r="B786" s="122"/>
      <c r="D786" s="122"/>
      <c r="E786" s="122"/>
      <c r="F786" s="122"/>
      <c r="G786" s="122"/>
      <c r="H786" s="122"/>
      <c r="I786" s="122"/>
      <c r="J786" s="122"/>
      <c r="K786" s="122"/>
      <c r="L786" s="122"/>
    </row>
    <row r="787" spans="1:12" x14ac:dyDescent="0.35">
      <c r="A787" s="122"/>
      <c r="B787" s="122"/>
      <c r="D787" s="122"/>
      <c r="E787" s="122"/>
      <c r="F787" s="122"/>
      <c r="G787" s="122"/>
      <c r="H787" s="122"/>
      <c r="I787" s="122"/>
      <c r="J787" s="122"/>
      <c r="K787" s="122"/>
      <c r="L787" s="122"/>
    </row>
    <row r="788" spans="1:12" x14ac:dyDescent="0.35">
      <c r="A788" s="122"/>
      <c r="B788" s="122"/>
      <c r="D788" s="122"/>
      <c r="E788" s="122"/>
      <c r="F788" s="122"/>
      <c r="G788" s="122"/>
      <c r="H788" s="122"/>
      <c r="I788" s="122"/>
      <c r="J788" s="122"/>
      <c r="K788" s="122"/>
      <c r="L788" s="122"/>
    </row>
    <row r="789" spans="1:12" x14ac:dyDescent="0.35">
      <c r="A789" s="122"/>
      <c r="B789" s="122"/>
      <c r="D789" s="122"/>
      <c r="E789" s="122"/>
      <c r="F789" s="122"/>
      <c r="G789" s="122"/>
      <c r="H789" s="122"/>
      <c r="I789" s="122"/>
      <c r="J789" s="122"/>
      <c r="K789" s="122"/>
      <c r="L789" s="122"/>
    </row>
    <row r="790" spans="1:12" x14ac:dyDescent="0.35">
      <c r="A790" s="122"/>
      <c r="B790" s="122"/>
      <c r="D790" s="122"/>
      <c r="E790" s="122"/>
      <c r="F790" s="122"/>
      <c r="G790" s="122"/>
      <c r="H790" s="122"/>
      <c r="I790" s="122"/>
      <c r="J790" s="122"/>
      <c r="K790" s="122"/>
      <c r="L790" s="122"/>
    </row>
    <row r="791" spans="1:12" x14ac:dyDescent="0.35">
      <c r="A791" s="122"/>
      <c r="B791" s="122"/>
      <c r="D791" s="122"/>
      <c r="E791" s="122"/>
      <c r="F791" s="122"/>
      <c r="G791" s="122"/>
      <c r="H791" s="122"/>
      <c r="I791" s="122"/>
      <c r="J791" s="122"/>
      <c r="K791" s="122"/>
      <c r="L791" s="122"/>
    </row>
    <row r="792" spans="1:12" x14ac:dyDescent="0.35">
      <c r="A792" s="122"/>
      <c r="B792" s="122"/>
      <c r="D792" s="122"/>
      <c r="E792" s="122"/>
      <c r="F792" s="122"/>
      <c r="G792" s="122"/>
      <c r="H792" s="122"/>
      <c r="I792" s="122"/>
      <c r="J792" s="122"/>
      <c r="K792" s="122"/>
      <c r="L792" s="122"/>
    </row>
    <row r="793" spans="1:12" x14ac:dyDescent="0.35">
      <c r="A793" s="122"/>
      <c r="B793" s="122"/>
      <c r="D793" s="122"/>
      <c r="E793" s="122"/>
      <c r="F793" s="122"/>
      <c r="G793" s="122"/>
      <c r="H793" s="122"/>
      <c r="I793" s="122"/>
      <c r="J793" s="122"/>
      <c r="K793" s="122"/>
      <c r="L793" s="122"/>
    </row>
    <row r="794" spans="1:12" x14ac:dyDescent="0.35">
      <c r="A794" s="122"/>
      <c r="B794" s="122"/>
      <c r="D794" s="122"/>
      <c r="E794" s="122"/>
      <c r="F794" s="122"/>
      <c r="G794" s="122"/>
      <c r="H794" s="122"/>
      <c r="I794" s="122"/>
      <c r="J794" s="122"/>
      <c r="K794" s="122"/>
      <c r="L794" s="122"/>
    </row>
    <row r="795" spans="1:12" x14ac:dyDescent="0.35">
      <c r="A795" s="122"/>
      <c r="B795" s="122"/>
      <c r="D795" s="122"/>
      <c r="E795" s="122"/>
      <c r="F795" s="122"/>
      <c r="G795" s="122"/>
      <c r="H795" s="122"/>
      <c r="I795" s="122"/>
      <c r="J795" s="122"/>
      <c r="K795" s="122"/>
      <c r="L795" s="122"/>
    </row>
    <row r="796" spans="1:12" x14ac:dyDescent="0.35">
      <c r="A796" s="122"/>
      <c r="B796" s="122"/>
      <c r="D796" s="122"/>
      <c r="E796" s="122"/>
      <c r="F796" s="122"/>
      <c r="G796" s="122"/>
      <c r="H796" s="122"/>
      <c r="I796" s="122"/>
      <c r="J796" s="122"/>
      <c r="K796" s="122"/>
      <c r="L796" s="122"/>
    </row>
    <row r="797" spans="1:12" x14ac:dyDescent="0.35">
      <c r="A797" s="122"/>
      <c r="B797" s="122"/>
      <c r="D797" s="122"/>
      <c r="E797" s="122"/>
      <c r="F797" s="122"/>
      <c r="G797" s="122"/>
      <c r="H797" s="122"/>
      <c r="I797" s="122"/>
      <c r="J797" s="122"/>
      <c r="K797" s="122"/>
      <c r="L797" s="122"/>
    </row>
    <row r="798" spans="1:12" x14ac:dyDescent="0.35">
      <c r="A798" s="122"/>
      <c r="B798" s="122"/>
      <c r="D798" s="122"/>
      <c r="E798" s="122"/>
      <c r="F798" s="122"/>
      <c r="G798" s="122"/>
      <c r="H798" s="122"/>
      <c r="I798" s="122"/>
      <c r="J798" s="122"/>
      <c r="K798" s="122"/>
      <c r="L798" s="122"/>
    </row>
    <row r="799" spans="1:12" x14ac:dyDescent="0.35">
      <c r="A799" s="122"/>
      <c r="B799" s="122"/>
      <c r="D799" s="122"/>
      <c r="E799" s="122"/>
      <c r="F799" s="122"/>
      <c r="G799" s="122"/>
      <c r="H799" s="122"/>
      <c r="I799" s="122"/>
      <c r="J799" s="122"/>
      <c r="K799" s="122"/>
      <c r="L799" s="122"/>
    </row>
    <row r="800" spans="1:12" x14ac:dyDescent="0.35">
      <c r="A800" s="122"/>
      <c r="B800" s="122"/>
      <c r="D800" s="122"/>
      <c r="E800" s="122"/>
      <c r="F800" s="122"/>
      <c r="G800" s="122"/>
      <c r="H800" s="122"/>
      <c r="I800" s="122"/>
      <c r="J800" s="122"/>
      <c r="K800" s="122"/>
      <c r="L800" s="122"/>
    </row>
    <row r="801" spans="1:12" x14ac:dyDescent="0.35">
      <c r="A801" s="122"/>
      <c r="B801" s="122"/>
      <c r="D801" s="122"/>
      <c r="E801" s="122"/>
      <c r="F801" s="122"/>
      <c r="G801" s="122"/>
      <c r="H801" s="122"/>
      <c r="I801" s="122"/>
      <c r="J801" s="122"/>
      <c r="K801" s="122"/>
      <c r="L801" s="122"/>
    </row>
    <row r="802" spans="1:12" x14ac:dyDescent="0.35">
      <c r="A802" s="122"/>
      <c r="B802" s="122"/>
      <c r="D802" s="122"/>
      <c r="E802" s="122"/>
      <c r="F802" s="122"/>
      <c r="G802" s="122"/>
      <c r="H802" s="122"/>
      <c r="I802" s="122"/>
      <c r="J802" s="122"/>
      <c r="K802" s="122"/>
      <c r="L802" s="122"/>
    </row>
    <row r="803" spans="1:12" x14ac:dyDescent="0.35">
      <c r="A803" s="122"/>
      <c r="B803" s="122"/>
      <c r="D803" s="122"/>
      <c r="E803" s="122"/>
      <c r="F803" s="122"/>
      <c r="G803" s="122"/>
      <c r="H803" s="122"/>
      <c r="I803" s="122"/>
      <c r="J803" s="122"/>
      <c r="K803" s="122"/>
      <c r="L803" s="122"/>
    </row>
    <row r="804" spans="1:12" x14ac:dyDescent="0.35">
      <c r="A804" s="122"/>
      <c r="B804" s="122"/>
      <c r="D804" s="122"/>
      <c r="E804" s="122"/>
      <c r="F804" s="122"/>
      <c r="G804" s="122"/>
      <c r="H804" s="122"/>
      <c r="I804" s="122"/>
      <c r="J804" s="122"/>
      <c r="K804" s="122"/>
      <c r="L804" s="122"/>
    </row>
    <row r="805" spans="1:12" x14ac:dyDescent="0.35">
      <c r="A805" s="122"/>
      <c r="B805" s="122"/>
      <c r="D805" s="122"/>
      <c r="E805" s="122"/>
      <c r="F805" s="122"/>
      <c r="G805" s="122"/>
      <c r="H805" s="122"/>
      <c r="I805" s="122"/>
      <c r="J805" s="122"/>
      <c r="K805" s="122"/>
      <c r="L805" s="122"/>
    </row>
    <row r="806" spans="1:12" x14ac:dyDescent="0.35">
      <c r="A806" s="122"/>
      <c r="B806" s="122"/>
      <c r="D806" s="122"/>
      <c r="E806" s="122"/>
      <c r="F806" s="122"/>
      <c r="G806" s="122"/>
      <c r="H806" s="122"/>
      <c r="I806" s="122"/>
      <c r="J806" s="122"/>
      <c r="K806" s="122"/>
      <c r="L806" s="122"/>
    </row>
    <row r="807" spans="1:12" x14ac:dyDescent="0.35">
      <c r="A807" s="122"/>
      <c r="B807" s="122"/>
      <c r="D807" s="122"/>
      <c r="E807" s="122"/>
      <c r="F807" s="122"/>
      <c r="G807" s="122"/>
      <c r="H807" s="122"/>
      <c r="I807" s="122"/>
      <c r="J807" s="122"/>
      <c r="K807" s="122"/>
      <c r="L807" s="122"/>
    </row>
    <row r="808" spans="1:12" x14ac:dyDescent="0.35">
      <c r="A808" s="122"/>
      <c r="B808" s="122"/>
      <c r="D808" s="122"/>
      <c r="E808" s="122"/>
      <c r="F808" s="122"/>
      <c r="G808" s="122"/>
      <c r="H808" s="122"/>
      <c r="I808" s="122"/>
      <c r="J808" s="122"/>
      <c r="K808" s="122"/>
      <c r="L808" s="122"/>
    </row>
    <row r="809" spans="1:12" x14ac:dyDescent="0.35">
      <c r="A809" s="122"/>
      <c r="B809" s="122"/>
      <c r="D809" s="122"/>
      <c r="E809" s="122"/>
      <c r="F809" s="122"/>
      <c r="G809" s="122"/>
      <c r="H809" s="122"/>
      <c r="I809" s="122"/>
      <c r="J809" s="122"/>
      <c r="K809" s="122"/>
      <c r="L809" s="122"/>
    </row>
    <row r="810" spans="1:12" x14ac:dyDescent="0.35">
      <c r="A810" s="122"/>
      <c r="B810" s="122"/>
      <c r="D810" s="122"/>
      <c r="E810" s="122"/>
      <c r="F810" s="122"/>
      <c r="G810" s="122"/>
      <c r="H810" s="122"/>
      <c r="I810" s="122"/>
      <c r="J810" s="122"/>
      <c r="K810" s="122"/>
      <c r="L810" s="122"/>
    </row>
    <row r="811" spans="1:12" x14ac:dyDescent="0.35">
      <c r="A811" s="122"/>
      <c r="B811" s="122"/>
      <c r="D811" s="122"/>
      <c r="E811" s="122"/>
      <c r="F811" s="122"/>
      <c r="G811" s="122"/>
      <c r="H811" s="122"/>
      <c r="I811" s="122"/>
      <c r="J811" s="122"/>
      <c r="K811" s="122"/>
      <c r="L811" s="122"/>
    </row>
    <row r="812" spans="1:12" x14ac:dyDescent="0.35">
      <c r="A812" s="122"/>
      <c r="B812" s="122"/>
      <c r="D812" s="122"/>
      <c r="E812" s="122"/>
      <c r="F812" s="122"/>
      <c r="G812" s="122"/>
      <c r="H812" s="122"/>
      <c r="I812" s="122"/>
      <c r="J812" s="122"/>
      <c r="K812" s="122"/>
      <c r="L812" s="122"/>
    </row>
    <row r="813" spans="1:12" x14ac:dyDescent="0.35">
      <c r="A813" s="122"/>
      <c r="B813" s="122"/>
      <c r="D813" s="122"/>
      <c r="E813" s="122"/>
      <c r="F813" s="122"/>
      <c r="G813" s="122"/>
      <c r="H813" s="122"/>
      <c r="I813" s="122"/>
      <c r="J813" s="122"/>
      <c r="K813" s="122"/>
      <c r="L813" s="122"/>
    </row>
    <row r="814" spans="1:12" x14ac:dyDescent="0.35">
      <c r="A814" s="122"/>
      <c r="B814" s="122"/>
      <c r="D814" s="122"/>
      <c r="E814" s="122"/>
      <c r="F814" s="122"/>
      <c r="G814" s="122"/>
      <c r="H814" s="122"/>
      <c r="I814" s="122"/>
      <c r="J814" s="122"/>
      <c r="K814" s="122"/>
      <c r="L814" s="122"/>
    </row>
    <row r="815" spans="1:12" x14ac:dyDescent="0.35">
      <c r="A815" s="122"/>
      <c r="B815" s="122"/>
      <c r="D815" s="122"/>
      <c r="E815" s="122"/>
      <c r="F815" s="122"/>
      <c r="G815" s="122"/>
      <c r="H815" s="122"/>
      <c r="I815" s="122"/>
      <c r="J815" s="122"/>
      <c r="K815" s="122"/>
      <c r="L815" s="122"/>
    </row>
    <row r="816" spans="1:12" x14ac:dyDescent="0.35">
      <c r="A816" s="122"/>
      <c r="B816" s="122"/>
      <c r="D816" s="122"/>
      <c r="E816" s="122"/>
      <c r="F816" s="122"/>
      <c r="G816" s="122"/>
      <c r="H816" s="122"/>
      <c r="I816" s="122"/>
      <c r="J816" s="122"/>
      <c r="K816" s="122"/>
      <c r="L816" s="122"/>
    </row>
    <row r="817" spans="1:12" x14ac:dyDescent="0.35">
      <c r="A817" s="122"/>
      <c r="B817" s="122"/>
      <c r="D817" s="122"/>
      <c r="E817" s="122"/>
      <c r="F817" s="122"/>
      <c r="G817" s="122"/>
      <c r="H817" s="122"/>
      <c r="I817" s="122"/>
      <c r="J817" s="122"/>
      <c r="K817" s="122"/>
      <c r="L817" s="122"/>
    </row>
    <row r="818" spans="1:12" x14ac:dyDescent="0.35">
      <c r="A818" s="122"/>
      <c r="B818" s="122"/>
      <c r="D818" s="122"/>
      <c r="E818" s="122"/>
      <c r="F818" s="122"/>
      <c r="G818" s="122"/>
      <c r="H818" s="122"/>
      <c r="I818" s="122"/>
      <c r="J818" s="122"/>
      <c r="K818" s="122"/>
      <c r="L818" s="122"/>
    </row>
    <row r="819" spans="1:12" x14ac:dyDescent="0.35">
      <c r="A819" s="122"/>
      <c r="B819" s="122"/>
      <c r="D819" s="122"/>
      <c r="E819" s="122"/>
      <c r="F819" s="122"/>
      <c r="G819" s="122"/>
      <c r="H819" s="122"/>
      <c r="I819" s="122"/>
      <c r="J819" s="122"/>
      <c r="K819" s="122"/>
      <c r="L819" s="122"/>
    </row>
    <row r="820" spans="1:12" x14ac:dyDescent="0.35">
      <c r="A820" s="122"/>
      <c r="B820" s="122"/>
      <c r="D820" s="122"/>
      <c r="E820" s="122"/>
      <c r="F820" s="122"/>
      <c r="G820" s="122"/>
      <c r="H820" s="122"/>
      <c r="I820" s="122"/>
      <c r="J820" s="122"/>
      <c r="K820" s="122"/>
      <c r="L820" s="122"/>
    </row>
    <row r="821" spans="1:12" x14ac:dyDescent="0.35">
      <c r="A821" s="122"/>
      <c r="B821" s="122"/>
      <c r="D821" s="122"/>
      <c r="E821" s="122"/>
      <c r="F821" s="122"/>
      <c r="G821" s="122"/>
      <c r="H821" s="122"/>
      <c r="I821" s="122"/>
      <c r="J821" s="122"/>
      <c r="K821" s="122"/>
      <c r="L821" s="122"/>
    </row>
    <row r="822" spans="1:12" x14ac:dyDescent="0.35">
      <c r="A822" s="122"/>
      <c r="B822" s="122"/>
      <c r="D822" s="122"/>
      <c r="E822" s="122"/>
      <c r="F822" s="122"/>
      <c r="G822" s="122"/>
      <c r="H822" s="122"/>
      <c r="I822" s="122"/>
      <c r="J822" s="122"/>
      <c r="K822" s="122"/>
      <c r="L822" s="122"/>
    </row>
    <row r="823" spans="1:12" x14ac:dyDescent="0.35">
      <c r="A823" s="122"/>
      <c r="B823" s="122"/>
      <c r="D823" s="122"/>
      <c r="E823" s="122"/>
      <c r="F823" s="122"/>
      <c r="G823" s="122"/>
      <c r="H823" s="122"/>
      <c r="I823" s="122"/>
      <c r="J823" s="122"/>
      <c r="K823" s="122"/>
      <c r="L823" s="122"/>
    </row>
    <row r="824" spans="1:12" x14ac:dyDescent="0.35">
      <c r="A824" s="122"/>
      <c r="B824" s="122"/>
      <c r="D824" s="122"/>
      <c r="E824" s="122"/>
      <c r="F824" s="122"/>
      <c r="G824" s="122"/>
      <c r="H824" s="122"/>
      <c r="I824" s="122"/>
      <c r="J824" s="122"/>
      <c r="K824" s="122"/>
      <c r="L824" s="122"/>
    </row>
    <row r="825" spans="1:12" x14ac:dyDescent="0.35">
      <c r="A825" s="122"/>
      <c r="B825" s="122"/>
      <c r="D825" s="122"/>
      <c r="E825" s="122"/>
      <c r="F825" s="122"/>
      <c r="G825" s="122"/>
      <c r="H825" s="122"/>
      <c r="I825" s="122"/>
      <c r="J825" s="122"/>
      <c r="K825" s="122"/>
      <c r="L825" s="122"/>
    </row>
    <row r="826" spans="1:12" x14ac:dyDescent="0.35">
      <c r="A826" s="122"/>
      <c r="B826" s="122"/>
      <c r="D826" s="122"/>
      <c r="E826" s="122"/>
      <c r="F826" s="122"/>
      <c r="G826" s="122"/>
      <c r="H826" s="122"/>
      <c r="I826" s="122"/>
      <c r="J826" s="122"/>
      <c r="K826" s="122"/>
      <c r="L826" s="122"/>
    </row>
    <row r="827" spans="1:12" x14ac:dyDescent="0.35">
      <c r="A827" s="122"/>
      <c r="B827" s="122"/>
      <c r="D827" s="122"/>
      <c r="E827" s="122"/>
      <c r="F827" s="122"/>
      <c r="G827" s="122"/>
      <c r="H827" s="122"/>
      <c r="I827" s="122"/>
      <c r="J827" s="122"/>
      <c r="K827" s="122"/>
      <c r="L827" s="122"/>
    </row>
    <row r="828" spans="1:12" x14ac:dyDescent="0.35">
      <c r="A828" s="122"/>
      <c r="B828" s="122"/>
      <c r="D828" s="122"/>
      <c r="E828" s="122"/>
      <c r="F828" s="122"/>
      <c r="G828" s="122"/>
      <c r="H828" s="122"/>
      <c r="I828" s="122"/>
      <c r="J828" s="122"/>
      <c r="K828" s="122"/>
      <c r="L828" s="122"/>
    </row>
    <row r="829" spans="1:12" x14ac:dyDescent="0.35">
      <c r="A829" s="122"/>
      <c r="B829" s="122"/>
      <c r="D829" s="122"/>
      <c r="E829" s="122"/>
      <c r="F829" s="122"/>
      <c r="G829" s="122"/>
      <c r="H829" s="122"/>
      <c r="I829" s="122"/>
      <c r="J829" s="122"/>
      <c r="K829" s="122"/>
      <c r="L829" s="122"/>
    </row>
    <row r="830" spans="1:12" x14ac:dyDescent="0.35">
      <c r="A830" s="122"/>
      <c r="B830" s="122"/>
      <c r="D830" s="122"/>
      <c r="E830" s="122"/>
      <c r="F830" s="122"/>
      <c r="G830" s="122"/>
      <c r="H830" s="122"/>
      <c r="I830" s="122"/>
      <c r="J830" s="122"/>
      <c r="K830" s="122"/>
      <c r="L830" s="122"/>
    </row>
    <row r="831" spans="1:12" x14ac:dyDescent="0.35">
      <c r="A831" s="122"/>
      <c r="B831" s="122"/>
      <c r="D831" s="122"/>
      <c r="E831" s="122"/>
      <c r="F831" s="122"/>
      <c r="G831" s="122"/>
      <c r="H831" s="122"/>
      <c r="I831" s="122"/>
      <c r="J831" s="122"/>
      <c r="K831" s="122"/>
      <c r="L831" s="122"/>
    </row>
    <row r="832" spans="1:12" x14ac:dyDescent="0.35">
      <c r="A832" s="122"/>
      <c r="B832" s="122"/>
      <c r="D832" s="122"/>
      <c r="E832" s="122"/>
      <c r="F832" s="122"/>
      <c r="G832" s="122"/>
      <c r="H832" s="122"/>
      <c r="I832" s="122"/>
      <c r="J832" s="122"/>
      <c r="K832" s="122"/>
      <c r="L832" s="122"/>
    </row>
    <row r="833" spans="1:12" x14ac:dyDescent="0.35">
      <c r="A833" s="122"/>
      <c r="B833" s="122"/>
      <c r="D833" s="122"/>
      <c r="E833" s="122"/>
      <c r="F833" s="122"/>
      <c r="G833" s="122"/>
      <c r="H833" s="122"/>
      <c r="I833" s="122"/>
      <c r="J833" s="122"/>
      <c r="K833" s="122"/>
      <c r="L833" s="122"/>
    </row>
    <row r="834" spans="1:12" x14ac:dyDescent="0.35">
      <c r="A834" s="122"/>
      <c r="B834" s="122"/>
      <c r="D834" s="122"/>
      <c r="E834" s="122"/>
      <c r="F834" s="122"/>
      <c r="G834" s="122"/>
      <c r="H834" s="122"/>
      <c r="I834" s="122"/>
      <c r="J834" s="122"/>
      <c r="K834" s="122"/>
      <c r="L834" s="122"/>
    </row>
    <row r="835" spans="1:12" x14ac:dyDescent="0.35">
      <c r="A835" s="122"/>
      <c r="B835" s="122"/>
      <c r="D835" s="122"/>
      <c r="E835" s="122"/>
      <c r="F835" s="122"/>
      <c r="G835" s="122"/>
      <c r="H835" s="122"/>
      <c r="I835" s="122"/>
      <c r="J835" s="122"/>
      <c r="K835" s="122"/>
      <c r="L835" s="122"/>
    </row>
    <row r="836" spans="1:12" x14ac:dyDescent="0.35">
      <c r="A836" s="122"/>
      <c r="B836" s="122"/>
      <c r="D836" s="122"/>
      <c r="E836" s="122"/>
      <c r="F836" s="122"/>
      <c r="G836" s="122"/>
      <c r="H836" s="122"/>
      <c r="I836" s="122"/>
      <c r="J836" s="122"/>
      <c r="K836" s="122"/>
      <c r="L836" s="122"/>
    </row>
    <row r="837" spans="1:12" x14ac:dyDescent="0.35">
      <c r="A837" s="122"/>
      <c r="B837" s="122"/>
      <c r="D837" s="122"/>
      <c r="E837" s="122"/>
      <c r="F837" s="122"/>
      <c r="G837" s="122"/>
      <c r="H837" s="122"/>
      <c r="I837" s="122"/>
      <c r="J837" s="122"/>
      <c r="K837" s="122"/>
      <c r="L837" s="122"/>
    </row>
    <row r="838" spans="1:12" x14ac:dyDescent="0.35">
      <c r="A838" s="122"/>
      <c r="B838" s="122"/>
      <c r="D838" s="122"/>
      <c r="E838" s="122"/>
      <c r="F838" s="122"/>
      <c r="G838" s="122"/>
      <c r="H838" s="122"/>
      <c r="I838" s="122"/>
      <c r="J838" s="122"/>
      <c r="K838" s="122"/>
      <c r="L838" s="122"/>
    </row>
    <row r="839" spans="1:12" x14ac:dyDescent="0.35">
      <c r="A839" s="122"/>
      <c r="B839" s="122"/>
      <c r="D839" s="122"/>
      <c r="E839" s="122"/>
      <c r="F839" s="122"/>
      <c r="G839" s="122"/>
      <c r="H839" s="122"/>
      <c r="I839" s="122"/>
      <c r="J839" s="122"/>
      <c r="K839" s="122"/>
      <c r="L839" s="122"/>
    </row>
    <row r="840" spans="1:12" x14ac:dyDescent="0.35">
      <c r="A840" s="122"/>
      <c r="B840" s="122"/>
      <c r="D840" s="122"/>
      <c r="E840" s="122"/>
      <c r="F840" s="122"/>
      <c r="G840" s="122"/>
      <c r="H840" s="122"/>
      <c r="I840" s="122"/>
      <c r="J840" s="122"/>
      <c r="K840" s="122"/>
      <c r="L840" s="122"/>
    </row>
    <row r="841" spans="1:12" x14ac:dyDescent="0.35">
      <c r="A841" s="122"/>
      <c r="B841" s="122"/>
      <c r="D841" s="122"/>
      <c r="E841" s="122"/>
      <c r="F841" s="122"/>
      <c r="G841" s="122"/>
      <c r="H841" s="122"/>
      <c r="I841" s="122"/>
      <c r="J841" s="122"/>
      <c r="K841" s="122"/>
      <c r="L841" s="122"/>
    </row>
    <row r="842" spans="1:12" x14ac:dyDescent="0.35">
      <c r="A842" s="122"/>
      <c r="B842" s="122"/>
      <c r="D842" s="122"/>
      <c r="E842" s="122"/>
      <c r="F842" s="122"/>
      <c r="G842" s="122"/>
      <c r="H842" s="122"/>
      <c r="I842" s="122"/>
      <c r="J842" s="122"/>
      <c r="K842" s="122"/>
      <c r="L842" s="122"/>
    </row>
    <row r="843" spans="1:12" x14ac:dyDescent="0.35">
      <c r="A843" s="122"/>
      <c r="B843" s="122"/>
      <c r="D843" s="122"/>
      <c r="E843" s="122"/>
      <c r="F843" s="122"/>
      <c r="G843" s="122"/>
      <c r="H843" s="122"/>
      <c r="I843" s="122"/>
      <c r="J843" s="122"/>
      <c r="K843" s="122"/>
      <c r="L843" s="122"/>
    </row>
    <row r="844" spans="1:12" x14ac:dyDescent="0.35">
      <c r="A844" s="122"/>
      <c r="B844" s="122"/>
      <c r="D844" s="122"/>
      <c r="E844" s="122"/>
      <c r="F844" s="122"/>
      <c r="G844" s="122"/>
      <c r="H844" s="122"/>
      <c r="I844" s="122"/>
      <c r="J844" s="122"/>
      <c r="K844" s="122"/>
      <c r="L844" s="122"/>
    </row>
    <row r="845" spans="1:12" x14ac:dyDescent="0.35">
      <c r="A845" s="122"/>
      <c r="B845" s="122"/>
      <c r="D845" s="122"/>
      <c r="E845" s="122"/>
      <c r="F845" s="122"/>
      <c r="G845" s="122"/>
      <c r="H845" s="122"/>
      <c r="I845" s="122"/>
      <c r="J845" s="122"/>
      <c r="K845" s="122"/>
      <c r="L845" s="122"/>
    </row>
    <row r="846" spans="1:12" x14ac:dyDescent="0.35">
      <c r="A846" s="122"/>
      <c r="B846" s="122"/>
      <c r="D846" s="122"/>
      <c r="E846" s="122"/>
      <c r="F846" s="122"/>
      <c r="G846" s="122"/>
      <c r="H846" s="122"/>
      <c r="I846" s="122"/>
      <c r="J846" s="122"/>
      <c r="K846" s="122"/>
      <c r="L846" s="122"/>
    </row>
    <row r="847" spans="1:12" x14ac:dyDescent="0.35">
      <c r="A847" s="122"/>
      <c r="B847" s="122"/>
      <c r="D847" s="122"/>
      <c r="E847" s="122"/>
      <c r="F847" s="122"/>
      <c r="G847" s="122"/>
      <c r="H847" s="122"/>
      <c r="I847" s="122"/>
      <c r="J847" s="122"/>
      <c r="K847" s="122"/>
      <c r="L847" s="122"/>
    </row>
    <row r="848" spans="1:12" x14ac:dyDescent="0.35">
      <c r="A848" s="122"/>
      <c r="B848" s="122"/>
      <c r="D848" s="122"/>
      <c r="E848" s="122"/>
      <c r="F848" s="122"/>
      <c r="G848" s="122"/>
      <c r="H848" s="122"/>
      <c r="I848" s="122"/>
      <c r="J848" s="122"/>
      <c r="K848" s="122"/>
      <c r="L848" s="122"/>
    </row>
    <row r="849" spans="1:12" x14ac:dyDescent="0.35">
      <c r="A849" s="122"/>
      <c r="B849" s="122"/>
      <c r="D849" s="122"/>
      <c r="E849" s="122"/>
      <c r="F849" s="122"/>
      <c r="G849" s="122"/>
      <c r="H849" s="122"/>
      <c r="I849" s="122"/>
      <c r="J849" s="122"/>
      <c r="K849" s="122"/>
      <c r="L849" s="122"/>
    </row>
    <row r="850" spans="1:12" x14ac:dyDescent="0.35">
      <c r="A850" s="122"/>
      <c r="B850" s="122"/>
      <c r="D850" s="122"/>
      <c r="E850" s="122"/>
      <c r="F850" s="122"/>
      <c r="G850" s="122"/>
      <c r="H850" s="122"/>
      <c r="I850" s="122"/>
      <c r="J850" s="122"/>
      <c r="K850" s="122"/>
      <c r="L850" s="122"/>
    </row>
    <row r="851" spans="1:12" x14ac:dyDescent="0.35">
      <c r="A851" s="122"/>
      <c r="B851" s="122"/>
      <c r="D851" s="122"/>
      <c r="E851" s="122"/>
      <c r="F851" s="122"/>
      <c r="G851" s="122"/>
      <c r="H851" s="122"/>
      <c r="I851" s="122"/>
      <c r="J851" s="122"/>
      <c r="K851" s="122"/>
      <c r="L851" s="122"/>
    </row>
    <row r="852" spans="1:12" x14ac:dyDescent="0.35">
      <c r="A852" s="122"/>
      <c r="B852" s="122"/>
      <c r="D852" s="122"/>
      <c r="E852" s="122"/>
      <c r="F852" s="122"/>
      <c r="G852" s="122"/>
      <c r="H852" s="122"/>
      <c r="I852" s="122"/>
      <c r="J852" s="122"/>
      <c r="K852" s="122"/>
      <c r="L852" s="122"/>
    </row>
    <row r="853" spans="1:12" x14ac:dyDescent="0.35">
      <c r="A853" s="122"/>
      <c r="B853" s="122"/>
      <c r="D853" s="122"/>
      <c r="E853" s="122"/>
      <c r="F853" s="122"/>
      <c r="G853" s="122"/>
      <c r="H853" s="122"/>
      <c r="I853" s="122"/>
      <c r="J853" s="122"/>
      <c r="K853" s="122"/>
      <c r="L853" s="122"/>
    </row>
    <row r="854" spans="1:12" x14ac:dyDescent="0.35">
      <c r="A854" s="122"/>
      <c r="B854" s="122"/>
      <c r="D854" s="122"/>
      <c r="E854" s="122"/>
      <c r="F854" s="122"/>
      <c r="G854" s="122"/>
      <c r="H854" s="122"/>
      <c r="I854" s="122"/>
      <c r="J854" s="122"/>
      <c r="K854" s="122"/>
      <c r="L854" s="122"/>
    </row>
    <row r="855" spans="1:12" x14ac:dyDescent="0.35">
      <c r="A855" s="122"/>
      <c r="B855" s="122"/>
      <c r="D855" s="122"/>
      <c r="E855" s="122"/>
      <c r="F855" s="122"/>
      <c r="G855" s="122"/>
      <c r="H855" s="122"/>
      <c r="I855" s="122"/>
      <c r="J855" s="122"/>
      <c r="K855" s="122"/>
      <c r="L855" s="122"/>
    </row>
    <row r="856" spans="1:12" x14ac:dyDescent="0.35">
      <c r="A856" s="122"/>
      <c r="B856" s="122"/>
      <c r="D856" s="122"/>
      <c r="E856" s="122"/>
      <c r="F856" s="122"/>
      <c r="G856" s="122"/>
      <c r="H856" s="122"/>
      <c r="I856" s="122"/>
      <c r="J856" s="122"/>
      <c r="K856" s="122"/>
      <c r="L856" s="122"/>
    </row>
    <row r="857" spans="1:12" x14ac:dyDescent="0.35">
      <c r="A857" s="122"/>
      <c r="B857" s="122"/>
      <c r="D857" s="122"/>
      <c r="E857" s="122"/>
      <c r="F857" s="122"/>
      <c r="G857" s="122"/>
      <c r="H857" s="122"/>
      <c r="I857" s="122"/>
      <c r="J857" s="122"/>
      <c r="K857" s="122"/>
      <c r="L857" s="122"/>
    </row>
    <row r="858" spans="1:12" x14ac:dyDescent="0.35">
      <c r="A858" s="122"/>
      <c r="B858" s="122"/>
      <c r="D858" s="122"/>
      <c r="E858" s="122"/>
      <c r="F858" s="122"/>
      <c r="G858" s="122"/>
      <c r="H858" s="122"/>
      <c r="I858" s="122"/>
      <c r="J858" s="122"/>
      <c r="K858" s="122"/>
      <c r="L858" s="122"/>
    </row>
    <row r="859" spans="1:12" x14ac:dyDescent="0.35">
      <c r="A859" s="122"/>
      <c r="B859" s="122"/>
      <c r="D859" s="122"/>
      <c r="E859" s="122"/>
      <c r="F859" s="122"/>
      <c r="G859" s="122"/>
      <c r="H859" s="122"/>
      <c r="I859" s="122"/>
      <c r="J859" s="122"/>
      <c r="K859" s="122"/>
      <c r="L859" s="122"/>
    </row>
    <row r="860" spans="1:12" x14ac:dyDescent="0.35">
      <c r="A860" s="122"/>
      <c r="B860" s="122"/>
      <c r="D860" s="122"/>
      <c r="E860" s="122"/>
      <c r="F860" s="122"/>
      <c r="G860" s="122"/>
      <c r="H860" s="122"/>
      <c r="I860" s="122"/>
      <c r="J860" s="122"/>
      <c r="K860" s="122"/>
      <c r="L860" s="122"/>
    </row>
    <row r="861" spans="1:12" x14ac:dyDescent="0.35">
      <c r="A861" s="122"/>
      <c r="B861" s="122"/>
      <c r="D861" s="122"/>
      <c r="E861" s="122"/>
      <c r="F861" s="122"/>
      <c r="G861" s="122"/>
      <c r="H861" s="122"/>
      <c r="I861" s="122"/>
      <c r="J861" s="122"/>
      <c r="K861" s="122"/>
      <c r="L861" s="122"/>
    </row>
    <row r="862" spans="1:12" x14ac:dyDescent="0.35">
      <c r="A862" s="122"/>
      <c r="B862" s="122"/>
      <c r="D862" s="122"/>
      <c r="E862" s="122"/>
      <c r="F862" s="122"/>
      <c r="G862" s="122"/>
      <c r="H862" s="122"/>
      <c r="I862" s="122"/>
      <c r="J862" s="122"/>
      <c r="K862" s="122"/>
      <c r="L862" s="122"/>
    </row>
    <row r="863" spans="1:12" x14ac:dyDescent="0.35">
      <c r="A863" s="122"/>
      <c r="B863" s="122"/>
      <c r="D863" s="122"/>
      <c r="E863" s="122"/>
      <c r="F863" s="122"/>
      <c r="G863" s="122"/>
      <c r="H863" s="122"/>
      <c r="I863" s="122"/>
      <c r="J863" s="122"/>
      <c r="K863" s="122"/>
      <c r="L863" s="122"/>
    </row>
    <row r="864" spans="1:12" x14ac:dyDescent="0.35">
      <c r="A864" s="122"/>
      <c r="B864" s="122"/>
      <c r="D864" s="122"/>
      <c r="E864" s="122"/>
      <c r="F864" s="122"/>
      <c r="G864" s="122"/>
      <c r="H864" s="122"/>
      <c r="I864" s="122"/>
      <c r="J864" s="122"/>
      <c r="K864" s="122"/>
      <c r="L864" s="122"/>
    </row>
    <row r="865" spans="1:12" x14ac:dyDescent="0.35">
      <c r="A865" s="122"/>
      <c r="B865" s="122"/>
      <c r="D865" s="122"/>
      <c r="E865" s="122"/>
      <c r="F865" s="122"/>
      <c r="G865" s="122"/>
      <c r="H865" s="122"/>
      <c r="I865" s="122"/>
      <c r="J865" s="122"/>
      <c r="K865" s="122"/>
      <c r="L865" s="122"/>
    </row>
    <row r="866" spans="1:12" x14ac:dyDescent="0.35">
      <c r="A866" s="122"/>
      <c r="B866" s="122"/>
      <c r="D866" s="122"/>
      <c r="E866" s="122"/>
      <c r="F866" s="122"/>
      <c r="G866" s="122"/>
      <c r="H866" s="122"/>
      <c r="I866" s="122"/>
      <c r="J866" s="122"/>
      <c r="K866" s="122"/>
      <c r="L866" s="122"/>
    </row>
    <row r="867" spans="1:12" x14ac:dyDescent="0.35">
      <c r="A867" s="122"/>
      <c r="B867" s="122"/>
      <c r="D867" s="122"/>
      <c r="E867" s="122"/>
      <c r="F867" s="122"/>
      <c r="G867" s="122"/>
      <c r="H867" s="122"/>
      <c r="I867" s="122"/>
      <c r="J867" s="122"/>
      <c r="K867" s="122"/>
      <c r="L867" s="122"/>
    </row>
    <row r="868" spans="1:12" x14ac:dyDescent="0.35">
      <c r="A868" s="122"/>
      <c r="B868" s="122"/>
      <c r="D868" s="122"/>
      <c r="E868" s="122"/>
      <c r="F868" s="122"/>
      <c r="G868" s="122"/>
      <c r="H868" s="122"/>
      <c r="I868" s="122"/>
      <c r="J868" s="122"/>
      <c r="K868" s="122"/>
      <c r="L868" s="122"/>
    </row>
    <row r="869" spans="1:12" x14ac:dyDescent="0.35">
      <c r="A869" s="122"/>
      <c r="B869" s="122"/>
      <c r="D869" s="122"/>
      <c r="E869" s="122"/>
      <c r="F869" s="122"/>
      <c r="G869" s="122"/>
      <c r="H869" s="122"/>
      <c r="I869" s="122"/>
      <c r="J869" s="122"/>
      <c r="K869" s="122"/>
      <c r="L869" s="122"/>
    </row>
    <row r="870" spans="1:12" x14ac:dyDescent="0.35">
      <c r="A870" s="122"/>
      <c r="B870" s="122"/>
      <c r="D870" s="122"/>
      <c r="E870" s="122"/>
      <c r="F870" s="122"/>
      <c r="G870" s="122"/>
      <c r="H870" s="122"/>
      <c r="I870" s="122"/>
      <c r="J870" s="122"/>
      <c r="K870" s="122"/>
      <c r="L870" s="122"/>
    </row>
    <row r="871" spans="1:12" x14ac:dyDescent="0.35">
      <c r="A871" s="122"/>
      <c r="B871" s="122"/>
      <c r="D871" s="122"/>
      <c r="E871" s="122"/>
      <c r="F871" s="122"/>
      <c r="G871" s="122"/>
      <c r="H871" s="122"/>
      <c r="I871" s="122"/>
      <c r="J871" s="122"/>
      <c r="K871" s="122"/>
      <c r="L871" s="122"/>
    </row>
    <row r="872" spans="1:12" x14ac:dyDescent="0.35">
      <c r="A872" s="122"/>
      <c r="B872" s="122"/>
      <c r="D872" s="122"/>
      <c r="E872" s="122"/>
      <c r="F872" s="122"/>
      <c r="G872" s="122"/>
      <c r="H872" s="122"/>
      <c r="I872" s="122"/>
      <c r="J872" s="122"/>
      <c r="K872" s="122"/>
      <c r="L872" s="122"/>
    </row>
    <row r="873" spans="1:12" x14ac:dyDescent="0.35">
      <c r="A873" s="122"/>
      <c r="B873" s="122"/>
      <c r="D873" s="122"/>
      <c r="E873" s="122"/>
      <c r="F873" s="122"/>
      <c r="G873" s="122"/>
      <c r="H873" s="122"/>
      <c r="I873" s="122"/>
      <c r="J873" s="122"/>
      <c r="K873" s="122"/>
      <c r="L873" s="122"/>
    </row>
    <row r="874" spans="1:12" x14ac:dyDescent="0.35">
      <c r="A874" s="122"/>
      <c r="B874" s="122"/>
      <c r="D874" s="122"/>
      <c r="E874" s="122"/>
      <c r="F874" s="122"/>
      <c r="G874" s="122"/>
      <c r="H874" s="122"/>
      <c r="I874" s="122"/>
      <c r="J874" s="122"/>
      <c r="K874" s="122"/>
      <c r="L874" s="122"/>
    </row>
    <row r="875" spans="1:12" x14ac:dyDescent="0.35">
      <c r="A875" s="122"/>
      <c r="B875" s="122"/>
      <c r="D875" s="122"/>
      <c r="E875" s="122"/>
      <c r="F875" s="122"/>
      <c r="G875" s="122"/>
      <c r="H875" s="122"/>
      <c r="I875" s="122"/>
      <c r="J875" s="122"/>
      <c r="K875" s="122"/>
      <c r="L875" s="122"/>
    </row>
    <row r="876" spans="1:12" x14ac:dyDescent="0.35">
      <c r="A876" s="122"/>
      <c r="B876" s="122"/>
      <c r="D876" s="122"/>
      <c r="E876" s="122"/>
      <c r="F876" s="122"/>
      <c r="G876" s="122"/>
      <c r="H876" s="122"/>
      <c r="I876" s="122"/>
      <c r="J876" s="122"/>
      <c r="K876" s="122"/>
      <c r="L876" s="122"/>
    </row>
    <row r="877" spans="1:12" x14ac:dyDescent="0.35">
      <c r="A877" s="122"/>
      <c r="B877" s="122"/>
      <c r="D877" s="122"/>
      <c r="E877" s="122"/>
      <c r="F877" s="122"/>
      <c r="G877" s="122"/>
      <c r="H877" s="122"/>
      <c r="I877" s="122"/>
      <c r="J877" s="122"/>
      <c r="K877" s="122"/>
      <c r="L877" s="122"/>
    </row>
    <row r="878" spans="1:12" x14ac:dyDescent="0.35">
      <c r="A878" s="122"/>
      <c r="B878" s="122"/>
      <c r="D878" s="122"/>
      <c r="E878" s="122"/>
      <c r="F878" s="122"/>
      <c r="G878" s="122"/>
      <c r="H878" s="122"/>
      <c r="I878" s="122"/>
      <c r="J878" s="122"/>
      <c r="K878" s="122"/>
      <c r="L878" s="122"/>
    </row>
    <row r="879" spans="1:12" x14ac:dyDescent="0.35">
      <c r="A879" s="122"/>
      <c r="B879" s="122"/>
      <c r="D879" s="122"/>
      <c r="E879" s="122"/>
      <c r="F879" s="122"/>
      <c r="G879" s="122"/>
      <c r="H879" s="122"/>
      <c r="I879" s="122"/>
      <c r="J879" s="122"/>
      <c r="K879" s="122"/>
      <c r="L879" s="122"/>
    </row>
    <row r="880" spans="1:12" x14ac:dyDescent="0.35">
      <c r="A880" s="122"/>
      <c r="B880" s="122"/>
      <c r="D880" s="122"/>
      <c r="E880" s="122"/>
      <c r="F880" s="122"/>
      <c r="G880" s="122"/>
      <c r="H880" s="122"/>
      <c r="I880" s="122"/>
      <c r="J880" s="122"/>
      <c r="K880" s="122"/>
      <c r="L880" s="122"/>
    </row>
    <row r="881" spans="1:12" x14ac:dyDescent="0.35">
      <c r="A881" s="122"/>
      <c r="B881" s="122"/>
      <c r="D881" s="122"/>
      <c r="E881" s="122"/>
      <c r="F881" s="122"/>
      <c r="G881" s="122"/>
      <c r="H881" s="122"/>
      <c r="I881" s="122"/>
      <c r="J881" s="122"/>
      <c r="K881" s="122"/>
      <c r="L881" s="122"/>
    </row>
    <row r="882" spans="1:12" x14ac:dyDescent="0.35">
      <c r="A882" s="122"/>
      <c r="B882" s="122"/>
      <c r="D882" s="122"/>
      <c r="E882" s="122"/>
      <c r="F882" s="122"/>
      <c r="G882" s="122"/>
      <c r="H882" s="122"/>
      <c r="I882" s="122"/>
      <c r="J882" s="122"/>
      <c r="K882" s="122"/>
      <c r="L882" s="122"/>
    </row>
    <row r="883" spans="1:12" x14ac:dyDescent="0.35">
      <c r="A883" s="122"/>
      <c r="B883" s="122"/>
      <c r="D883" s="122"/>
      <c r="E883" s="122"/>
      <c r="F883" s="122"/>
      <c r="G883" s="122"/>
      <c r="H883" s="122"/>
      <c r="I883" s="122"/>
      <c r="J883" s="122"/>
      <c r="K883" s="122"/>
      <c r="L883" s="122"/>
    </row>
    <row r="884" spans="1:12" x14ac:dyDescent="0.35">
      <c r="A884" s="122"/>
      <c r="B884" s="122"/>
      <c r="D884" s="122"/>
      <c r="E884" s="122"/>
      <c r="F884" s="122"/>
      <c r="G884" s="122"/>
      <c r="H884" s="122"/>
      <c r="I884" s="122"/>
      <c r="J884" s="122"/>
      <c r="K884" s="122"/>
      <c r="L884" s="122"/>
    </row>
    <row r="885" spans="1:12" x14ac:dyDescent="0.35">
      <c r="A885" s="122"/>
      <c r="B885" s="122"/>
      <c r="D885" s="122"/>
      <c r="E885" s="122"/>
      <c r="F885" s="122"/>
      <c r="G885" s="122"/>
      <c r="H885" s="122"/>
      <c r="I885" s="122"/>
      <c r="J885" s="122"/>
      <c r="K885" s="122"/>
      <c r="L885" s="122"/>
    </row>
    <row r="886" spans="1:12" x14ac:dyDescent="0.35">
      <c r="A886" s="122"/>
      <c r="B886" s="122"/>
      <c r="D886" s="122"/>
      <c r="E886" s="122"/>
      <c r="F886" s="122"/>
      <c r="G886" s="122"/>
      <c r="H886" s="122"/>
      <c r="I886" s="122"/>
      <c r="J886" s="122"/>
      <c r="K886" s="122"/>
      <c r="L886" s="122"/>
    </row>
    <row r="887" spans="1:12" x14ac:dyDescent="0.35">
      <c r="A887" s="122"/>
      <c r="B887" s="122"/>
      <c r="D887" s="122"/>
      <c r="E887" s="122"/>
      <c r="F887" s="122"/>
      <c r="G887" s="122"/>
      <c r="H887" s="122"/>
      <c r="I887" s="122"/>
      <c r="J887" s="122"/>
      <c r="K887" s="122"/>
      <c r="L887" s="122"/>
    </row>
    <row r="888" spans="1:12" x14ac:dyDescent="0.35">
      <c r="A888" s="122"/>
      <c r="B888" s="122"/>
      <c r="D888" s="122"/>
      <c r="E888" s="122"/>
      <c r="F888" s="122"/>
      <c r="G888" s="122"/>
      <c r="H888" s="122"/>
      <c r="I888" s="122"/>
      <c r="J888" s="122"/>
      <c r="K888" s="122"/>
      <c r="L888" s="122"/>
    </row>
    <row r="889" spans="1:12" x14ac:dyDescent="0.35">
      <c r="A889" s="122"/>
      <c r="B889" s="122"/>
      <c r="D889" s="122"/>
      <c r="E889" s="122"/>
      <c r="F889" s="122"/>
      <c r="G889" s="122"/>
      <c r="H889" s="122"/>
      <c r="I889" s="122"/>
      <c r="J889" s="122"/>
      <c r="K889" s="122"/>
      <c r="L889" s="122"/>
    </row>
    <row r="890" spans="1:12" x14ac:dyDescent="0.35">
      <c r="A890" s="122"/>
      <c r="B890" s="122"/>
      <c r="D890" s="122"/>
      <c r="E890" s="122"/>
      <c r="F890" s="122"/>
      <c r="G890" s="122"/>
      <c r="H890" s="122"/>
      <c r="I890" s="122"/>
      <c r="J890" s="122"/>
      <c r="K890" s="122"/>
      <c r="L890" s="122"/>
    </row>
    <row r="891" spans="1:12" x14ac:dyDescent="0.35">
      <c r="A891" s="122"/>
      <c r="B891" s="122"/>
      <c r="D891" s="122"/>
      <c r="E891" s="122"/>
      <c r="F891" s="122"/>
      <c r="G891" s="122"/>
      <c r="H891" s="122"/>
      <c r="I891" s="122"/>
      <c r="J891" s="122"/>
      <c r="K891" s="122"/>
      <c r="L891" s="122"/>
    </row>
    <row r="892" spans="1:12" x14ac:dyDescent="0.35">
      <c r="A892" s="122"/>
      <c r="B892" s="122"/>
      <c r="D892" s="122"/>
      <c r="E892" s="122"/>
      <c r="F892" s="122"/>
      <c r="G892" s="122"/>
      <c r="H892" s="122"/>
      <c r="I892" s="122"/>
      <c r="J892" s="122"/>
      <c r="K892" s="122"/>
      <c r="L892" s="122"/>
    </row>
    <row r="893" spans="1:12" x14ac:dyDescent="0.35">
      <c r="A893" s="122"/>
      <c r="B893" s="122"/>
      <c r="D893" s="122"/>
      <c r="E893" s="122"/>
      <c r="F893" s="122"/>
      <c r="G893" s="122"/>
      <c r="H893" s="122"/>
      <c r="I893" s="122"/>
      <c r="J893" s="122"/>
      <c r="K893" s="122"/>
      <c r="L893" s="122"/>
    </row>
    <row r="894" spans="1:12" x14ac:dyDescent="0.35">
      <c r="A894" s="122"/>
      <c r="B894" s="122"/>
      <c r="D894" s="122"/>
      <c r="E894" s="122"/>
      <c r="F894" s="122"/>
      <c r="G894" s="122"/>
      <c r="H894" s="122"/>
      <c r="I894" s="122"/>
      <c r="J894" s="122"/>
      <c r="K894" s="122"/>
      <c r="L894" s="122"/>
    </row>
    <row r="895" spans="1:12" x14ac:dyDescent="0.35">
      <c r="A895" s="122"/>
      <c r="B895" s="122"/>
      <c r="D895" s="122"/>
      <c r="E895" s="122"/>
      <c r="F895" s="122"/>
      <c r="G895" s="122"/>
      <c r="H895" s="122"/>
      <c r="I895" s="122"/>
      <c r="J895" s="122"/>
      <c r="K895" s="122"/>
      <c r="L895" s="122"/>
    </row>
    <row r="896" spans="1:12" x14ac:dyDescent="0.35">
      <c r="A896" s="122"/>
      <c r="B896" s="122"/>
      <c r="D896" s="122"/>
      <c r="E896" s="122"/>
      <c r="F896" s="122"/>
      <c r="G896" s="122"/>
      <c r="H896" s="122"/>
      <c r="I896" s="122"/>
      <c r="J896" s="122"/>
      <c r="K896" s="122"/>
      <c r="L896" s="122"/>
    </row>
    <row r="897" spans="1:12" x14ac:dyDescent="0.35">
      <c r="A897" s="122"/>
      <c r="B897" s="122"/>
      <c r="D897" s="122"/>
      <c r="E897" s="122"/>
      <c r="F897" s="122"/>
      <c r="G897" s="122"/>
      <c r="H897" s="122"/>
      <c r="I897" s="122"/>
      <c r="J897" s="122"/>
      <c r="K897" s="122"/>
      <c r="L897" s="122"/>
    </row>
    <row r="898" spans="1:12" x14ac:dyDescent="0.35">
      <c r="A898" s="122"/>
      <c r="B898" s="122"/>
      <c r="D898" s="122"/>
      <c r="E898" s="122"/>
      <c r="F898" s="122"/>
      <c r="G898" s="122"/>
      <c r="H898" s="122"/>
      <c r="I898" s="122"/>
      <c r="J898" s="122"/>
      <c r="K898" s="122"/>
      <c r="L898" s="122"/>
    </row>
    <row r="899" spans="1:12" x14ac:dyDescent="0.35">
      <c r="A899" s="122"/>
      <c r="B899" s="122"/>
      <c r="D899" s="122"/>
      <c r="E899" s="122"/>
      <c r="F899" s="122"/>
      <c r="G899" s="122"/>
      <c r="H899" s="122"/>
      <c r="I899" s="122"/>
      <c r="J899" s="122"/>
      <c r="K899" s="122"/>
      <c r="L899" s="122"/>
    </row>
    <row r="900" spans="1:12" x14ac:dyDescent="0.35">
      <c r="A900" s="122"/>
      <c r="B900" s="122"/>
      <c r="D900" s="122"/>
      <c r="E900" s="122"/>
      <c r="F900" s="122"/>
      <c r="G900" s="122"/>
      <c r="H900" s="122"/>
      <c r="I900" s="122"/>
      <c r="J900" s="122"/>
      <c r="K900" s="122"/>
      <c r="L900" s="122"/>
    </row>
    <row r="901" spans="1:12" x14ac:dyDescent="0.35">
      <c r="A901" s="122"/>
      <c r="B901" s="122"/>
      <c r="D901" s="122"/>
      <c r="E901" s="122"/>
      <c r="F901" s="122"/>
      <c r="G901" s="122"/>
      <c r="H901" s="122"/>
      <c r="I901" s="122"/>
      <c r="J901" s="122"/>
      <c r="K901" s="122"/>
      <c r="L901" s="122"/>
    </row>
    <row r="902" spans="1:12" x14ac:dyDescent="0.35">
      <c r="A902" s="122"/>
      <c r="B902" s="122"/>
      <c r="D902" s="122"/>
      <c r="E902" s="122"/>
      <c r="F902" s="122"/>
      <c r="G902" s="122"/>
      <c r="H902" s="122"/>
      <c r="I902" s="122"/>
      <c r="J902" s="122"/>
      <c r="K902" s="122"/>
      <c r="L902" s="122"/>
    </row>
    <row r="903" spans="1:12" x14ac:dyDescent="0.35">
      <c r="A903" s="122"/>
      <c r="B903" s="122"/>
      <c r="D903" s="122"/>
      <c r="E903" s="122"/>
      <c r="F903" s="122"/>
      <c r="G903" s="122"/>
      <c r="H903" s="122"/>
      <c r="I903" s="122"/>
      <c r="J903" s="122"/>
      <c r="K903" s="122"/>
      <c r="L903" s="122"/>
    </row>
    <row r="904" spans="1:12" x14ac:dyDescent="0.35">
      <c r="A904" s="122"/>
      <c r="B904" s="122"/>
      <c r="D904" s="122"/>
      <c r="E904" s="122"/>
      <c r="F904" s="122"/>
      <c r="G904" s="122"/>
      <c r="H904" s="122"/>
      <c r="I904" s="122"/>
      <c r="J904" s="122"/>
      <c r="K904" s="122"/>
      <c r="L904" s="122"/>
    </row>
    <row r="905" spans="1:12" x14ac:dyDescent="0.35">
      <c r="A905" s="122"/>
      <c r="B905" s="122"/>
      <c r="D905" s="122"/>
      <c r="E905" s="122"/>
      <c r="F905" s="122"/>
      <c r="G905" s="122"/>
      <c r="H905" s="122"/>
      <c r="I905" s="122"/>
      <c r="J905" s="122"/>
      <c r="K905" s="122"/>
      <c r="L905" s="122"/>
    </row>
    <row r="906" spans="1:12" x14ac:dyDescent="0.35">
      <c r="A906" s="122"/>
      <c r="B906" s="122"/>
      <c r="D906" s="122"/>
      <c r="E906" s="122"/>
      <c r="F906" s="122"/>
      <c r="G906" s="122"/>
      <c r="H906" s="122"/>
      <c r="I906" s="122"/>
      <c r="J906" s="122"/>
      <c r="K906" s="122"/>
      <c r="L906" s="122"/>
    </row>
    <row r="907" spans="1:12" x14ac:dyDescent="0.35">
      <c r="A907" s="122"/>
      <c r="B907" s="122"/>
      <c r="D907" s="122"/>
      <c r="E907" s="122"/>
      <c r="F907" s="122"/>
      <c r="G907" s="122"/>
      <c r="H907" s="122"/>
      <c r="I907" s="122"/>
      <c r="J907" s="122"/>
      <c r="K907" s="122"/>
      <c r="L907" s="122"/>
    </row>
    <row r="908" spans="1:12" x14ac:dyDescent="0.35">
      <c r="A908" s="122"/>
      <c r="B908" s="122"/>
      <c r="D908" s="122"/>
      <c r="E908" s="122"/>
      <c r="F908" s="122"/>
      <c r="G908" s="122"/>
      <c r="H908" s="122"/>
      <c r="I908" s="122"/>
      <c r="J908" s="122"/>
      <c r="K908" s="122"/>
      <c r="L908" s="122"/>
    </row>
    <row r="909" spans="1:12" x14ac:dyDescent="0.35">
      <c r="A909" s="122"/>
      <c r="B909" s="122"/>
      <c r="D909" s="122"/>
      <c r="E909" s="122"/>
      <c r="F909" s="122"/>
      <c r="G909" s="122"/>
      <c r="H909" s="122"/>
      <c r="I909" s="122"/>
      <c r="J909" s="122"/>
      <c r="K909" s="122"/>
      <c r="L909" s="122"/>
    </row>
    <row r="910" spans="1:12" x14ac:dyDescent="0.35">
      <c r="A910" s="122"/>
      <c r="B910" s="122"/>
      <c r="D910" s="122"/>
      <c r="E910" s="122"/>
      <c r="F910" s="122"/>
      <c r="G910" s="122"/>
      <c r="H910" s="122"/>
      <c r="I910" s="122"/>
      <c r="J910" s="122"/>
      <c r="K910" s="122"/>
      <c r="L910" s="122"/>
    </row>
    <row r="911" spans="1:12" x14ac:dyDescent="0.35">
      <c r="A911" s="122"/>
      <c r="B911" s="122"/>
      <c r="D911" s="122"/>
      <c r="E911" s="122"/>
      <c r="F911" s="122"/>
      <c r="G911" s="122"/>
      <c r="H911" s="122"/>
      <c r="I911" s="122"/>
      <c r="J911" s="122"/>
      <c r="K911" s="122"/>
      <c r="L911" s="122"/>
    </row>
    <row r="912" spans="1:12" x14ac:dyDescent="0.35">
      <c r="A912" s="122"/>
      <c r="B912" s="122"/>
      <c r="D912" s="122"/>
      <c r="E912" s="122"/>
      <c r="F912" s="122"/>
      <c r="G912" s="122"/>
      <c r="H912" s="122"/>
      <c r="I912" s="122"/>
      <c r="J912" s="122"/>
      <c r="K912" s="122"/>
      <c r="L912" s="122"/>
    </row>
    <row r="913" spans="1:12" x14ac:dyDescent="0.35">
      <c r="A913" s="122"/>
      <c r="B913" s="122"/>
      <c r="D913" s="122"/>
      <c r="E913" s="122"/>
      <c r="F913" s="122"/>
      <c r="G913" s="122"/>
      <c r="H913" s="122"/>
      <c r="I913" s="122"/>
      <c r="J913" s="122"/>
      <c r="K913" s="122"/>
      <c r="L913" s="122"/>
    </row>
    <row r="914" spans="1:12" x14ac:dyDescent="0.35">
      <c r="A914" s="122"/>
      <c r="B914" s="122"/>
      <c r="D914" s="122"/>
      <c r="E914" s="122"/>
      <c r="F914" s="122"/>
      <c r="G914" s="122"/>
      <c r="H914" s="122"/>
      <c r="I914" s="122"/>
      <c r="J914" s="122"/>
      <c r="K914" s="122"/>
      <c r="L914" s="122"/>
    </row>
    <row r="915" spans="1:12" x14ac:dyDescent="0.35">
      <c r="A915" s="122"/>
      <c r="B915" s="122"/>
      <c r="D915" s="122"/>
      <c r="E915" s="122"/>
      <c r="F915" s="122"/>
      <c r="G915" s="122"/>
      <c r="H915" s="122"/>
      <c r="I915" s="122"/>
      <c r="J915" s="122"/>
      <c r="K915" s="122"/>
      <c r="L915" s="122"/>
    </row>
    <row r="916" spans="1:12" x14ac:dyDescent="0.35">
      <c r="A916" s="122"/>
      <c r="B916" s="122"/>
      <c r="D916" s="122"/>
      <c r="E916" s="122"/>
      <c r="F916" s="122"/>
      <c r="G916" s="122"/>
      <c r="H916" s="122"/>
      <c r="I916" s="122"/>
      <c r="J916" s="122"/>
      <c r="K916" s="122"/>
      <c r="L916" s="122"/>
    </row>
    <row r="917" spans="1:12" x14ac:dyDescent="0.35">
      <c r="A917" s="122"/>
      <c r="B917" s="122"/>
      <c r="D917" s="122"/>
      <c r="E917" s="122"/>
      <c r="F917" s="122"/>
      <c r="G917" s="122"/>
      <c r="H917" s="122"/>
      <c r="I917" s="122"/>
      <c r="J917" s="122"/>
      <c r="K917" s="122"/>
      <c r="L917" s="122"/>
    </row>
    <row r="918" spans="1:12" x14ac:dyDescent="0.35">
      <c r="A918" s="122"/>
      <c r="B918" s="122"/>
      <c r="D918" s="122"/>
      <c r="E918" s="122"/>
      <c r="F918" s="122"/>
      <c r="G918" s="122"/>
      <c r="H918" s="122"/>
      <c r="I918" s="122"/>
      <c r="J918" s="122"/>
      <c r="K918" s="122"/>
      <c r="L918" s="122"/>
    </row>
    <row r="919" spans="1:12" x14ac:dyDescent="0.35">
      <c r="A919" s="122"/>
      <c r="B919" s="122"/>
      <c r="D919" s="122"/>
      <c r="E919" s="122"/>
      <c r="F919" s="122"/>
      <c r="G919" s="122"/>
      <c r="H919" s="122"/>
      <c r="I919" s="122"/>
      <c r="J919" s="122"/>
      <c r="K919" s="122"/>
      <c r="L919" s="122"/>
    </row>
    <row r="920" spans="1:12" x14ac:dyDescent="0.35">
      <c r="A920" s="122"/>
      <c r="B920" s="122"/>
      <c r="D920" s="122"/>
      <c r="E920" s="122"/>
      <c r="F920" s="122"/>
      <c r="G920" s="122"/>
      <c r="H920" s="122"/>
      <c r="I920" s="122"/>
      <c r="J920" s="122"/>
      <c r="K920" s="122"/>
      <c r="L920" s="122"/>
    </row>
    <row r="921" spans="1:12" x14ac:dyDescent="0.35">
      <c r="A921" s="122"/>
      <c r="B921" s="122"/>
      <c r="D921" s="122"/>
      <c r="E921" s="122"/>
      <c r="F921" s="122"/>
      <c r="G921" s="122"/>
      <c r="H921" s="122"/>
      <c r="I921" s="122"/>
      <c r="J921" s="122"/>
      <c r="K921" s="122"/>
      <c r="L921" s="122"/>
    </row>
    <row r="922" spans="1:12" x14ac:dyDescent="0.35">
      <c r="A922" s="122"/>
      <c r="B922" s="122"/>
      <c r="D922" s="122"/>
      <c r="E922" s="122"/>
      <c r="F922" s="122"/>
      <c r="G922" s="122"/>
      <c r="H922" s="122"/>
      <c r="I922" s="122"/>
      <c r="J922" s="122"/>
      <c r="K922" s="122"/>
      <c r="L922" s="122"/>
    </row>
    <row r="923" spans="1:12" x14ac:dyDescent="0.35">
      <c r="A923" s="122"/>
      <c r="B923" s="122"/>
      <c r="D923" s="122"/>
      <c r="E923" s="122"/>
      <c r="F923" s="122"/>
      <c r="G923" s="122"/>
      <c r="H923" s="122"/>
      <c r="I923" s="122"/>
      <c r="J923" s="122"/>
      <c r="K923" s="122"/>
      <c r="L923" s="122"/>
    </row>
    <row r="924" spans="1:12" x14ac:dyDescent="0.35">
      <c r="A924" s="122"/>
      <c r="B924" s="122"/>
      <c r="D924" s="122"/>
      <c r="E924" s="122"/>
      <c r="F924" s="122"/>
      <c r="G924" s="122"/>
      <c r="H924" s="122"/>
      <c r="I924" s="122"/>
      <c r="J924" s="122"/>
      <c r="K924" s="122"/>
      <c r="L924" s="122"/>
    </row>
    <row r="925" spans="1:12" x14ac:dyDescent="0.35">
      <c r="A925" s="122"/>
      <c r="B925" s="122"/>
      <c r="D925" s="122"/>
      <c r="E925" s="122"/>
      <c r="F925" s="122"/>
      <c r="G925" s="122"/>
      <c r="H925" s="122"/>
      <c r="I925" s="122"/>
      <c r="J925" s="122"/>
      <c r="K925" s="122"/>
      <c r="L925" s="122"/>
    </row>
    <row r="926" spans="1:12" x14ac:dyDescent="0.35">
      <c r="A926" s="122"/>
      <c r="B926" s="122"/>
      <c r="D926" s="122"/>
      <c r="E926" s="122"/>
      <c r="F926" s="122"/>
      <c r="G926" s="122"/>
      <c r="H926" s="122"/>
      <c r="I926" s="122"/>
      <c r="J926" s="122"/>
      <c r="K926" s="122"/>
      <c r="L926" s="122"/>
    </row>
    <row r="927" spans="1:12" x14ac:dyDescent="0.35">
      <c r="A927" s="122"/>
      <c r="B927" s="122"/>
      <c r="D927" s="122"/>
      <c r="E927" s="122"/>
      <c r="F927" s="122"/>
      <c r="G927" s="122"/>
      <c r="H927" s="122"/>
      <c r="I927" s="122"/>
      <c r="J927" s="122"/>
      <c r="K927" s="122"/>
      <c r="L927" s="122"/>
    </row>
    <row r="928" spans="1:12" x14ac:dyDescent="0.35">
      <c r="A928" s="122"/>
      <c r="B928" s="122"/>
      <c r="D928" s="122"/>
      <c r="E928" s="122"/>
      <c r="F928" s="122"/>
      <c r="G928" s="122"/>
      <c r="H928" s="122"/>
      <c r="I928" s="122"/>
      <c r="J928" s="122"/>
      <c r="K928" s="122"/>
      <c r="L928" s="122"/>
    </row>
    <row r="929" spans="1:12" x14ac:dyDescent="0.35">
      <c r="A929" s="122"/>
      <c r="B929" s="122"/>
      <c r="D929" s="122"/>
      <c r="E929" s="122"/>
      <c r="F929" s="122"/>
      <c r="G929" s="122"/>
      <c r="H929" s="122"/>
      <c r="I929" s="122"/>
      <c r="J929" s="122"/>
      <c r="K929" s="122"/>
      <c r="L929" s="122"/>
    </row>
    <row r="930" spans="1:12" x14ac:dyDescent="0.35">
      <c r="A930" s="122"/>
      <c r="B930" s="122"/>
      <c r="D930" s="122"/>
      <c r="E930" s="122"/>
      <c r="F930" s="122"/>
      <c r="G930" s="122"/>
      <c r="H930" s="122"/>
      <c r="I930" s="122"/>
      <c r="J930" s="122"/>
      <c r="K930" s="122"/>
      <c r="L930" s="122"/>
    </row>
    <row r="931" spans="1:12" x14ac:dyDescent="0.35">
      <c r="A931" s="122"/>
      <c r="B931" s="122"/>
      <c r="D931" s="122"/>
      <c r="E931" s="122"/>
      <c r="F931" s="122"/>
      <c r="G931" s="122"/>
      <c r="H931" s="122"/>
      <c r="I931" s="122"/>
      <c r="J931" s="122"/>
      <c r="K931" s="122"/>
      <c r="L931" s="122"/>
    </row>
    <row r="932" spans="1:12" x14ac:dyDescent="0.35">
      <c r="A932" s="122"/>
      <c r="B932" s="122"/>
      <c r="D932" s="122"/>
      <c r="E932" s="122"/>
      <c r="F932" s="122"/>
      <c r="G932" s="122"/>
      <c r="H932" s="122"/>
      <c r="I932" s="122"/>
      <c r="J932" s="122"/>
      <c r="K932" s="122"/>
      <c r="L932" s="122"/>
    </row>
    <row r="933" spans="1:12" x14ac:dyDescent="0.35">
      <c r="A933" s="122"/>
      <c r="B933" s="122"/>
      <c r="D933" s="122"/>
      <c r="E933" s="122"/>
      <c r="F933" s="122"/>
      <c r="G933" s="122"/>
      <c r="H933" s="122"/>
      <c r="I933" s="122"/>
      <c r="J933" s="122"/>
      <c r="K933" s="122"/>
      <c r="L933" s="122"/>
    </row>
    <row r="934" spans="1:12" x14ac:dyDescent="0.35">
      <c r="A934" s="122"/>
      <c r="B934" s="122"/>
      <c r="D934" s="122"/>
      <c r="E934" s="122"/>
      <c r="F934" s="122"/>
      <c r="G934" s="122"/>
      <c r="H934" s="122"/>
      <c r="I934" s="122"/>
      <c r="J934" s="122"/>
      <c r="K934" s="122"/>
      <c r="L934" s="122"/>
    </row>
    <row r="935" spans="1:12" x14ac:dyDescent="0.35">
      <c r="A935" s="122"/>
      <c r="B935" s="122"/>
      <c r="D935" s="122"/>
      <c r="E935" s="122"/>
      <c r="F935" s="122"/>
      <c r="G935" s="122"/>
      <c r="H935" s="122"/>
      <c r="I935" s="122"/>
      <c r="J935" s="122"/>
      <c r="K935" s="122"/>
      <c r="L935" s="122"/>
    </row>
    <row r="936" spans="1:12" x14ac:dyDescent="0.35">
      <c r="A936" s="122"/>
      <c r="B936" s="122"/>
      <c r="D936" s="122"/>
      <c r="E936" s="122"/>
      <c r="F936" s="122"/>
      <c r="G936" s="122"/>
      <c r="H936" s="122"/>
      <c r="I936" s="122"/>
      <c r="J936" s="122"/>
      <c r="K936" s="122"/>
      <c r="L936" s="122"/>
    </row>
    <row r="937" spans="1:12" x14ac:dyDescent="0.35">
      <c r="A937" s="122"/>
      <c r="B937" s="122"/>
      <c r="D937" s="122"/>
      <c r="E937" s="122"/>
      <c r="F937" s="122"/>
      <c r="G937" s="122"/>
      <c r="H937" s="122"/>
      <c r="I937" s="122"/>
      <c r="J937" s="122"/>
      <c r="K937" s="122"/>
      <c r="L937" s="122"/>
    </row>
    <row r="938" spans="1:12" x14ac:dyDescent="0.35">
      <c r="A938" s="122"/>
      <c r="B938" s="122"/>
      <c r="D938" s="122"/>
      <c r="E938" s="122"/>
      <c r="F938" s="122"/>
      <c r="G938" s="122"/>
      <c r="H938" s="122"/>
      <c r="I938" s="122"/>
      <c r="J938" s="122"/>
      <c r="K938" s="122"/>
      <c r="L938" s="122"/>
    </row>
    <row r="939" spans="1:12" x14ac:dyDescent="0.35">
      <c r="A939" s="122"/>
      <c r="B939" s="122"/>
      <c r="D939" s="122"/>
      <c r="E939" s="122"/>
      <c r="F939" s="122"/>
      <c r="G939" s="122"/>
      <c r="H939" s="122"/>
      <c r="I939" s="122"/>
      <c r="J939" s="122"/>
      <c r="K939" s="122"/>
      <c r="L939" s="122"/>
    </row>
    <row r="940" spans="1:12" x14ac:dyDescent="0.35">
      <c r="A940" s="122"/>
      <c r="B940" s="122"/>
      <c r="D940" s="122"/>
      <c r="E940" s="122"/>
      <c r="F940" s="122"/>
      <c r="G940" s="122"/>
      <c r="H940" s="122"/>
      <c r="I940" s="122"/>
      <c r="J940" s="122"/>
      <c r="K940" s="122"/>
      <c r="L940" s="122"/>
    </row>
    <row r="941" spans="1:12" x14ac:dyDescent="0.35">
      <c r="A941" s="122"/>
      <c r="B941" s="122"/>
      <c r="D941" s="122"/>
      <c r="E941" s="122"/>
      <c r="F941" s="122"/>
      <c r="G941" s="122"/>
      <c r="H941" s="122"/>
      <c r="I941" s="122"/>
      <c r="J941" s="122"/>
      <c r="K941" s="122"/>
      <c r="L941" s="122"/>
    </row>
    <row r="942" spans="1:12" x14ac:dyDescent="0.35">
      <c r="A942" s="122"/>
      <c r="B942" s="122"/>
      <c r="D942" s="122"/>
      <c r="E942" s="122"/>
      <c r="F942" s="122"/>
      <c r="G942" s="122"/>
      <c r="H942" s="122"/>
      <c r="I942" s="122"/>
      <c r="J942" s="122"/>
      <c r="K942" s="122"/>
      <c r="L942" s="122"/>
    </row>
    <row r="943" spans="1:12" x14ac:dyDescent="0.35">
      <c r="A943" s="122"/>
      <c r="B943" s="122"/>
      <c r="D943" s="122"/>
      <c r="E943" s="122"/>
      <c r="F943" s="122"/>
      <c r="G943" s="122"/>
      <c r="H943" s="122"/>
      <c r="I943" s="122"/>
      <c r="J943" s="122"/>
      <c r="K943" s="122"/>
      <c r="L943" s="122"/>
    </row>
    <row r="944" spans="1:12" x14ac:dyDescent="0.35">
      <c r="A944" s="122"/>
      <c r="B944" s="122"/>
      <c r="D944" s="122"/>
      <c r="E944" s="122"/>
      <c r="F944" s="122"/>
      <c r="G944" s="122"/>
      <c r="H944" s="122"/>
      <c r="I944" s="122"/>
      <c r="J944" s="122"/>
      <c r="K944" s="122"/>
      <c r="L944" s="122"/>
    </row>
    <row r="945" spans="1:12" x14ac:dyDescent="0.35">
      <c r="A945" s="122"/>
      <c r="B945" s="122"/>
      <c r="D945" s="122"/>
      <c r="E945" s="122"/>
      <c r="F945" s="122"/>
      <c r="G945" s="122"/>
      <c r="H945" s="122"/>
      <c r="I945" s="122"/>
      <c r="J945" s="122"/>
      <c r="K945" s="122"/>
      <c r="L945" s="122"/>
    </row>
    <row r="946" spans="1:12" x14ac:dyDescent="0.35">
      <c r="A946" s="122"/>
      <c r="B946" s="122"/>
      <c r="D946" s="122"/>
      <c r="E946" s="122"/>
      <c r="F946" s="122"/>
      <c r="G946" s="122"/>
      <c r="H946" s="122"/>
      <c r="I946" s="122"/>
      <c r="J946" s="122"/>
      <c r="K946" s="122"/>
      <c r="L946" s="122"/>
    </row>
    <row r="947" spans="1:12" x14ac:dyDescent="0.35">
      <c r="A947" s="122"/>
      <c r="B947" s="122"/>
      <c r="D947" s="122"/>
      <c r="E947" s="122"/>
      <c r="F947" s="122"/>
      <c r="G947" s="122"/>
      <c r="H947" s="122"/>
      <c r="I947" s="122"/>
      <c r="J947" s="122"/>
      <c r="K947" s="122"/>
      <c r="L947" s="122"/>
    </row>
    <row r="948" spans="1:12" x14ac:dyDescent="0.35">
      <c r="A948" s="122"/>
      <c r="B948" s="122"/>
      <c r="D948" s="122"/>
      <c r="E948" s="122"/>
      <c r="F948" s="122"/>
      <c r="G948" s="122"/>
      <c r="H948" s="122"/>
      <c r="I948" s="122"/>
      <c r="J948" s="122"/>
      <c r="K948" s="122"/>
      <c r="L948" s="122"/>
    </row>
    <row r="949" spans="1:12" x14ac:dyDescent="0.35">
      <c r="A949" s="122"/>
      <c r="B949" s="122"/>
      <c r="D949" s="122"/>
      <c r="E949" s="122"/>
      <c r="F949" s="122"/>
      <c r="G949" s="122"/>
      <c r="H949" s="122"/>
      <c r="I949" s="122"/>
      <c r="J949" s="122"/>
      <c r="K949" s="122"/>
      <c r="L949" s="122"/>
    </row>
    <row r="950" spans="1:12" x14ac:dyDescent="0.35">
      <c r="A950" s="122"/>
      <c r="B950" s="122"/>
      <c r="D950" s="122"/>
      <c r="E950" s="122"/>
      <c r="F950" s="122"/>
      <c r="G950" s="122"/>
      <c r="H950" s="122"/>
      <c r="I950" s="122"/>
      <c r="J950" s="122"/>
      <c r="K950" s="122"/>
      <c r="L950" s="122"/>
    </row>
    <row r="951" spans="1:12" x14ac:dyDescent="0.35">
      <c r="A951" s="122"/>
      <c r="B951" s="122"/>
      <c r="D951" s="122"/>
      <c r="E951" s="122"/>
      <c r="F951" s="122"/>
      <c r="G951" s="122"/>
      <c r="H951" s="122"/>
      <c r="I951" s="122"/>
      <c r="J951" s="122"/>
      <c r="K951" s="122"/>
      <c r="L951" s="122"/>
    </row>
    <row r="952" spans="1:12" x14ac:dyDescent="0.35">
      <c r="A952" s="122"/>
      <c r="B952" s="122"/>
      <c r="D952" s="122"/>
      <c r="E952" s="122"/>
      <c r="F952" s="122"/>
      <c r="G952" s="122"/>
      <c r="H952" s="122"/>
      <c r="I952" s="122"/>
      <c r="J952" s="122"/>
      <c r="K952" s="122"/>
      <c r="L952" s="122"/>
    </row>
    <row r="953" spans="1:12" x14ac:dyDescent="0.35">
      <c r="A953" s="122"/>
      <c r="B953" s="122"/>
      <c r="D953" s="122"/>
      <c r="E953" s="122"/>
      <c r="F953" s="122"/>
      <c r="G953" s="122"/>
      <c r="H953" s="122"/>
      <c r="I953" s="122"/>
      <c r="J953" s="122"/>
      <c r="K953" s="122"/>
      <c r="L953" s="122"/>
    </row>
    <row r="954" spans="1:12" x14ac:dyDescent="0.35">
      <c r="A954" s="122"/>
      <c r="B954" s="122"/>
      <c r="D954" s="122"/>
      <c r="E954" s="122"/>
      <c r="F954" s="122"/>
      <c r="G954" s="122"/>
      <c r="H954" s="122"/>
      <c r="I954" s="122"/>
      <c r="J954" s="122"/>
      <c r="K954" s="122"/>
      <c r="L954" s="122"/>
    </row>
    <row r="955" spans="1:12" x14ac:dyDescent="0.35">
      <c r="A955" s="122"/>
      <c r="B955" s="122"/>
      <c r="D955" s="122"/>
      <c r="E955" s="122"/>
      <c r="F955" s="122"/>
      <c r="G955" s="122"/>
      <c r="H955" s="122"/>
      <c r="I955" s="122"/>
      <c r="J955" s="122"/>
      <c r="K955" s="122"/>
      <c r="L955" s="122"/>
    </row>
    <row r="956" spans="1:12" x14ac:dyDescent="0.35">
      <c r="A956" s="122"/>
      <c r="B956" s="122"/>
      <c r="D956" s="122"/>
      <c r="E956" s="122"/>
      <c r="F956" s="122"/>
      <c r="G956" s="122"/>
      <c r="H956" s="122"/>
      <c r="I956" s="122"/>
      <c r="J956" s="122"/>
      <c r="K956" s="122"/>
      <c r="L956" s="122"/>
    </row>
    <row r="957" spans="1:12" x14ac:dyDescent="0.35">
      <c r="A957" s="122"/>
      <c r="B957" s="122"/>
      <c r="D957" s="122"/>
      <c r="E957" s="122"/>
      <c r="F957" s="122"/>
      <c r="G957" s="122"/>
      <c r="H957" s="122"/>
      <c r="I957" s="122"/>
      <c r="J957" s="122"/>
      <c r="K957" s="122"/>
      <c r="L957" s="122"/>
    </row>
    <row r="958" spans="1:12" x14ac:dyDescent="0.35">
      <c r="A958" s="122"/>
      <c r="B958" s="122"/>
      <c r="D958" s="122"/>
      <c r="E958" s="122"/>
      <c r="F958" s="122"/>
      <c r="G958" s="122"/>
      <c r="H958" s="122"/>
      <c r="I958" s="122"/>
      <c r="J958" s="122"/>
      <c r="K958" s="122"/>
      <c r="L958" s="122"/>
    </row>
    <row r="959" spans="1:12" x14ac:dyDescent="0.35">
      <c r="A959" s="122"/>
      <c r="B959" s="122"/>
      <c r="D959" s="122"/>
      <c r="E959" s="122"/>
      <c r="F959" s="122"/>
      <c r="G959" s="122"/>
      <c r="H959" s="122"/>
      <c r="I959" s="122"/>
      <c r="J959" s="122"/>
      <c r="K959" s="122"/>
      <c r="L959" s="122"/>
    </row>
    <row r="960" spans="1:12" x14ac:dyDescent="0.35">
      <c r="A960" s="122"/>
      <c r="B960" s="122"/>
      <c r="D960" s="122"/>
      <c r="E960" s="122"/>
      <c r="F960" s="122"/>
      <c r="G960" s="122"/>
      <c r="H960" s="122"/>
      <c r="I960" s="122"/>
      <c r="J960" s="122"/>
      <c r="K960" s="122"/>
      <c r="L960" s="122"/>
    </row>
    <row r="961" spans="1:12" x14ac:dyDescent="0.35">
      <c r="A961" s="122"/>
      <c r="B961" s="122"/>
      <c r="D961" s="122"/>
      <c r="E961" s="122"/>
      <c r="F961" s="122"/>
      <c r="G961" s="122"/>
      <c r="H961" s="122"/>
      <c r="I961" s="122"/>
      <c r="J961" s="122"/>
      <c r="K961" s="122"/>
      <c r="L961" s="122"/>
    </row>
    <row r="962" spans="1:12" x14ac:dyDescent="0.35">
      <c r="A962" s="122"/>
      <c r="B962" s="122"/>
      <c r="D962" s="122"/>
      <c r="E962" s="122"/>
      <c r="F962" s="122"/>
      <c r="G962" s="122"/>
      <c r="H962" s="122"/>
      <c r="I962" s="122"/>
      <c r="J962" s="122"/>
      <c r="K962" s="122"/>
      <c r="L962" s="122"/>
    </row>
    <row r="963" spans="1:12" x14ac:dyDescent="0.35">
      <c r="A963" s="122"/>
      <c r="B963" s="122"/>
      <c r="D963" s="122"/>
      <c r="E963" s="122"/>
      <c r="F963" s="122"/>
      <c r="G963" s="122"/>
      <c r="H963" s="122"/>
      <c r="I963" s="122"/>
      <c r="J963" s="122"/>
      <c r="K963" s="122"/>
      <c r="L963" s="122"/>
    </row>
    <row r="964" spans="1:12" x14ac:dyDescent="0.35">
      <c r="A964" s="122"/>
      <c r="B964" s="122"/>
      <c r="D964" s="122"/>
      <c r="E964" s="122"/>
      <c r="F964" s="122"/>
      <c r="G964" s="122"/>
      <c r="H964" s="122"/>
      <c r="I964" s="122"/>
      <c r="J964" s="122"/>
      <c r="K964" s="122"/>
      <c r="L964" s="122"/>
    </row>
    <row r="965" spans="1:12" x14ac:dyDescent="0.35">
      <c r="A965" s="122"/>
      <c r="B965" s="122"/>
      <c r="D965" s="122"/>
      <c r="E965" s="122"/>
      <c r="F965" s="122"/>
      <c r="G965" s="122"/>
      <c r="H965" s="122"/>
      <c r="I965" s="122"/>
      <c r="J965" s="122"/>
      <c r="K965" s="122"/>
      <c r="L965" s="122"/>
    </row>
    <row r="966" spans="1:12" x14ac:dyDescent="0.35">
      <c r="A966" s="122"/>
      <c r="B966" s="122"/>
      <c r="D966" s="122"/>
      <c r="E966" s="122"/>
      <c r="F966" s="122"/>
      <c r="G966" s="122"/>
      <c r="H966" s="122"/>
      <c r="I966" s="122"/>
      <c r="J966" s="122"/>
      <c r="K966" s="122"/>
      <c r="L966" s="122"/>
    </row>
    <row r="967" spans="1:12" x14ac:dyDescent="0.35">
      <c r="A967" s="122"/>
      <c r="B967" s="122"/>
      <c r="D967" s="122"/>
      <c r="E967" s="122"/>
      <c r="F967" s="122"/>
      <c r="G967" s="122"/>
      <c r="H967" s="122"/>
      <c r="I967" s="122"/>
      <c r="J967" s="122"/>
      <c r="K967" s="122"/>
      <c r="L967" s="122"/>
    </row>
    <row r="968" spans="1:12" x14ac:dyDescent="0.35">
      <c r="A968" s="122"/>
      <c r="B968" s="122"/>
      <c r="D968" s="122"/>
      <c r="E968" s="122"/>
      <c r="F968" s="122"/>
      <c r="G968" s="122"/>
      <c r="H968" s="122"/>
      <c r="I968" s="122"/>
      <c r="J968" s="122"/>
      <c r="K968" s="122"/>
      <c r="L968" s="122"/>
    </row>
    <row r="969" spans="1:12" x14ac:dyDescent="0.35">
      <c r="A969" s="122"/>
      <c r="B969" s="122"/>
      <c r="D969" s="122"/>
      <c r="E969" s="122"/>
      <c r="F969" s="122"/>
      <c r="G969" s="122"/>
      <c r="H969" s="122"/>
      <c r="I969" s="122"/>
      <c r="J969" s="122"/>
      <c r="K969" s="122"/>
      <c r="L969" s="122"/>
    </row>
    <row r="970" spans="1:12" x14ac:dyDescent="0.35">
      <c r="A970" s="122"/>
      <c r="B970" s="122"/>
      <c r="D970" s="122"/>
      <c r="E970" s="122"/>
      <c r="F970" s="122"/>
      <c r="G970" s="122"/>
      <c r="H970" s="122"/>
      <c r="I970" s="122"/>
      <c r="J970" s="122"/>
      <c r="K970" s="122"/>
      <c r="L970" s="122"/>
    </row>
    <row r="971" spans="1:12" x14ac:dyDescent="0.35">
      <c r="A971" s="122"/>
      <c r="B971" s="122"/>
      <c r="D971" s="122"/>
      <c r="E971" s="122"/>
      <c r="F971" s="122"/>
      <c r="G971" s="122"/>
      <c r="H971" s="122"/>
      <c r="I971" s="122"/>
      <c r="J971" s="122"/>
      <c r="K971" s="122"/>
      <c r="L971" s="122"/>
    </row>
    <row r="972" spans="1:12" x14ac:dyDescent="0.35">
      <c r="A972" s="122"/>
      <c r="B972" s="122"/>
      <c r="D972" s="122"/>
      <c r="E972" s="122"/>
      <c r="F972" s="122"/>
      <c r="G972" s="122"/>
      <c r="H972" s="122"/>
      <c r="I972" s="122"/>
      <c r="J972" s="122"/>
      <c r="K972" s="122"/>
      <c r="L972" s="122"/>
    </row>
    <row r="973" spans="1:12" x14ac:dyDescent="0.35">
      <c r="A973" s="122"/>
      <c r="B973" s="122"/>
      <c r="D973" s="122"/>
      <c r="E973" s="122"/>
      <c r="F973" s="122"/>
      <c r="G973" s="122"/>
      <c r="H973" s="122"/>
      <c r="I973" s="122"/>
      <c r="J973" s="122"/>
      <c r="K973" s="122"/>
      <c r="L973" s="122"/>
    </row>
    <row r="974" spans="1:12" x14ac:dyDescent="0.35">
      <c r="A974" s="122"/>
      <c r="B974" s="122"/>
      <c r="D974" s="122"/>
      <c r="E974" s="122"/>
      <c r="F974" s="122"/>
      <c r="G974" s="122"/>
      <c r="H974" s="122"/>
      <c r="I974" s="122"/>
      <c r="J974" s="122"/>
      <c r="K974" s="122"/>
      <c r="L974" s="122"/>
    </row>
    <row r="975" spans="1:12" x14ac:dyDescent="0.35">
      <c r="A975" s="122"/>
      <c r="B975" s="122"/>
      <c r="D975" s="122"/>
      <c r="E975" s="122"/>
      <c r="F975" s="122"/>
      <c r="G975" s="122"/>
      <c r="H975" s="122"/>
      <c r="I975" s="122"/>
      <c r="J975" s="122"/>
      <c r="K975" s="122"/>
      <c r="L975" s="122"/>
    </row>
    <row r="976" spans="1:12" x14ac:dyDescent="0.35">
      <c r="A976" s="122"/>
      <c r="B976" s="122"/>
      <c r="D976" s="122"/>
      <c r="E976" s="122"/>
      <c r="F976" s="122"/>
      <c r="G976" s="122"/>
      <c r="H976" s="122"/>
      <c r="I976" s="122"/>
      <c r="J976" s="122"/>
      <c r="K976" s="122"/>
      <c r="L976" s="122"/>
    </row>
    <row r="977" spans="1:12" x14ac:dyDescent="0.35">
      <c r="A977" s="122"/>
      <c r="B977" s="122"/>
      <c r="D977" s="122"/>
      <c r="E977" s="122"/>
      <c r="F977" s="122"/>
      <c r="G977" s="122"/>
      <c r="H977" s="122"/>
      <c r="I977" s="122"/>
      <c r="J977" s="122"/>
      <c r="K977" s="122"/>
      <c r="L977" s="122"/>
    </row>
    <row r="978" spans="1:12" x14ac:dyDescent="0.35">
      <c r="A978" s="122"/>
      <c r="B978" s="122"/>
      <c r="D978" s="122"/>
      <c r="E978" s="122"/>
      <c r="F978" s="122"/>
      <c r="G978" s="122"/>
      <c r="H978" s="122"/>
      <c r="I978" s="122"/>
      <c r="J978" s="122"/>
      <c r="K978" s="122"/>
      <c r="L978" s="122"/>
    </row>
    <row r="979" spans="1:12" x14ac:dyDescent="0.35">
      <c r="A979" s="122"/>
      <c r="B979" s="122"/>
      <c r="D979" s="122"/>
      <c r="E979" s="122"/>
      <c r="F979" s="122"/>
      <c r="G979" s="122"/>
      <c r="H979" s="122"/>
      <c r="I979" s="122"/>
      <c r="J979" s="122"/>
      <c r="K979" s="122"/>
      <c r="L979" s="122"/>
    </row>
    <row r="980" spans="1:12" x14ac:dyDescent="0.35">
      <c r="A980" s="122"/>
      <c r="B980" s="122"/>
      <c r="D980" s="122"/>
      <c r="E980" s="122"/>
      <c r="F980" s="122"/>
      <c r="G980" s="122"/>
      <c r="H980" s="122"/>
      <c r="I980" s="122"/>
      <c r="J980" s="122"/>
      <c r="K980" s="122"/>
      <c r="L980" s="122"/>
    </row>
    <row r="981" spans="1:12" x14ac:dyDescent="0.35">
      <c r="A981" s="122"/>
      <c r="B981" s="122"/>
      <c r="D981" s="122"/>
      <c r="E981" s="122"/>
      <c r="F981" s="122"/>
      <c r="G981" s="122"/>
      <c r="H981" s="122"/>
      <c r="I981" s="122"/>
      <c r="J981" s="122"/>
      <c r="K981" s="122"/>
      <c r="L981" s="122"/>
    </row>
    <row r="982" spans="1:12" x14ac:dyDescent="0.35">
      <c r="A982" s="122"/>
      <c r="B982" s="122"/>
      <c r="D982" s="122"/>
      <c r="E982" s="122"/>
      <c r="F982" s="122"/>
      <c r="G982" s="122"/>
      <c r="H982" s="122"/>
      <c r="I982" s="122"/>
      <c r="J982" s="122"/>
      <c r="K982" s="122"/>
      <c r="L982" s="122"/>
    </row>
    <row r="983" spans="1:12" x14ac:dyDescent="0.35">
      <c r="A983" s="122"/>
      <c r="B983" s="122"/>
      <c r="D983" s="122"/>
      <c r="E983" s="122"/>
      <c r="F983" s="122"/>
      <c r="G983" s="122"/>
      <c r="H983" s="122"/>
      <c r="I983" s="122"/>
      <c r="J983" s="122"/>
      <c r="K983" s="122"/>
      <c r="L983" s="122"/>
    </row>
    <row r="984" spans="1:12" x14ac:dyDescent="0.35">
      <c r="A984" s="122"/>
      <c r="B984" s="122"/>
      <c r="D984" s="122"/>
      <c r="E984" s="122"/>
      <c r="F984" s="122"/>
      <c r="G984" s="122"/>
      <c r="H984" s="122"/>
      <c r="I984" s="122"/>
      <c r="J984" s="122"/>
      <c r="K984" s="122"/>
      <c r="L984" s="122"/>
    </row>
    <row r="985" spans="1:12" x14ac:dyDescent="0.35">
      <c r="A985" s="122"/>
      <c r="B985" s="122"/>
      <c r="D985" s="122"/>
      <c r="E985" s="122"/>
      <c r="F985" s="122"/>
      <c r="G985" s="122"/>
      <c r="H985" s="122"/>
      <c r="I985" s="122"/>
      <c r="J985" s="122"/>
      <c r="K985" s="122"/>
      <c r="L985" s="122"/>
    </row>
    <row r="986" spans="1:12" x14ac:dyDescent="0.35">
      <c r="A986" s="122"/>
      <c r="B986" s="122"/>
      <c r="D986" s="122"/>
      <c r="E986" s="122"/>
      <c r="F986" s="122"/>
      <c r="G986" s="122"/>
      <c r="H986" s="122"/>
      <c r="I986" s="122"/>
      <c r="J986" s="122"/>
      <c r="K986" s="122"/>
      <c r="L986" s="122"/>
    </row>
    <row r="987" spans="1:12" x14ac:dyDescent="0.35">
      <c r="A987" s="122"/>
      <c r="B987" s="122"/>
      <c r="D987" s="122"/>
      <c r="E987" s="122"/>
      <c r="F987" s="122"/>
      <c r="G987" s="122"/>
      <c r="H987" s="122"/>
      <c r="I987" s="122"/>
      <c r="J987" s="122"/>
      <c r="K987" s="122"/>
      <c r="L987" s="122"/>
    </row>
    <row r="988" spans="1:12" x14ac:dyDescent="0.35">
      <c r="A988" s="122"/>
      <c r="B988" s="122"/>
      <c r="D988" s="122"/>
      <c r="E988" s="122"/>
      <c r="F988" s="122"/>
      <c r="G988" s="122"/>
      <c r="H988" s="122"/>
      <c r="I988" s="122"/>
      <c r="J988" s="122"/>
      <c r="K988" s="122"/>
      <c r="L988" s="122"/>
    </row>
    <row r="989" spans="1:12" x14ac:dyDescent="0.35">
      <c r="A989" s="122"/>
      <c r="B989" s="122"/>
      <c r="D989" s="122"/>
      <c r="E989" s="122"/>
      <c r="F989" s="122"/>
      <c r="G989" s="122"/>
      <c r="H989" s="122"/>
      <c r="I989" s="122"/>
      <c r="J989" s="122"/>
      <c r="K989" s="122"/>
      <c r="L989" s="122"/>
    </row>
    <row r="990" spans="1:12" x14ac:dyDescent="0.35">
      <c r="A990" s="122"/>
      <c r="B990" s="122"/>
      <c r="D990" s="122"/>
      <c r="E990" s="122"/>
      <c r="F990" s="122"/>
      <c r="G990" s="122"/>
      <c r="H990" s="122"/>
      <c r="I990" s="122"/>
      <c r="J990" s="122"/>
      <c r="K990" s="122"/>
      <c r="L990" s="122"/>
    </row>
    <row r="991" spans="1:12" x14ac:dyDescent="0.35">
      <c r="A991" s="122"/>
      <c r="B991" s="122"/>
      <c r="D991" s="122"/>
      <c r="E991" s="122"/>
      <c r="F991" s="122"/>
      <c r="G991" s="122"/>
      <c r="H991" s="122"/>
      <c r="I991" s="122"/>
      <c r="J991" s="122"/>
      <c r="K991" s="122"/>
      <c r="L991" s="122"/>
    </row>
    <row r="992" spans="1:12" x14ac:dyDescent="0.35">
      <c r="A992" s="122"/>
      <c r="B992" s="122"/>
      <c r="D992" s="122"/>
      <c r="E992" s="122"/>
      <c r="F992" s="122"/>
      <c r="G992" s="122"/>
      <c r="H992" s="122"/>
      <c r="I992" s="122"/>
      <c r="J992" s="122"/>
      <c r="K992" s="122"/>
      <c r="L992" s="122"/>
    </row>
    <row r="993" spans="1:12" x14ac:dyDescent="0.35">
      <c r="A993" s="122"/>
      <c r="B993" s="122"/>
      <c r="D993" s="122"/>
      <c r="E993" s="122"/>
      <c r="F993" s="122"/>
      <c r="G993" s="122"/>
      <c r="H993" s="122"/>
      <c r="I993" s="122"/>
      <c r="J993" s="122"/>
      <c r="K993" s="122"/>
      <c r="L993" s="122"/>
    </row>
    <row r="994" spans="1:12" x14ac:dyDescent="0.35">
      <c r="A994" s="122"/>
      <c r="B994" s="122"/>
      <c r="D994" s="122"/>
      <c r="E994" s="122"/>
      <c r="F994" s="122"/>
      <c r="G994" s="122"/>
      <c r="H994" s="122"/>
      <c r="I994" s="122"/>
      <c r="J994" s="122"/>
      <c r="K994" s="122"/>
      <c r="L994" s="122"/>
    </row>
    <row r="995" spans="1:12" x14ac:dyDescent="0.35">
      <c r="A995" s="122"/>
      <c r="B995" s="122"/>
      <c r="D995" s="122"/>
      <c r="E995" s="122"/>
      <c r="F995" s="122"/>
      <c r="G995" s="122"/>
      <c r="H995" s="122"/>
      <c r="I995" s="122"/>
      <c r="J995" s="122"/>
      <c r="K995" s="122"/>
      <c r="L995" s="122"/>
    </row>
    <row r="996" spans="1:12" x14ac:dyDescent="0.35">
      <c r="A996" s="122"/>
      <c r="B996" s="122"/>
      <c r="D996" s="122"/>
      <c r="E996" s="122"/>
      <c r="F996" s="122"/>
      <c r="G996" s="122"/>
      <c r="H996" s="122"/>
      <c r="I996" s="122"/>
      <c r="J996" s="122"/>
      <c r="K996" s="122"/>
      <c r="L996" s="122"/>
    </row>
    <row r="997" spans="1:12" x14ac:dyDescent="0.35">
      <c r="A997" s="122"/>
      <c r="B997" s="122"/>
      <c r="D997" s="122"/>
      <c r="E997" s="122"/>
      <c r="F997" s="122"/>
      <c r="G997" s="122"/>
      <c r="H997" s="122"/>
      <c r="I997" s="122"/>
      <c r="J997" s="122"/>
      <c r="K997" s="122"/>
      <c r="L997" s="122"/>
    </row>
    <row r="998" spans="1:12" x14ac:dyDescent="0.35">
      <c r="A998" s="122"/>
      <c r="B998" s="122"/>
      <c r="D998" s="122"/>
      <c r="E998" s="122"/>
      <c r="F998" s="122"/>
      <c r="G998" s="122"/>
      <c r="H998" s="122"/>
      <c r="I998" s="122"/>
      <c r="J998" s="122"/>
      <c r="K998" s="122"/>
      <c r="L998" s="122"/>
    </row>
    <row r="999" spans="1:12" x14ac:dyDescent="0.35">
      <c r="A999" s="122"/>
      <c r="B999" s="122"/>
      <c r="D999" s="122"/>
      <c r="E999" s="122"/>
      <c r="F999" s="122"/>
      <c r="G999" s="122"/>
      <c r="H999" s="122"/>
      <c r="I999" s="122"/>
      <c r="J999" s="122"/>
      <c r="K999" s="122"/>
      <c r="L999" s="122"/>
    </row>
    <row r="1000" spans="1:12" x14ac:dyDescent="0.35">
      <c r="A1000" s="122"/>
      <c r="B1000" s="122"/>
      <c r="D1000" s="122"/>
      <c r="E1000" s="122"/>
      <c r="F1000" s="122"/>
      <c r="G1000" s="122"/>
      <c r="H1000" s="122"/>
      <c r="I1000" s="122"/>
      <c r="J1000" s="122"/>
      <c r="K1000" s="122"/>
      <c r="L1000" s="122"/>
    </row>
    <row r="1001" spans="1:12" x14ac:dyDescent="0.35">
      <c r="A1001" s="122"/>
      <c r="B1001" s="122"/>
      <c r="D1001" s="122"/>
      <c r="E1001" s="122"/>
      <c r="F1001" s="122"/>
      <c r="G1001" s="122"/>
      <c r="H1001" s="122"/>
      <c r="I1001" s="122"/>
      <c r="J1001" s="122"/>
      <c r="K1001" s="122"/>
      <c r="L1001" s="122"/>
    </row>
    <row r="1002" spans="1:12" x14ac:dyDescent="0.35">
      <c r="A1002" s="122"/>
      <c r="B1002" s="122"/>
      <c r="D1002" s="122"/>
      <c r="E1002" s="122"/>
      <c r="F1002" s="122"/>
      <c r="G1002" s="122"/>
      <c r="H1002" s="122"/>
      <c r="I1002" s="122"/>
      <c r="J1002" s="122"/>
      <c r="K1002" s="122"/>
      <c r="L1002" s="122"/>
    </row>
    <row r="1003" spans="1:12" x14ac:dyDescent="0.35">
      <c r="A1003" s="122"/>
      <c r="B1003" s="122"/>
      <c r="D1003" s="122"/>
      <c r="E1003" s="122"/>
      <c r="F1003" s="122"/>
      <c r="G1003" s="122"/>
      <c r="H1003" s="122"/>
      <c r="I1003" s="122"/>
      <c r="J1003" s="122"/>
      <c r="K1003" s="122"/>
      <c r="L1003" s="122"/>
    </row>
    <row r="1004" spans="1:12" x14ac:dyDescent="0.35">
      <c r="A1004" s="122"/>
      <c r="B1004" s="122"/>
      <c r="D1004" s="122"/>
      <c r="E1004" s="122"/>
      <c r="F1004" s="122"/>
      <c r="G1004" s="122"/>
      <c r="H1004" s="122"/>
      <c r="I1004" s="122"/>
      <c r="J1004" s="122"/>
      <c r="K1004" s="122"/>
      <c r="L1004" s="122"/>
    </row>
    <row r="1005" spans="1:12" x14ac:dyDescent="0.35">
      <c r="A1005" s="122"/>
      <c r="B1005" s="122"/>
      <c r="D1005" s="122"/>
      <c r="E1005" s="122"/>
      <c r="F1005" s="122"/>
      <c r="G1005" s="122"/>
      <c r="H1005" s="122"/>
      <c r="I1005" s="122"/>
      <c r="J1005" s="122"/>
      <c r="K1005" s="122"/>
      <c r="L1005" s="122"/>
    </row>
    <row r="1006" spans="1:12" x14ac:dyDescent="0.35">
      <c r="A1006" s="122"/>
      <c r="B1006" s="122"/>
      <c r="D1006" s="122"/>
      <c r="E1006" s="122"/>
      <c r="F1006" s="122"/>
      <c r="G1006" s="122"/>
      <c r="H1006" s="122"/>
      <c r="I1006" s="122"/>
      <c r="J1006" s="122"/>
      <c r="K1006" s="122"/>
      <c r="L1006" s="122"/>
    </row>
    <row r="1007" spans="1:12" x14ac:dyDescent="0.35">
      <c r="A1007" s="122"/>
      <c r="B1007" s="122"/>
      <c r="D1007" s="122"/>
      <c r="E1007" s="122"/>
      <c r="F1007" s="122"/>
      <c r="G1007" s="122"/>
      <c r="H1007" s="122"/>
      <c r="I1007" s="122"/>
      <c r="J1007" s="122"/>
      <c r="K1007" s="122"/>
      <c r="L1007" s="122"/>
    </row>
    <row r="1008" spans="1:12" x14ac:dyDescent="0.35">
      <c r="A1008" s="122"/>
      <c r="B1008" s="122"/>
      <c r="D1008" s="122"/>
      <c r="E1008" s="122"/>
      <c r="F1008" s="122"/>
      <c r="G1008" s="122"/>
      <c r="H1008" s="122"/>
      <c r="I1008" s="122"/>
      <c r="J1008" s="122"/>
      <c r="K1008" s="122"/>
      <c r="L1008" s="122"/>
    </row>
    <row r="1009" spans="1:12" x14ac:dyDescent="0.35">
      <c r="A1009" s="122"/>
      <c r="B1009" s="122"/>
      <c r="D1009" s="122"/>
      <c r="E1009" s="122"/>
      <c r="F1009" s="122"/>
      <c r="G1009" s="122"/>
      <c r="H1009" s="122"/>
      <c r="I1009" s="122"/>
      <c r="J1009" s="122"/>
      <c r="K1009" s="122"/>
      <c r="L1009" s="122"/>
    </row>
    <row r="1010" spans="1:12" x14ac:dyDescent="0.35">
      <c r="A1010" s="122"/>
      <c r="B1010" s="122"/>
      <c r="D1010" s="122"/>
      <c r="E1010" s="122"/>
      <c r="F1010" s="122"/>
      <c r="G1010" s="122"/>
      <c r="H1010" s="122"/>
      <c r="I1010" s="122"/>
      <c r="J1010" s="122"/>
      <c r="K1010" s="122"/>
      <c r="L1010" s="122"/>
    </row>
    <row r="1011" spans="1:12" x14ac:dyDescent="0.35">
      <c r="A1011" s="122"/>
      <c r="B1011" s="122"/>
      <c r="D1011" s="122"/>
      <c r="E1011" s="122"/>
      <c r="F1011" s="122"/>
      <c r="G1011" s="122"/>
      <c r="H1011" s="122"/>
      <c r="I1011" s="122"/>
      <c r="J1011" s="122"/>
      <c r="K1011" s="122"/>
      <c r="L1011" s="122"/>
    </row>
    <row r="1012" spans="1:12" x14ac:dyDescent="0.35">
      <c r="A1012" s="122"/>
      <c r="B1012" s="122"/>
      <c r="D1012" s="122"/>
      <c r="E1012" s="122"/>
      <c r="F1012" s="122"/>
      <c r="G1012" s="122"/>
      <c r="H1012" s="122"/>
      <c r="I1012" s="122"/>
      <c r="J1012" s="122"/>
      <c r="K1012" s="122"/>
      <c r="L1012" s="122"/>
    </row>
    <row r="1013" spans="1:12" x14ac:dyDescent="0.35">
      <c r="A1013" s="122"/>
      <c r="B1013" s="122"/>
      <c r="D1013" s="122"/>
      <c r="E1013" s="122"/>
      <c r="F1013" s="122"/>
      <c r="G1013" s="122"/>
      <c r="H1013" s="122"/>
      <c r="I1013" s="122"/>
      <c r="J1013" s="122"/>
      <c r="K1013" s="122"/>
      <c r="L1013" s="122"/>
    </row>
    <row r="1014" spans="1:12" x14ac:dyDescent="0.35">
      <c r="A1014" s="122"/>
      <c r="B1014" s="122"/>
      <c r="D1014" s="122"/>
      <c r="E1014" s="122"/>
      <c r="F1014" s="122"/>
      <c r="G1014" s="122"/>
      <c r="H1014" s="122"/>
      <c r="I1014" s="122"/>
      <c r="J1014" s="122"/>
      <c r="K1014" s="122"/>
      <c r="L1014" s="122"/>
    </row>
    <row r="1015" spans="1:12" x14ac:dyDescent="0.35">
      <c r="A1015" s="122"/>
      <c r="B1015" s="122"/>
      <c r="D1015" s="122"/>
      <c r="E1015" s="122"/>
      <c r="F1015" s="122"/>
      <c r="G1015" s="122"/>
      <c r="H1015" s="122"/>
      <c r="I1015" s="122"/>
      <c r="J1015" s="122"/>
      <c r="K1015" s="122"/>
      <c r="L1015" s="122"/>
    </row>
    <row r="1016" spans="1:12" x14ac:dyDescent="0.35">
      <c r="A1016" s="122"/>
      <c r="B1016" s="122"/>
      <c r="D1016" s="122"/>
      <c r="E1016" s="122"/>
      <c r="F1016" s="122"/>
      <c r="G1016" s="122"/>
      <c r="H1016" s="122"/>
      <c r="I1016" s="122"/>
      <c r="J1016" s="122"/>
      <c r="K1016" s="122"/>
      <c r="L1016" s="122"/>
    </row>
    <row r="1017" spans="1:12" x14ac:dyDescent="0.35">
      <c r="A1017" s="122"/>
      <c r="B1017" s="122"/>
      <c r="D1017" s="122"/>
      <c r="E1017" s="122"/>
      <c r="F1017" s="122"/>
      <c r="G1017" s="122"/>
      <c r="H1017" s="122"/>
      <c r="I1017" s="122"/>
      <c r="J1017" s="122"/>
      <c r="K1017" s="122"/>
      <c r="L1017" s="122"/>
    </row>
    <row r="1018" spans="1:12" x14ac:dyDescent="0.35">
      <c r="A1018" s="122"/>
      <c r="B1018" s="122"/>
      <c r="D1018" s="122"/>
      <c r="E1018" s="122"/>
      <c r="F1018" s="122"/>
      <c r="G1018" s="122"/>
      <c r="H1018" s="122"/>
      <c r="I1018" s="122"/>
      <c r="J1018" s="122"/>
      <c r="K1018" s="122"/>
      <c r="L1018" s="122"/>
    </row>
    <row r="1019" spans="1:12" x14ac:dyDescent="0.35">
      <c r="A1019" s="122"/>
      <c r="B1019" s="122"/>
      <c r="D1019" s="122"/>
      <c r="E1019" s="122"/>
      <c r="F1019" s="122"/>
      <c r="G1019" s="122"/>
      <c r="H1019" s="122"/>
      <c r="I1019" s="122"/>
      <c r="J1019" s="122"/>
      <c r="K1019" s="122"/>
      <c r="L1019" s="122"/>
    </row>
    <row r="1020" spans="1:12" x14ac:dyDescent="0.35">
      <c r="A1020" s="122"/>
      <c r="B1020" s="122"/>
      <c r="D1020" s="122"/>
      <c r="E1020" s="122"/>
      <c r="F1020" s="122"/>
      <c r="G1020" s="122"/>
      <c r="H1020" s="122"/>
      <c r="I1020" s="122"/>
      <c r="J1020" s="122"/>
      <c r="K1020" s="122"/>
      <c r="L1020" s="122"/>
    </row>
    <row r="1021" spans="1:12" x14ac:dyDescent="0.35">
      <c r="A1021" s="122"/>
      <c r="B1021" s="122"/>
      <c r="D1021" s="122"/>
      <c r="E1021" s="122"/>
      <c r="F1021" s="122"/>
      <c r="G1021" s="122"/>
      <c r="H1021" s="122"/>
      <c r="I1021" s="122"/>
      <c r="J1021" s="122"/>
      <c r="K1021" s="122"/>
      <c r="L1021" s="122"/>
    </row>
    <row r="1022" spans="1:12" x14ac:dyDescent="0.35">
      <c r="A1022" s="122"/>
      <c r="B1022" s="122"/>
      <c r="D1022" s="122"/>
      <c r="E1022" s="122"/>
      <c r="F1022" s="122"/>
      <c r="G1022" s="122"/>
      <c r="H1022" s="122"/>
      <c r="I1022" s="122"/>
      <c r="J1022" s="122"/>
      <c r="K1022" s="122"/>
      <c r="L1022" s="122"/>
    </row>
    <row r="1023" spans="1:12" x14ac:dyDescent="0.35">
      <c r="A1023" s="122"/>
      <c r="B1023" s="122"/>
      <c r="D1023" s="122"/>
      <c r="E1023" s="122"/>
      <c r="F1023" s="122"/>
      <c r="G1023" s="122"/>
      <c r="H1023" s="122"/>
      <c r="I1023" s="122"/>
      <c r="J1023" s="122"/>
      <c r="K1023" s="122"/>
      <c r="L1023" s="122"/>
    </row>
    <row r="1024" spans="1:12" x14ac:dyDescent="0.35">
      <c r="A1024" s="122"/>
      <c r="B1024" s="122"/>
      <c r="D1024" s="122"/>
      <c r="E1024" s="122"/>
      <c r="F1024" s="122"/>
      <c r="G1024" s="122"/>
      <c r="H1024" s="122"/>
      <c r="I1024" s="122"/>
      <c r="J1024" s="122"/>
      <c r="K1024" s="122"/>
      <c r="L1024" s="122"/>
    </row>
    <row r="1025" spans="1:12" x14ac:dyDescent="0.35">
      <c r="A1025" s="122"/>
      <c r="B1025" s="122"/>
      <c r="D1025" s="122"/>
      <c r="E1025" s="122"/>
      <c r="F1025" s="122"/>
      <c r="G1025" s="122"/>
      <c r="H1025" s="122"/>
      <c r="I1025" s="122"/>
      <c r="J1025" s="122"/>
      <c r="K1025" s="122"/>
      <c r="L1025" s="122"/>
    </row>
    <row r="1026" spans="1:12" x14ac:dyDescent="0.35">
      <c r="A1026" s="122"/>
      <c r="B1026" s="122"/>
      <c r="D1026" s="122"/>
      <c r="E1026" s="122"/>
      <c r="F1026" s="122"/>
      <c r="G1026" s="122"/>
      <c r="H1026" s="122"/>
      <c r="I1026" s="122"/>
      <c r="J1026" s="122"/>
      <c r="K1026" s="122"/>
      <c r="L1026" s="122"/>
    </row>
    <row r="1027" spans="1:12" x14ac:dyDescent="0.35">
      <c r="A1027" s="122"/>
      <c r="B1027" s="122"/>
      <c r="D1027" s="122"/>
      <c r="E1027" s="122"/>
      <c r="F1027" s="122"/>
      <c r="G1027" s="122"/>
      <c r="H1027" s="122"/>
      <c r="I1027" s="122"/>
      <c r="J1027" s="122"/>
      <c r="K1027" s="122"/>
      <c r="L1027" s="122"/>
    </row>
    <row r="1028" spans="1:12" x14ac:dyDescent="0.35">
      <c r="A1028" s="122"/>
      <c r="B1028" s="122"/>
      <c r="D1028" s="122"/>
      <c r="E1028" s="122"/>
      <c r="F1028" s="122"/>
      <c r="G1028" s="122"/>
      <c r="H1028" s="122"/>
      <c r="I1028" s="122"/>
      <c r="J1028" s="122"/>
      <c r="K1028" s="122"/>
      <c r="L1028" s="122"/>
    </row>
    <row r="1029" spans="1:12" x14ac:dyDescent="0.35">
      <c r="A1029" s="122"/>
      <c r="B1029" s="122"/>
      <c r="D1029" s="122"/>
      <c r="E1029" s="122"/>
      <c r="F1029" s="122"/>
      <c r="G1029" s="122"/>
      <c r="H1029" s="122"/>
      <c r="I1029" s="122"/>
      <c r="J1029" s="122"/>
      <c r="K1029" s="122"/>
      <c r="L1029" s="122"/>
    </row>
    <row r="1030" spans="1:12" x14ac:dyDescent="0.35">
      <c r="A1030" s="122"/>
      <c r="B1030" s="122"/>
      <c r="D1030" s="122"/>
      <c r="E1030" s="122"/>
      <c r="F1030" s="122"/>
      <c r="G1030" s="122"/>
      <c r="H1030" s="122"/>
      <c r="I1030" s="122"/>
      <c r="J1030" s="122"/>
      <c r="K1030" s="122"/>
      <c r="L1030" s="122"/>
    </row>
    <row r="1031" spans="1:12" x14ac:dyDescent="0.35">
      <c r="A1031" s="122"/>
      <c r="B1031" s="122"/>
      <c r="D1031" s="122"/>
      <c r="E1031" s="122"/>
      <c r="F1031" s="122"/>
      <c r="G1031" s="122"/>
      <c r="H1031" s="122"/>
      <c r="I1031" s="122"/>
      <c r="J1031" s="122"/>
      <c r="K1031" s="122"/>
      <c r="L1031" s="122"/>
    </row>
    <row r="1032" spans="1:12" x14ac:dyDescent="0.35">
      <c r="A1032" s="122"/>
      <c r="B1032" s="122"/>
      <c r="D1032" s="122"/>
      <c r="E1032" s="122"/>
      <c r="F1032" s="122"/>
      <c r="G1032" s="122"/>
      <c r="H1032" s="122"/>
      <c r="I1032" s="122"/>
      <c r="J1032" s="122"/>
      <c r="K1032" s="122"/>
      <c r="L1032" s="122"/>
    </row>
    <row r="1033" spans="1:12" x14ac:dyDescent="0.35">
      <c r="A1033" s="122"/>
      <c r="B1033" s="122"/>
      <c r="D1033" s="122"/>
      <c r="E1033" s="122"/>
      <c r="F1033" s="122"/>
      <c r="G1033" s="122"/>
      <c r="H1033" s="122"/>
      <c r="I1033" s="122"/>
      <c r="J1033" s="122"/>
      <c r="K1033" s="122"/>
      <c r="L1033" s="122"/>
    </row>
    <row r="1034" spans="1:12" x14ac:dyDescent="0.35">
      <c r="A1034" s="122"/>
      <c r="B1034" s="122"/>
      <c r="D1034" s="122"/>
      <c r="E1034" s="122"/>
      <c r="F1034" s="122"/>
      <c r="G1034" s="122"/>
      <c r="H1034" s="122"/>
      <c r="I1034" s="122"/>
      <c r="J1034" s="122"/>
      <c r="K1034" s="122"/>
      <c r="L1034" s="122"/>
    </row>
    <row r="1035" spans="1:12" x14ac:dyDescent="0.35">
      <c r="A1035" s="122"/>
      <c r="B1035" s="122"/>
      <c r="D1035" s="122"/>
      <c r="E1035" s="122"/>
      <c r="F1035" s="122"/>
      <c r="G1035" s="122"/>
      <c r="H1035" s="122"/>
      <c r="I1035" s="122"/>
      <c r="J1035" s="122"/>
      <c r="K1035" s="122"/>
      <c r="L1035" s="122"/>
    </row>
    <row r="1036" spans="1:12" x14ac:dyDescent="0.35">
      <c r="A1036" s="122"/>
      <c r="B1036" s="122"/>
      <c r="D1036" s="122"/>
      <c r="E1036" s="122"/>
      <c r="F1036" s="122"/>
      <c r="G1036" s="122"/>
      <c r="H1036" s="122"/>
      <c r="I1036" s="122"/>
      <c r="J1036" s="122"/>
      <c r="K1036" s="122"/>
      <c r="L1036" s="122"/>
    </row>
    <row r="1037" spans="1:12" x14ac:dyDescent="0.35">
      <c r="A1037" s="122"/>
      <c r="B1037" s="122"/>
      <c r="D1037" s="122"/>
      <c r="E1037" s="122"/>
      <c r="F1037" s="122"/>
      <c r="G1037" s="122"/>
      <c r="H1037" s="122"/>
      <c r="I1037" s="122"/>
      <c r="J1037" s="122"/>
      <c r="K1037" s="122"/>
      <c r="L1037" s="122"/>
    </row>
    <row r="1038" spans="1:12" x14ac:dyDescent="0.35">
      <c r="A1038" s="122"/>
      <c r="B1038" s="122"/>
      <c r="D1038" s="122"/>
      <c r="E1038" s="122"/>
      <c r="F1038" s="122"/>
      <c r="G1038" s="122"/>
      <c r="H1038" s="122"/>
      <c r="I1038" s="122"/>
      <c r="J1038" s="122"/>
      <c r="K1038" s="122"/>
      <c r="L1038" s="122"/>
    </row>
    <row r="1039" spans="1:12" x14ac:dyDescent="0.35">
      <c r="A1039" s="122"/>
      <c r="B1039" s="122"/>
      <c r="D1039" s="122"/>
      <c r="E1039" s="122"/>
      <c r="F1039" s="122"/>
      <c r="G1039" s="122"/>
      <c r="H1039" s="122"/>
      <c r="I1039" s="122"/>
      <c r="J1039" s="122"/>
      <c r="K1039" s="122"/>
      <c r="L1039" s="122"/>
    </row>
    <row r="1040" spans="1:12" x14ac:dyDescent="0.35">
      <c r="A1040" s="122"/>
      <c r="B1040" s="122"/>
      <c r="D1040" s="122"/>
      <c r="E1040" s="122"/>
      <c r="F1040" s="122"/>
      <c r="G1040" s="122"/>
      <c r="H1040" s="122"/>
      <c r="I1040" s="122"/>
      <c r="J1040" s="122"/>
      <c r="K1040" s="122"/>
      <c r="L1040" s="122"/>
    </row>
    <row r="1041" spans="1:12" x14ac:dyDescent="0.35">
      <c r="A1041" s="122"/>
      <c r="B1041" s="122"/>
      <c r="D1041" s="122"/>
      <c r="E1041" s="122"/>
      <c r="F1041" s="122"/>
      <c r="G1041" s="122"/>
      <c r="H1041" s="122"/>
      <c r="I1041" s="122"/>
      <c r="J1041" s="122"/>
      <c r="K1041" s="122"/>
      <c r="L1041" s="122"/>
    </row>
    <row r="1042" spans="1:12" x14ac:dyDescent="0.35">
      <c r="A1042" s="122"/>
      <c r="B1042" s="122"/>
      <c r="D1042" s="122"/>
      <c r="E1042" s="122"/>
      <c r="F1042" s="122"/>
      <c r="G1042" s="122"/>
      <c r="H1042" s="122"/>
      <c r="I1042" s="122"/>
      <c r="J1042" s="122"/>
      <c r="K1042" s="122"/>
      <c r="L1042" s="122"/>
    </row>
    <row r="1043" spans="1:12" x14ac:dyDescent="0.35">
      <c r="A1043" s="122"/>
      <c r="B1043" s="122"/>
      <c r="D1043" s="122"/>
      <c r="E1043" s="122"/>
      <c r="F1043" s="122"/>
      <c r="G1043" s="122"/>
      <c r="H1043" s="122"/>
      <c r="I1043" s="122"/>
      <c r="J1043" s="122"/>
      <c r="K1043" s="122"/>
      <c r="L1043" s="122"/>
    </row>
    <row r="1044" spans="1:12" x14ac:dyDescent="0.35">
      <c r="A1044" s="122"/>
      <c r="B1044" s="122"/>
      <c r="D1044" s="122"/>
      <c r="E1044" s="122"/>
      <c r="F1044" s="122"/>
      <c r="G1044" s="122"/>
      <c r="H1044" s="122"/>
      <c r="I1044" s="122"/>
      <c r="J1044" s="122"/>
      <c r="K1044" s="122"/>
      <c r="L1044" s="122"/>
    </row>
    <row r="1045" spans="1:12" x14ac:dyDescent="0.35">
      <c r="A1045" s="122"/>
      <c r="B1045" s="122"/>
      <c r="D1045" s="122"/>
      <c r="E1045" s="122"/>
      <c r="F1045" s="122"/>
      <c r="G1045" s="122"/>
      <c r="H1045" s="122"/>
      <c r="I1045" s="122"/>
      <c r="J1045" s="122"/>
      <c r="K1045" s="122"/>
      <c r="L1045" s="122"/>
    </row>
    <row r="1046" spans="1:12" x14ac:dyDescent="0.35">
      <c r="A1046" s="122"/>
      <c r="B1046" s="122"/>
      <c r="D1046" s="122"/>
      <c r="E1046" s="122"/>
      <c r="F1046" s="122"/>
      <c r="G1046" s="122"/>
      <c r="H1046" s="122"/>
      <c r="I1046" s="122"/>
      <c r="J1046" s="122"/>
      <c r="K1046" s="122"/>
      <c r="L1046" s="122"/>
    </row>
    <row r="1047" spans="1:12" x14ac:dyDescent="0.35">
      <c r="A1047" s="122"/>
      <c r="B1047" s="122"/>
      <c r="D1047" s="122"/>
      <c r="E1047" s="122"/>
      <c r="F1047" s="122"/>
      <c r="G1047" s="122"/>
      <c r="H1047" s="122"/>
      <c r="I1047" s="122"/>
      <c r="J1047" s="122"/>
      <c r="K1047" s="122"/>
      <c r="L1047" s="122"/>
    </row>
    <row r="1048" spans="1:12" x14ac:dyDescent="0.35">
      <c r="A1048" s="122"/>
      <c r="B1048" s="122"/>
      <c r="D1048" s="122"/>
      <c r="E1048" s="122"/>
      <c r="F1048" s="122"/>
      <c r="G1048" s="122"/>
      <c r="H1048" s="122"/>
      <c r="I1048" s="122"/>
      <c r="J1048" s="122"/>
      <c r="K1048" s="122"/>
      <c r="L1048" s="122"/>
    </row>
    <row r="1049" spans="1:12" x14ac:dyDescent="0.35">
      <c r="A1049" s="122"/>
      <c r="B1049" s="122"/>
      <c r="D1049" s="122"/>
      <c r="E1049" s="122"/>
      <c r="F1049" s="122"/>
      <c r="G1049" s="122"/>
      <c r="H1049" s="122"/>
      <c r="I1049" s="122"/>
      <c r="J1049" s="122"/>
      <c r="K1049" s="122"/>
      <c r="L1049" s="122"/>
    </row>
    <row r="1050" spans="1:12" x14ac:dyDescent="0.35">
      <c r="A1050" s="122"/>
      <c r="B1050" s="122"/>
      <c r="D1050" s="122"/>
      <c r="E1050" s="122"/>
      <c r="F1050" s="122"/>
      <c r="G1050" s="122"/>
      <c r="H1050" s="122"/>
      <c r="I1050" s="122"/>
      <c r="J1050" s="122"/>
      <c r="K1050" s="122"/>
      <c r="L1050" s="122"/>
    </row>
    <row r="1051" spans="1:12" x14ac:dyDescent="0.35">
      <c r="A1051" s="122"/>
      <c r="B1051" s="122"/>
      <c r="D1051" s="122"/>
      <c r="E1051" s="122"/>
      <c r="F1051" s="122"/>
      <c r="G1051" s="122"/>
      <c r="H1051" s="122"/>
      <c r="I1051" s="122"/>
      <c r="J1051" s="122"/>
      <c r="K1051" s="122"/>
      <c r="L1051" s="122"/>
    </row>
    <row r="1052" spans="1:12" x14ac:dyDescent="0.35">
      <c r="A1052" s="122"/>
      <c r="B1052" s="122"/>
      <c r="D1052" s="122"/>
      <c r="E1052" s="122"/>
      <c r="F1052" s="122"/>
      <c r="G1052" s="122"/>
      <c r="H1052" s="122"/>
      <c r="I1052" s="122"/>
      <c r="J1052" s="122"/>
      <c r="K1052" s="122"/>
      <c r="L1052" s="122"/>
    </row>
    <row r="1053" spans="1:12" x14ac:dyDescent="0.35">
      <c r="A1053" s="122"/>
      <c r="B1053" s="122"/>
      <c r="D1053" s="122"/>
      <c r="E1053" s="122"/>
      <c r="F1053" s="122"/>
      <c r="G1053" s="122"/>
      <c r="H1053" s="122"/>
      <c r="I1053" s="122"/>
      <c r="J1053" s="122"/>
      <c r="K1053" s="122"/>
      <c r="L1053" s="122"/>
    </row>
    <row r="1054" spans="1:12" x14ac:dyDescent="0.35">
      <c r="A1054" s="122"/>
      <c r="B1054" s="122"/>
      <c r="D1054" s="122"/>
      <c r="E1054" s="122"/>
      <c r="F1054" s="122"/>
      <c r="G1054" s="122"/>
      <c r="H1054" s="122"/>
      <c r="I1054" s="122"/>
      <c r="J1054" s="122"/>
      <c r="K1054" s="122"/>
      <c r="L1054" s="122"/>
    </row>
    <row r="1055" spans="1:12" x14ac:dyDescent="0.35">
      <c r="A1055" s="122"/>
      <c r="B1055" s="122"/>
      <c r="D1055" s="122"/>
      <c r="E1055" s="122"/>
      <c r="F1055" s="122"/>
      <c r="G1055" s="122"/>
      <c r="H1055" s="122"/>
      <c r="I1055" s="122"/>
      <c r="J1055" s="122"/>
      <c r="K1055" s="122"/>
      <c r="L1055" s="122"/>
    </row>
    <row r="1056" spans="1:12" x14ac:dyDescent="0.35">
      <c r="A1056" s="122"/>
      <c r="B1056" s="122"/>
      <c r="D1056" s="122"/>
      <c r="E1056" s="122"/>
      <c r="F1056" s="122"/>
      <c r="G1056" s="122"/>
      <c r="H1056" s="122"/>
      <c r="I1056" s="122"/>
      <c r="J1056" s="122"/>
      <c r="K1056" s="122"/>
      <c r="L1056" s="122"/>
    </row>
    <row r="1057" spans="1:12" x14ac:dyDescent="0.35">
      <c r="A1057" s="122"/>
      <c r="B1057" s="122"/>
      <c r="D1057" s="122"/>
      <c r="E1057" s="122"/>
      <c r="F1057" s="122"/>
      <c r="G1057" s="122"/>
      <c r="H1057" s="122"/>
      <c r="I1057" s="122"/>
      <c r="J1057" s="122"/>
      <c r="K1057" s="122"/>
      <c r="L1057" s="122"/>
    </row>
    <row r="1058" spans="1:12" x14ac:dyDescent="0.35">
      <c r="A1058" s="122"/>
      <c r="B1058" s="122"/>
      <c r="D1058" s="122"/>
      <c r="E1058" s="122"/>
      <c r="F1058" s="122"/>
      <c r="G1058" s="122"/>
      <c r="H1058" s="122"/>
      <c r="I1058" s="122"/>
      <c r="J1058" s="122"/>
      <c r="K1058" s="122"/>
      <c r="L1058" s="122"/>
    </row>
    <row r="1059" spans="1:12" x14ac:dyDescent="0.35">
      <c r="A1059" s="122"/>
      <c r="B1059" s="122"/>
      <c r="D1059" s="122"/>
      <c r="E1059" s="122"/>
      <c r="F1059" s="122"/>
      <c r="G1059" s="122"/>
      <c r="H1059" s="122"/>
      <c r="I1059" s="122"/>
      <c r="J1059" s="122"/>
      <c r="K1059" s="122"/>
      <c r="L1059" s="122"/>
    </row>
    <row r="1060" spans="1:12" x14ac:dyDescent="0.35">
      <c r="A1060" s="122"/>
      <c r="B1060" s="122"/>
      <c r="D1060" s="122"/>
      <c r="E1060" s="122"/>
      <c r="F1060" s="122"/>
      <c r="G1060" s="122"/>
      <c r="H1060" s="122"/>
      <c r="I1060" s="122"/>
      <c r="J1060" s="122"/>
      <c r="K1060" s="122"/>
      <c r="L1060" s="122"/>
    </row>
    <row r="1061" spans="1:12" x14ac:dyDescent="0.35">
      <c r="A1061" s="122"/>
      <c r="B1061" s="122"/>
      <c r="D1061" s="122"/>
      <c r="E1061" s="122"/>
      <c r="F1061" s="122"/>
      <c r="G1061" s="122"/>
      <c r="H1061" s="122"/>
      <c r="I1061" s="122"/>
      <c r="J1061" s="122"/>
      <c r="K1061" s="122"/>
      <c r="L1061" s="122"/>
    </row>
    <row r="1062" spans="1:12" x14ac:dyDescent="0.35">
      <c r="A1062" s="122"/>
      <c r="B1062" s="122"/>
      <c r="D1062" s="122"/>
      <c r="E1062" s="122"/>
      <c r="F1062" s="122"/>
      <c r="G1062" s="122"/>
      <c r="H1062" s="122"/>
      <c r="I1062" s="122"/>
      <c r="J1062" s="122"/>
      <c r="K1062" s="122"/>
      <c r="L1062" s="122"/>
    </row>
    <row r="1063" spans="1:12" x14ac:dyDescent="0.35">
      <c r="A1063" s="122"/>
      <c r="B1063" s="122"/>
      <c r="D1063" s="122"/>
      <c r="E1063" s="122"/>
      <c r="F1063" s="122"/>
      <c r="G1063" s="122"/>
      <c r="H1063" s="122"/>
      <c r="I1063" s="122"/>
      <c r="J1063" s="122"/>
      <c r="K1063" s="122"/>
      <c r="L1063" s="122"/>
    </row>
    <row r="1064" spans="1:12" x14ac:dyDescent="0.35">
      <c r="A1064" s="122"/>
      <c r="B1064" s="122"/>
      <c r="D1064" s="122"/>
      <c r="E1064" s="122"/>
      <c r="F1064" s="122"/>
      <c r="G1064" s="122"/>
      <c r="H1064" s="122"/>
      <c r="I1064" s="122"/>
      <c r="J1064" s="122"/>
      <c r="K1064" s="122"/>
      <c r="L1064" s="122"/>
    </row>
    <row r="1065" spans="1:12" x14ac:dyDescent="0.35">
      <c r="A1065" s="122"/>
      <c r="B1065" s="122"/>
      <c r="D1065" s="122"/>
      <c r="E1065" s="122"/>
      <c r="F1065" s="122"/>
      <c r="G1065" s="122"/>
      <c r="H1065" s="122"/>
      <c r="I1065" s="122"/>
      <c r="J1065" s="122"/>
      <c r="K1065" s="122"/>
      <c r="L1065" s="122"/>
    </row>
    <row r="1066" spans="1:12" x14ac:dyDescent="0.35">
      <c r="A1066" s="122"/>
      <c r="B1066" s="122"/>
      <c r="D1066" s="122"/>
      <c r="E1066" s="122"/>
      <c r="F1066" s="122"/>
      <c r="G1066" s="122"/>
      <c r="H1066" s="122"/>
      <c r="I1066" s="122"/>
      <c r="J1066" s="122"/>
      <c r="K1066" s="122"/>
      <c r="L1066" s="122"/>
    </row>
    <row r="1067" spans="1:12" x14ac:dyDescent="0.35">
      <c r="A1067" s="122"/>
      <c r="B1067" s="122"/>
      <c r="D1067" s="122"/>
      <c r="E1067" s="122"/>
      <c r="F1067" s="122"/>
      <c r="G1067" s="122"/>
      <c r="H1067" s="122"/>
      <c r="I1067" s="122"/>
      <c r="J1067" s="122"/>
      <c r="K1067" s="122"/>
      <c r="L1067" s="122"/>
    </row>
    <row r="1068" spans="1:12" x14ac:dyDescent="0.35">
      <c r="A1068" s="122"/>
      <c r="B1068" s="122"/>
      <c r="D1068" s="122"/>
      <c r="E1068" s="122"/>
      <c r="F1068" s="122"/>
      <c r="G1068" s="122"/>
      <c r="H1068" s="122"/>
      <c r="I1068" s="122"/>
      <c r="J1068" s="122"/>
      <c r="K1068" s="122"/>
      <c r="L1068" s="122"/>
    </row>
    <row r="1069" spans="1:12" x14ac:dyDescent="0.35">
      <c r="A1069" s="122"/>
      <c r="B1069" s="122"/>
      <c r="D1069" s="122"/>
      <c r="E1069" s="122"/>
      <c r="F1069" s="122"/>
      <c r="G1069" s="122"/>
      <c r="H1069" s="122"/>
      <c r="I1069" s="122"/>
      <c r="J1069" s="122"/>
      <c r="K1069" s="122"/>
      <c r="L1069" s="122"/>
    </row>
    <row r="1070" spans="1:12" x14ac:dyDescent="0.35">
      <c r="A1070" s="122"/>
      <c r="B1070" s="122"/>
      <c r="D1070" s="122"/>
      <c r="E1070" s="122"/>
      <c r="F1070" s="122"/>
      <c r="G1070" s="122"/>
      <c r="H1070" s="122"/>
      <c r="I1070" s="122"/>
      <c r="J1070" s="122"/>
      <c r="K1070" s="122"/>
      <c r="L1070" s="122"/>
    </row>
    <row r="1071" spans="1:12" x14ac:dyDescent="0.35">
      <c r="A1071" s="122"/>
      <c r="B1071" s="122"/>
      <c r="D1071" s="122"/>
      <c r="E1071" s="122"/>
      <c r="F1071" s="122"/>
      <c r="G1071" s="122"/>
      <c r="H1071" s="122"/>
      <c r="I1071" s="122"/>
      <c r="J1071" s="122"/>
      <c r="K1071" s="122"/>
      <c r="L1071" s="122"/>
    </row>
    <row r="1072" spans="1:12" x14ac:dyDescent="0.35">
      <c r="A1072" s="122"/>
      <c r="B1072" s="122"/>
      <c r="D1072" s="122"/>
      <c r="E1072" s="122"/>
      <c r="F1072" s="122"/>
      <c r="G1072" s="122"/>
      <c r="H1072" s="122"/>
      <c r="I1072" s="122"/>
      <c r="J1072" s="122"/>
      <c r="K1072" s="122"/>
      <c r="L1072" s="122"/>
    </row>
    <row r="1073" spans="1:12" x14ac:dyDescent="0.35">
      <c r="A1073" s="122"/>
      <c r="B1073" s="122"/>
      <c r="D1073" s="122"/>
      <c r="E1073" s="122"/>
      <c r="F1073" s="122"/>
      <c r="G1073" s="122"/>
      <c r="H1073" s="122"/>
      <c r="I1073" s="122"/>
      <c r="J1073" s="122"/>
      <c r="K1073" s="122"/>
      <c r="L1073" s="122"/>
    </row>
    <row r="1074" spans="1:12" x14ac:dyDescent="0.35">
      <c r="A1074" s="122"/>
      <c r="B1074" s="122"/>
      <c r="D1074" s="122"/>
      <c r="E1074" s="122"/>
      <c r="F1074" s="122"/>
      <c r="G1074" s="122"/>
      <c r="H1074" s="122"/>
      <c r="I1074" s="122"/>
      <c r="J1074" s="122"/>
      <c r="K1074" s="122"/>
      <c r="L1074" s="122"/>
    </row>
    <row r="1075" spans="1:12" x14ac:dyDescent="0.35">
      <c r="A1075" s="122"/>
      <c r="B1075" s="122"/>
      <c r="D1075" s="122"/>
      <c r="E1075" s="122"/>
      <c r="F1075" s="122"/>
      <c r="G1075" s="122"/>
      <c r="H1075" s="122"/>
      <c r="I1075" s="122"/>
      <c r="J1075" s="122"/>
      <c r="K1075" s="122"/>
      <c r="L1075" s="122"/>
    </row>
    <row r="1076" spans="1:12" x14ac:dyDescent="0.35">
      <c r="A1076" s="122"/>
      <c r="B1076" s="122"/>
      <c r="D1076" s="122"/>
      <c r="E1076" s="122"/>
      <c r="F1076" s="122"/>
      <c r="G1076" s="122"/>
      <c r="H1076" s="122"/>
      <c r="I1076" s="122"/>
      <c r="J1076" s="122"/>
      <c r="K1076" s="122"/>
      <c r="L1076" s="122"/>
    </row>
    <row r="1077" spans="1:12" x14ac:dyDescent="0.35">
      <c r="A1077" s="122"/>
      <c r="B1077" s="122"/>
      <c r="D1077" s="122"/>
      <c r="E1077" s="122"/>
      <c r="F1077" s="122"/>
      <c r="G1077" s="122"/>
      <c r="H1077" s="122"/>
      <c r="I1077" s="122"/>
      <c r="J1077" s="122"/>
      <c r="K1077" s="122"/>
      <c r="L1077" s="122"/>
    </row>
    <row r="1078" spans="1:12" x14ac:dyDescent="0.35">
      <c r="A1078" s="122"/>
      <c r="B1078" s="122"/>
      <c r="D1078" s="122"/>
      <c r="E1078" s="122"/>
      <c r="F1078" s="122"/>
      <c r="G1078" s="122"/>
      <c r="H1078" s="122"/>
      <c r="I1078" s="122"/>
      <c r="J1078" s="122"/>
      <c r="K1078" s="122"/>
      <c r="L1078" s="122"/>
    </row>
    <row r="1079" spans="1:12" x14ac:dyDescent="0.35">
      <c r="A1079" s="122"/>
      <c r="B1079" s="122"/>
      <c r="D1079" s="122"/>
      <c r="E1079" s="122"/>
      <c r="F1079" s="122"/>
      <c r="G1079" s="122"/>
      <c r="H1079" s="122"/>
      <c r="I1079" s="122"/>
      <c r="J1079" s="122"/>
      <c r="K1079" s="122"/>
      <c r="L1079" s="122"/>
    </row>
    <row r="1080" spans="1:12" x14ac:dyDescent="0.35">
      <c r="A1080" s="122"/>
      <c r="B1080" s="122"/>
      <c r="D1080" s="122"/>
      <c r="E1080" s="122"/>
      <c r="F1080" s="122"/>
      <c r="G1080" s="122"/>
      <c r="H1080" s="122"/>
      <c r="I1080" s="122"/>
      <c r="J1080" s="122"/>
      <c r="K1080" s="122"/>
      <c r="L1080" s="122"/>
    </row>
    <row r="1081" spans="1:12" x14ac:dyDescent="0.35">
      <c r="A1081" s="122"/>
      <c r="B1081" s="122"/>
      <c r="D1081" s="122"/>
      <c r="E1081" s="122"/>
      <c r="F1081" s="122"/>
      <c r="G1081" s="122"/>
      <c r="H1081" s="122"/>
      <c r="I1081" s="122"/>
      <c r="J1081" s="122"/>
      <c r="K1081" s="122"/>
      <c r="L1081" s="122"/>
    </row>
    <row r="1082" spans="1:12" x14ac:dyDescent="0.35">
      <c r="A1082" s="122"/>
      <c r="B1082" s="122"/>
      <c r="D1082" s="122"/>
      <c r="E1082" s="122"/>
      <c r="F1082" s="122"/>
      <c r="G1082" s="122"/>
      <c r="H1082" s="122"/>
      <c r="I1082" s="122"/>
      <c r="J1082" s="122"/>
      <c r="K1082" s="122"/>
      <c r="L1082" s="122"/>
    </row>
    <row r="1083" spans="1:12" x14ac:dyDescent="0.35">
      <c r="A1083" s="122"/>
      <c r="B1083" s="122"/>
      <c r="D1083" s="122"/>
      <c r="E1083" s="122"/>
      <c r="F1083" s="122"/>
      <c r="G1083" s="122"/>
      <c r="H1083" s="122"/>
      <c r="I1083" s="122"/>
      <c r="J1083" s="122"/>
      <c r="K1083" s="122"/>
      <c r="L1083" s="122"/>
    </row>
    <row r="1084" spans="1:12" x14ac:dyDescent="0.35">
      <c r="A1084" s="122"/>
      <c r="B1084" s="122"/>
      <c r="D1084" s="122"/>
      <c r="E1084" s="122"/>
      <c r="F1084" s="122"/>
      <c r="G1084" s="122"/>
      <c r="H1084" s="122"/>
      <c r="I1084" s="122"/>
      <c r="J1084" s="122"/>
      <c r="K1084" s="122"/>
      <c r="L1084" s="122"/>
    </row>
    <row r="1085" spans="1:12" x14ac:dyDescent="0.35">
      <c r="A1085" s="122"/>
      <c r="B1085" s="122"/>
      <c r="D1085" s="122"/>
      <c r="E1085" s="122"/>
      <c r="F1085" s="122"/>
      <c r="G1085" s="122"/>
      <c r="H1085" s="122"/>
      <c r="I1085" s="122"/>
      <c r="J1085" s="122"/>
      <c r="K1085" s="122"/>
      <c r="L1085" s="122"/>
    </row>
    <row r="1086" spans="1:12" x14ac:dyDescent="0.35">
      <c r="A1086" s="122"/>
      <c r="B1086" s="122"/>
      <c r="D1086" s="122"/>
      <c r="E1086" s="122"/>
      <c r="F1086" s="122"/>
      <c r="G1086" s="122"/>
      <c r="H1086" s="122"/>
      <c r="I1086" s="122"/>
      <c r="J1086" s="122"/>
      <c r="K1086" s="122"/>
      <c r="L1086" s="122"/>
    </row>
    <row r="1087" spans="1:12" x14ac:dyDescent="0.35">
      <c r="A1087" s="122"/>
      <c r="B1087" s="122"/>
      <c r="D1087" s="122"/>
      <c r="E1087" s="122"/>
      <c r="F1087" s="122"/>
      <c r="G1087" s="122"/>
      <c r="H1087" s="122"/>
      <c r="I1087" s="122"/>
      <c r="J1087" s="122"/>
      <c r="K1087" s="122"/>
      <c r="L1087" s="122"/>
    </row>
    <row r="1088" spans="1:12" x14ac:dyDescent="0.35">
      <c r="A1088" s="122"/>
      <c r="B1088" s="122"/>
      <c r="D1088" s="122"/>
      <c r="E1088" s="122"/>
      <c r="F1088" s="122"/>
      <c r="G1088" s="122"/>
      <c r="H1088" s="122"/>
      <c r="I1088" s="122"/>
      <c r="J1088" s="122"/>
      <c r="K1088" s="122"/>
      <c r="L1088" s="122"/>
    </row>
    <row r="1089" spans="1:12" x14ac:dyDescent="0.35">
      <c r="A1089" s="122"/>
      <c r="B1089" s="122"/>
      <c r="D1089" s="122"/>
      <c r="E1089" s="122"/>
      <c r="F1089" s="122"/>
      <c r="G1089" s="122"/>
      <c r="H1089" s="122"/>
      <c r="I1089" s="122"/>
      <c r="J1089" s="122"/>
      <c r="K1089" s="122"/>
      <c r="L1089" s="122"/>
    </row>
    <row r="1090" spans="1:12" x14ac:dyDescent="0.35">
      <c r="A1090" s="122"/>
      <c r="B1090" s="122"/>
      <c r="D1090" s="122"/>
      <c r="E1090" s="122"/>
      <c r="F1090" s="122"/>
      <c r="G1090" s="122"/>
      <c r="H1090" s="122"/>
      <c r="I1090" s="122"/>
      <c r="J1090" s="122"/>
      <c r="K1090" s="122"/>
      <c r="L1090" s="122"/>
    </row>
    <row r="1091" spans="1:12" x14ac:dyDescent="0.35">
      <c r="A1091" s="122"/>
      <c r="B1091" s="122"/>
      <c r="D1091" s="122"/>
      <c r="E1091" s="122"/>
      <c r="F1091" s="122"/>
      <c r="G1091" s="122"/>
      <c r="H1091" s="122"/>
      <c r="I1091" s="122"/>
      <c r="J1091" s="122"/>
      <c r="K1091" s="122"/>
      <c r="L1091" s="122"/>
    </row>
    <row r="1092" spans="1:12" x14ac:dyDescent="0.35">
      <c r="A1092" s="122"/>
      <c r="B1092" s="122"/>
      <c r="D1092" s="122"/>
      <c r="E1092" s="122"/>
      <c r="F1092" s="122"/>
      <c r="G1092" s="122"/>
      <c r="H1092" s="122"/>
      <c r="I1092" s="122"/>
      <c r="J1092" s="122"/>
      <c r="K1092" s="122"/>
      <c r="L1092" s="122"/>
    </row>
    <row r="1093" spans="1:12" x14ac:dyDescent="0.35">
      <c r="A1093" s="122"/>
      <c r="B1093" s="122"/>
      <c r="D1093" s="122"/>
      <c r="E1093" s="122"/>
      <c r="F1093" s="122"/>
      <c r="G1093" s="122"/>
      <c r="H1093" s="122"/>
      <c r="I1093" s="122"/>
      <c r="J1093" s="122"/>
      <c r="K1093" s="122"/>
      <c r="L1093" s="122"/>
    </row>
    <row r="1094" spans="1:12" x14ac:dyDescent="0.35">
      <c r="A1094" s="122"/>
      <c r="B1094" s="122"/>
      <c r="D1094" s="122"/>
      <c r="E1094" s="122"/>
      <c r="F1094" s="122"/>
      <c r="G1094" s="122"/>
      <c r="H1094" s="122"/>
      <c r="I1094" s="122"/>
      <c r="J1094" s="122"/>
      <c r="K1094" s="122"/>
      <c r="L1094" s="122"/>
    </row>
    <row r="1095" spans="1:12" x14ac:dyDescent="0.35">
      <c r="A1095" s="122"/>
      <c r="B1095" s="122"/>
      <c r="D1095" s="122"/>
      <c r="E1095" s="122"/>
      <c r="F1095" s="122"/>
      <c r="G1095" s="122"/>
      <c r="H1095" s="122"/>
      <c r="I1095" s="122"/>
      <c r="J1095" s="122"/>
      <c r="K1095" s="122"/>
      <c r="L1095" s="122"/>
    </row>
    <row r="1096" spans="1:12" x14ac:dyDescent="0.35">
      <c r="A1096" s="122"/>
      <c r="B1096" s="122"/>
      <c r="D1096" s="122"/>
      <c r="E1096" s="122"/>
      <c r="F1096" s="122"/>
      <c r="G1096" s="122"/>
      <c r="H1096" s="122"/>
      <c r="I1096" s="122"/>
      <c r="J1096" s="122"/>
      <c r="K1096" s="122"/>
      <c r="L1096" s="122"/>
    </row>
    <row r="1097" spans="1:12" x14ac:dyDescent="0.35">
      <c r="A1097" s="122"/>
      <c r="B1097" s="122"/>
      <c r="D1097" s="122"/>
      <c r="E1097" s="122"/>
      <c r="F1097" s="122"/>
      <c r="G1097" s="122"/>
      <c r="H1097" s="122"/>
      <c r="I1097" s="122"/>
      <c r="J1097" s="122"/>
      <c r="K1097" s="122"/>
      <c r="L1097" s="122"/>
    </row>
    <row r="1098" spans="1:12" x14ac:dyDescent="0.35">
      <c r="A1098" s="122"/>
      <c r="B1098" s="122"/>
      <c r="D1098" s="122"/>
      <c r="E1098" s="122"/>
      <c r="F1098" s="122"/>
      <c r="G1098" s="122"/>
      <c r="H1098" s="122"/>
      <c r="I1098" s="122"/>
      <c r="J1098" s="122"/>
      <c r="K1098" s="122"/>
      <c r="L1098" s="122"/>
    </row>
    <row r="1099" spans="1:12" x14ac:dyDescent="0.35">
      <c r="A1099" s="122"/>
      <c r="B1099" s="122"/>
      <c r="D1099" s="122"/>
      <c r="E1099" s="122"/>
      <c r="F1099" s="122"/>
      <c r="G1099" s="122"/>
      <c r="H1099" s="122"/>
      <c r="I1099" s="122"/>
      <c r="J1099" s="122"/>
      <c r="K1099" s="122"/>
      <c r="L1099" s="122"/>
    </row>
    <row r="1100" spans="1:12" x14ac:dyDescent="0.35">
      <c r="A1100" s="122"/>
      <c r="B1100" s="122"/>
      <c r="D1100" s="122"/>
      <c r="E1100" s="122"/>
      <c r="F1100" s="122"/>
      <c r="G1100" s="122"/>
      <c r="H1100" s="122"/>
      <c r="I1100" s="122"/>
      <c r="J1100" s="122"/>
      <c r="K1100" s="122"/>
      <c r="L1100" s="122"/>
    </row>
    <row r="1101" spans="1:12" x14ac:dyDescent="0.35">
      <c r="A1101" s="122"/>
      <c r="B1101" s="122"/>
      <c r="D1101" s="122"/>
      <c r="E1101" s="122"/>
      <c r="F1101" s="122"/>
      <c r="G1101" s="122"/>
      <c r="H1101" s="122"/>
      <c r="I1101" s="122"/>
      <c r="J1101" s="122"/>
      <c r="K1101" s="122"/>
      <c r="L1101" s="122"/>
    </row>
    <row r="1102" spans="1:12" x14ac:dyDescent="0.35">
      <c r="A1102" s="122"/>
      <c r="B1102" s="122"/>
      <c r="D1102" s="122"/>
      <c r="E1102" s="122"/>
      <c r="F1102" s="122"/>
      <c r="G1102" s="122"/>
      <c r="H1102" s="122"/>
      <c r="I1102" s="122"/>
      <c r="J1102" s="122"/>
      <c r="K1102" s="122"/>
      <c r="L1102" s="122"/>
    </row>
    <row r="1103" spans="1:12" x14ac:dyDescent="0.35">
      <c r="A1103" s="122"/>
      <c r="B1103" s="122"/>
      <c r="D1103" s="122"/>
      <c r="E1103" s="122"/>
      <c r="F1103" s="122"/>
      <c r="G1103" s="122"/>
      <c r="H1103" s="122"/>
      <c r="I1103" s="122"/>
      <c r="J1103" s="122"/>
      <c r="K1103" s="122"/>
      <c r="L1103" s="122"/>
    </row>
    <row r="1104" spans="1:12" x14ac:dyDescent="0.35">
      <c r="A1104" s="122"/>
      <c r="B1104" s="122"/>
      <c r="D1104" s="122"/>
      <c r="E1104" s="122"/>
      <c r="F1104" s="122"/>
      <c r="G1104" s="122"/>
      <c r="H1104" s="122"/>
      <c r="I1104" s="122"/>
      <c r="J1104" s="122"/>
      <c r="K1104" s="122"/>
      <c r="L1104" s="122"/>
    </row>
    <row r="1105" spans="1:12" x14ac:dyDescent="0.35">
      <c r="A1105" s="122"/>
      <c r="B1105" s="122"/>
      <c r="D1105" s="122"/>
      <c r="E1105" s="122"/>
      <c r="F1105" s="122"/>
      <c r="G1105" s="122"/>
      <c r="H1105" s="122"/>
      <c r="I1105" s="122"/>
      <c r="J1105" s="122"/>
      <c r="K1105" s="122"/>
      <c r="L1105" s="122"/>
    </row>
    <row r="1106" spans="1:12" x14ac:dyDescent="0.35">
      <c r="A1106" s="122"/>
      <c r="B1106" s="122"/>
      <c r="D1106" s="122"/>
      <c r="E1106" s="122"/>
      <c r="F1106" s="122"/>
      <c r="G1106" s="122"/>
      <c r="H1106" s="122"/>
      <c r="I1106" s="122"/>
      <c r="J1106" s="122"/>
      <c r="K1106" s="122"/>
      <c r="L1106" s="122"/>
    </row>
    <row r="1107" spans="1:12" x14ac:dyDescent="0.35">
      <c r="A1107" s="122"/>
      <c r="B1107" s="122"/>
      <c r="D1107" s="122"/>
      <c r="E1107" s="122"/>
      <c r="F1107" s="122"/>
      <c r="G1107" s="122"/>
      <c r="H1107" s="122"/>
      <c r="I1107" s="122"/>
      <c r="J1107" s="122"/>
      <c r="K1107" s="122"/>
      <c r="L1107" s="122"/>
    </row>
    <row r="1108" spans="1:12" x14ac:dyDescent="0.35">
      <c r="A1108" s="122"/>
      <c r="B1108" s="122"/>
      <c r="D1108" s="122"/>
      <c r="E1108" s="122"/>
      <c r="F1108" s="122"/>
      <c r="G1108" s="122"/>
      <c r="H1108" s="122"/>
      <c r="I1108" s="122"/>
      <c r="J1108" s="122"/>
      <c r="K1108" s="122"/>
      <c r="L1108" s="122"/>
    </row>
    <row r="1109" spans="1:12" x14ac:dyDescent="0.35">
      <c r="A1109" s="122"/>
      <c r="B1109" s="122"/>
      <c r="D1109" s="122"/>
      <c r="E1109" s="122"/>
      <c r="F1109" s="122"/>
      <c r="G1109" s="122"/>
      <c r="H1109" s="122"/>
      <c r="I1109" s="122"/>
      <c r="J1109" s="122"/>
      <c r="K1109" s="122"/>
      <c r="L1109" s="122"/>
    </row>
    <row r="1110" spans="1:12" x14ac:dyDescent="0.35">
      <c r="A1110" s="122"/>
      <c r="B1110" s="122"/>
      <c r="D1110" s="122"/>
      <c r="E1110" s="122"/>
      <c r="F1110" s="122"/>
      <c r="G1110" s="122"/>
      <c r="H1110" s="122"/>
      <c r="I1110" s="122"/>
      <c r="J1110" s="122"/>
      <c r="K1110" s="122"/>
      <c r="L1110" s="122"/>
    </row>
    <row r="1111" spans="1:12" x14ac:dyDescent="0.35">
      <c r="A1111" s="122"/>
      <c r="B1111" s="122"/>
      <c r="D1111" s="122"/>
      <c r="E1111" s="122"/>
      <c r="F1111" s="122"/>
      <c r="G1111" s="122"/>
      <c r="H1111" s="122"/>
      <c r="I1111" s="122"/>
      <c r="J1111" s="122"/>
      <c r="K1111" s="122"/>
      <c r="L1111" s="122"/>
    </row>
    <row r="1112" spans="1:12" x14ac:dyDescent="0.35">
      <c r="A1112" s="122"/>
      <c r="B1112" s="122"/>
      <c r="D1112" s="122"/>
      <c r="E1112" s="122"/>
      <c r="F1112" s="122"/>
      <c r="G1112" s="122"/>
      <c r="H1112" s="122"/>
      <c r="I1112" s="122"/>
      <c r="J1112" s="122"/>
      <c r="K1112" s="122"/>
      <c r="L1112" s="122"/>
    </row>
    <row r="1113" spans="1:12" x14ac:dyDescent="0.35">
      <c r="A1113" s="122"/>
      <c r="B1113" s="122"/>
      <c r="D1113" s="122"/>
      <c r="E1113" s="122"/>
      <c r="F1113" s="122"/>
      <c r="G1113" s="122"/>
      <c r="H1113" s="122"/>
      <c r="I1113" s="122"/>
      <c r="J1113" s="122"/>
      <c r="K1113" s="122"/>
      <c r="L1113" s="122"/>
    </row>
    <row r="1114" spans="1:12" x14ac:dyDescent="0.35">
      <c r="A1114" s="122"/>
      <c r="B1114" s="122"/>
      <c r="D1114" s="122"/>
      <c r="E1114" s="122"/>
      <c r="F1114" s="122"/>
      <c r="G1114" s="122"/>
      <c r="H1114" s="122"/>
      <c r="I1114" s="122"/>
      <c r="J1114" s="122"/>
      <c r="K1114" s="122"/>
      <c r="L1114" s="122"/>
    </row>
    <row r="1115" spans="1:12" x14ac:dyDescent="0.35">
      <c r="A1115" s="122"/>
      <c r="B1115" s="122"/>
      <c r="D1115" s="122"/>
      <c r="E1115" s="122"/>
      <c r="F1115" s="122"/>
      <c r="G1115" s="122"/>
      <c r="H1115" s="122"/>
      <c r="I1115" s="122"/>
      <c r="J1115" s="122"/>
      <c r="K1115" s="122"/>
      <c r="L1115" s="122"/>
    </row>
    <row r="1116" spans="1:12" x14ac:dyDescent="0.35">
      <c r="A1116" s="122"/>
      <c r="B1116" s="122"/>
      <c r="D1116" s="122"/>
      <c r="E1116" s="122"/>
      <c r="F1116" s="122"/>
      <c r="G1116" s="122"/>
      <c r="H1116" s="122"/>
      <c r="I1116" s="122"/>
      <c r="J1116" s="122"/>
      <c r="K1116" s="122"/>
      <c r="L1116" s="122"/>
    </row>
    <row r="1117" spans="1:12" x14ac:dyDescent="0.35">
      <c r="A1117" s="122"/>
      <c r="B1117" s="122"/>
      <c r="D1117" s="122"/>
      <c r="E1117" s="122"/>
      <c r="F1117" s="122"/>
      <c r="G1117" s="122"/>
      <c r="H1117" s="122"/>
      <c r="I1117" s="122"/>
      <c r="J1117" s="122"/>
      <c r="K1117" s="122"/>
      <c r="L1117" s="122"/>
    </row>
    <row r="1118" spans="1:12" x14ac:dyDescent="0.35">
      <c r="A1118" s="122"/>
      <c r="B1118" s="122"/>
      <c r="D1118" s="122"/>
      <c r="E1118" s="122"/>
      <c r="F1118" s="122"/>
      <c r="G1118" s="122"/>
      <c r="H1118" s="122"/>
      <c r="I1118" s="122"/>
      <c r="J1118" s="122"/>
      <c r="K1118" s="122"/>
      <c r="L1118" s="122"/>
    </row>
    <row r="1119" spans="1:12" x14ac:dyDescent="0.35">
      <c r="A1119" s="122"/>
      <c r="B1119" s="122"/>
      <c r="D1119" s="122"/>
      <c r="E1119" s="122"/>
      <c r="F1119" s="122"/>
      <c r="G1119" s="122"/>
      <c r="H1119" s="122"/>
      <c r="I1119" s="122"/>
      <c r="J1119" s="122"/>
      <c r="K1119" s="122"/>
      <c r="L1119" s="122"/>
    </row>
    <row r="1120" spans="1:12" x14ac:dyDescent="0.35">
      <c r="A1120" s="122"/>
      <c r="B1120" s="122"/>
      <c r="D1120" s="122"/>
      <c r="E1120" s="122"/>
      <c r="F1120" s="122"/>
      <c r="G1120" s="122"/>
      <c r="H1120" s="122"/>
      <c r="I1120" s="122"/>
      <c r="J1120" s="122"/>
      <c r="K1120" s="122"/>
      <c r="L1120" s="122"/>
    </row>
    <row r="1121" spans="1:12" x14ac:dyDescent="0.35">
      <c r="A1121" s="122"/>
      <c r="B1121" s="122"/>
      <c r="D1121" s="122"/>
      <c r="E1121" s="122"/>
      <c r="F1121" s="122"/>
      <c r="G1121" s="122"/>
      <c r="H1121" s="122"/>
      <c r="I1121" s="122"/>
      <c r="J1121" s="122"/>
      <c r="K1121" s="122"/>
      <c r="L1121" s="122"/>
    </row>
    <row r="1122" spans="1:12" x14ac:dyDescent="0.35">
      <c r="A1122" s="122"/>
      <c r="B1122" s="122"/>
      <c r="D1122" s="122"/>
      <c r="E1122" s="122"/>
      <c r="F1122" s="122"/>
      <c r="G1122" s="122"/>
      <c r="H1122" s="122"/>
      <c r="I1122" s="122"/>
      <c r="J1122" s="122"/>
      <c r="K1122" s="122"/>
      <c r="L1122" s="122"/>
    </row>
    <row r="1123" spans="1:12" x14ac:dyDescent="0.35">
      <c r="A1123" s="122"/>
      <c r="B1123" s="122"/>
      <c r="D1123" s="122"/>
      <c r="E1123" s="122"/>
      <c r="F1123" s="122"/>
      <c r="G1123" s="122"/>
      <c r="H1123" s="122"/>
      <c r="I1123" s="122"/>
      <c r="J1123" s="122"/>
      <c r="K1123" s="122"/>
      <c r="L1123" s="122"/>
    </row>
    <row r="1124" spans="1:12" x14ac:dyDescent="0.35">
      <c r="A1124" s="122"/>
      <c r="B1124" s="122"/>
      <c r="D1124" s="122"/>
      <c r="E1124" s="122"/>
      <c r="F1124" s="122"/>
      <c r="G1124" s="122"/>
      <c r="H1124" s="122"/>
      <c r="I1124" s="122"/>
      <c r="J1124" s="122"/>
      <c r="K1124" s="122"/>
      <c r="L1124" s="122"/>
    </row>
    <row r="1125" spans="1:12" x14ac:dyDescent="0.35">
      <c r="A1125" s="122"/>
      <c r="B1125" s="122"/>
      <c r="D1125" s="122"/>
      <c r="E1125" s="122"/>
      <c r="F1125" s="122"/>
      <c r="G1125" s="122"/>
      <c r="H1125" s="122"/>
      <c r="I1125" s="122"/>
      <c r="J1125" s="122"/>
      <c r="K1125" s="122"/>
      <c r="L1125" s="122"/>
    </row>
    <row r="1126" spans="1:12" x14ac:dyDescent="0.35">
      <c r="A1126" s="122"/>
      <c r="B1126" s="122"/>
      <c r="D1126" s="122"/>
      <c r="E1126" s="122"/>
      <c r="F1126" s="122"/>
      <c r="G1126" s="122"/>
      <c r="H1126" s="122"/>
      <c r="I1126" s="122"/>
      <c r="J1126" s="122"/>
      <c r="K1126" s="122"/>
      <c r="L1126" s="122"/>
    </row>
    <row r="1127" spans="1:12" x14ac:dyDescent="0.35">
      <c r="A1127" s="122"/>
      <c r="B1127" s="122"/>
      <c r="D1127" s="122"/>
      <c r="E1127" s="122"/>
      <c r="F1127" s="122"/>
      <c r="G1127" s="122"/>
      <c r="H1127" s="122"/>
      <c r="I1127" s="122"/>
      <c r="J1127" s="122"/>
      <c r="K1127" s="122"/>
      <c r="L1127" s="122"/>
    </row>
    <row r="1128" spans="1:12" x14ac:dyDescent="0.35">
      <c r="A1128" s="122"/>
      <c r="B1128" s="122"/>
      <c r="D1128" s="122"/>
      <c r="E1128" s="122"/>
      <c r="F1128" s="122"/>
      <c r="G1128" s="122"/>
      <c r="H1128" s="122"/>
      <c r="I1128" s="122"/>
      <c r="J1128" s="122"/>
      <c r="K1128" s="122"/>
      <c r="L1128" s="122"/>
    </row>
    <row r="1129" spans="1:12" x14ac:dyDescent="0.35">
      <c r="A1129" s="122"/>
      <c r="B1129" s="122"/>
      <c r="D1129" s="122"/>
      <c r="E1129" s="122"/>
      <c r="F1129" s="122"/>
      <c r="G1129" s="122"/>
      <c r="H1129" s="122"/>
      <c r="I1129" s="122"/>
      <c r="J1129" s="122"/>
      <c r="K1129" s="122"/>
      <c r="L1129" s="122"/>
    </row>
    <row r="1130" spans="1:12" x14ac:dyDescent="0.35">
      <c r="A1130" s="122"/>
      <c r="B1130" s="122"/>
      <c r="D1130" s="122"/>
      <c r="E1130" s="122"/>
      <c r="F1130" s="122"/>
      <c r="G1130" s="122"/>
      <c r="H1130" s="122"/>
      <c r="I1130" s="122"/>
      <c r="J1130" s="122"/>
      <c r="K1130" s="122"/>
      <c r="L1130" s="122"/>
    </row>
    <row r="1131" spans="1:12" x14ac:dyDescent="0.35">
      <c r="A1131" s="122"/>
      <c r="B1131" s="122"/>
      <c r="D1131" s="122"/>
      <c r="E1131" s="122"/>
      <c r="F1131" s="122"/>
      <c r="G1131" s="122"/>
      <c r="H1131" s="122"/>
      <c r="I1131" s="122"/>
      <c r="J1131" s="122"/>
      <c r="K1131" s="122"/>
      <c r="L1131" s="122"/>
    </row>
    <row r="1132" spans="1:12" x14ac:dyDescent="0.35">
      <c r="A1132" s="122"/>
      <c r="B1132" s="122"/>
      <c r="D1132" s="122"/>
      <c r="E1132" s="122"/>
      <c r="F1132" s="122"/>
      <c r="G1132" s="122"/>
      <c r="H1132" s="122"/>
      <c r="I1132" s="122"/>
      <c r="J1132" s="122"/>
      <c r="K1132" s="122"/>
      <c r="L1132" s="122"/>
    </row>
    <row r="1133" spans="1:12" x14ac:dyDescent="0.35">
      <c r="A1133" s="122"/>
      <c r="B1133" s="122"/>
      <c r="D1133" s="122"/>
      <c r="E1133" s="122"/>
      <c r="F1133" s="122"/>
      <c r="G1133" s="122"/>
      <c r="H1133" s="122"/>
      <c r="I1133" s="122"/>
      <c r="J1133" s="122"/>
      <c r="K1133" s="122"/>
      <c r="L1133" s="122"/>
    </row>
    <row r="1134" spans="1:12" x14ac:dyDescent="0.35">
      <c r="A1134" s="122"/>
      <c r="B1134" s="122"/>
      <c r="D1134" s="122"/>
      <c r="E1134" s="122"/>
      <c r="F1134" s="122"/>
      <c r="G1134" s="122"/>
      <c r="H1134" s="122"/>
      <c r="I1134" s="122"/>
      <c r="J1134" s="122"/>
      <c r="K1134" s="122"/>
      <c r="L1134" s="122"/>
    </row>
    <row r="1135" spans="1:12" x14ac:dyDescent="0.35">
      <c r="A1135" s="122"/>
      <c r="B1135" s="122"/>
      <c r="D1135" s="122"/>
      <c r="E1135" s="122"/>
      <c r="F1135" s="122"/>
      <c r="G1135" s="122"/>
      <c r="H1135" s="122"/>
      <c r="I1135" s="122"/>
      <c r="J1135" s="122"/>
      <c r="K1135" s="122"/>
      <c r="L1135" s="122"/>
    </row>
    <row r="1136" spans="1:12" x14ac:dyDescent="0.35">
      <c r="A1136" s="122"/>
      <c r="B1136" s="122"/>
      <c r="D1136" s="122"/>
      <c r="E1136" s="122"/>
      <c r="F1136" s="122"/>
      <c r="G1136" s="122"/>
      <c r="H1136" s="122"/>
      <c r="I1136" s="122"/>
      <c r="J1136" s="122"/>
      <c r="K1136" s="122"/>
      <c r="L1136" s="122"/>
    </row>
    <row r="1137" spans="1:12" x14ac:dyDescent="0.35">
      <c r="A1137" s="122"/>
      <c r="B1137" s="122"/>
      <c r="D1137" s="122"/>
      <c r="E1137" s="122"/>
      <c r="F1137" s="122"/>
      <c r="G1137" s="122"/>
      <c r="H1137" s="122"/>
      <c r="I1137" s="122"/>
      <c r="J1137" s="122"/>
      <c r="K1137" s="122"/>
      <c r="L1137" s="122"/>
    </row>
    <row r="1138" spans="1:12" x14ac:dyDescent="0.35">
      <c r="A1138" s="122"/>
      <c r="B1138" s="122"/>
      <c r="D1138" s="122"/>
      <c r="E1138" s="122"/>
      <c r="F1138" s="122"/>
      <c r="G1138" s="122"/>
      <c r="H1138" s="122"/>
      <c r="I1138" s="122"/>
      <c r="J1138" s="122"/>
      <c r="K1138" s="122"/>
      <c r="L1138" s="122"/>
    </row>
    <row r="1139" spans="1:12" x14ac:dyDescent="0.35">
      <c r="A1139" s="122"/>
      <c r="B1139" s="122"/>
      <c r="D1139" s="122"/>
      <c r="E1139" s="122"/>
      <c r="F1139" s="122"/>
      <c r="G1139" s="122"/>
      <c r="H1139" s="122"/>
      <c r="I1139" s="122"/>
      <c r="J1139" s="122"/>
      <c r="K1139" s="122"/>
      <c r="L1139" s="122"/>
    </row>
    <row r="1140" spans="1:12" x14ac:dyDescent="0.35">
      <c r="A1140" s="122"/>
      <c r="B1140" s="122"/>
      <c r="D1140" s="122"/>
      <c r="E1140" s="122"/>
      <c r="F1140" s="122"/>
      <c r="G1140" s="122"/>
      <c r="H1140" s="122"/>
      <c r="I1140" s="122"/>
      <c r="J1140" s="122"/>
      <c r="K1140" s="122"/>
      <c r="L1140" s="122"/>
    </row>
    <row r="1141" spans="1:12" x14ac:dyDescent="0.35">
      <c r="A1141" s="122"/>
      <c r="B1141" s="122"/>
      <c r="D1141" s="122"/>
      <c r="E1141" s="122"/>
      <c r="F1141" s="122"/>
      <c r="G1141" s="122"/>
      <c r="H1141" s="122"/>
      <c r="I1141" s="122"/>
      <c r="J1141" s="122"/>
      <c r="K1141" s="122"/>
      <c r="L1141" s="122"/>
    </row>
    <row r="1142" spans="1:12" x14ac:dyDescent="0.35">
      <c r="A1142" s="122"/>
      <c r="B1142" s="122"/>
      <c r="D1142" s="122"/>
      <c r="E1142" s="122"/>
      <c r="F1142" s="122"/>
      <c r="G1142" s="122"/>
      <c r="H1142" s="122"/>
      <c r="I1142" s="122"/>
      <c r="J1142" s="122"/>
      <c r="K1142" s="122"/>
      <c r="L1142" s="122"/>
    </row>
    <row r="1143" spans="1:12" x14ac:dyDescent="0.35">
      <c r="A1143" s="122"/>
      <c r="B1143" s="122"/>
      <c r="D1143" s="122"/>
      <c r="E1143" s="122"/>
      <c r="F1143" s="122"/>
      <c r="G1143" s="122"/>
      <c r="H1143" s="122"/>
      <c r="I1143" s="122"/>
      <c r="J1143" s="122"/>
      <c r="K1143" s="122"/>
      <c r="L1143" s="122"/>
    </row>
    <row r="1144" spans="1:12" x14ac:dyDescent="0.35">
      <c r="A1144" s="122"/>
      <c r="B1144" s="122"/>
      <c r="D1144" s="122"/>
      <c r="E1144" s="122"/>
      <c r="F1144" s="122"/>
      <c r="G1144" s="122"/>
      <c r="H1144" s="122"/>
      <c r="I1144" s="122"/>
      <c r="J1144" s="122"/>
      <c r="K1144" s="122"/>
      <c r="L1144" s="122"/>
    </row>
    <row r="1145" spans="1:12" x14ac:dyDescent="0.35">
      <c r="A1145" s="122"/>
      <c r="B1145" s="122"/>
      <c r="D1145" s="122"/>
      <c r="E1145" s="122"/>
      <c r="F1145" s="122"/>
      <c r="G1145" s="122"/>
      <c r="H1145" s="122"/>
      <c r="I1145" s="122"/>
      <c r="J1145" s="122"/>
      <c r="K1145" s="122"/>
      <c r="L1145" s="122"/>
    </row>
    <row r="1146" spans="1:12" x14ac:dyDescent="0.35">
      <c r="A1146" s="122"/>
      <c r="B1146" s="122"/>
      <c r="D1146" s="122"/>
      <c r="E1146" s="122"/>
      <c r="F1146" s="122"/>
      <c r="G1146" s="122"/>
      <c r="H1146" s="122"/>
      <c r="I1146" s="122"/>
      <c r="J1146" s="122"/>
      <c r="K1146" s="122"/>
      <c r="L1146" s="122"/>
    </row>
    <row r="1147" spans="1:12" x14ac:dyDescent="0.35">
      <c r="A1147" s="122"/>
      <c r="B1147" s="122"/>
      <c r="D1147" s="122"/>
      <c r="E1147" s="122"/>
      <c r="F1147" s="122"/>
      <c r="G1147" s="122"/>
      <c r="H1147" s="122"/>
      <c r="I1147" s="122"/>
      <c r="J1147" s="122"/>
      <c r="K1147" s="122"/>
      <c r="L1147" s="122"/>
    </row>
    <row r="1148" spans="1:12" x14ac:dyDescent="0.35">
      <c r="A1148" s="122"/>
      <c r="B1148" s="122"/>
      <c r="D1148" s="122"/>
      <c r="E1148" s="122"/>
      <c r="F1148" s="122"/>
      <c r="G1148" s="122"/>
      <c r="H1148" s="122"/>
      <c r="I1148" s="122"/>
      <c r="J1148" s="122"/>
      <c r="K1148" s="122"/>
      <c r="L1148" s="122"/>
    </row>
    <row r="1149" spans="1:12" x14ac:dyDescent="0.35">
      <c r="A1149" s="122"/>
      <c r="B1149" s="122"/>
      <c r="D1149" s="122"/>
      <c r="E1149" s="122"/>
      <c r="F1149" s="122"/>
      <c r="G1149" s="122"/>
      <c r="H1149" s="122"/>
      <c r="I1149" s="122"/>
      <c r="J1149" s="122"/>
      <c r="K1149" s="122"/>
      <c r="L1149" s="122"/>
    </row>
    <row r="1150" spans="1:12" x14ac:dyDescent="0.35">
      <c r="A1150" s="122"/>
      <c r="B1150" s="122"/>
      <c r="D1150" s="122"/>
      <c r="E1150" s="122"/>
      <c r="F1150" s="122"/>
      <c r="G1150" s="122"/>
      <c r="H1150" s="122"/>
      <c r="I1150" s="122"/>
      <c r="J1150" s="122"/>
      <c r="K1150" s="122"/>
      <c r="L1150" s="122"/>
    </row>
    <row r="1151" spans="1:12" x14ac:dyDescent="0.35">
      <c r="A1151" s="122"/>
      <c r="B1151" s="122"/>
      <c r="D1151" s="122"/>
      <c r="E1151" s="122"/>
      <c r="F1151" s="122"/>
      <c r="G1151" s="122"/>
      <c r="H1151" s="122"/>
      <c r="I1151" s="122"/>
      <c r="J1151" s="122"/>
      <c r="K1151" s="122"/>
      <c r="L1151" s="122"/>
    </row>
    <row r="1152" spans="1:12" x14ac:dyDescent="0.35">
      <c r="A1152" s="122"/>
      <c r="B1152" s="122"/>
      <c r="D1152" s="122"/>
      <c r="E1152" s="122"/>
      <c r="F1152" s="122"/>
      <c r="G1152" s="122"/>
      <c r="H1152" s="122"/>
      <c r="I1152" s="122"/>
      <c r="J1152" s="122"/>
      <c r="K1152" s="122"/>
      <c r="L1152" s="122"/>
    </row>
    <row r="1153" spans="1:12" x14ac:dyDescent="0.35">
      <c r="A1153" s="122"/>
      <c r="B1153" s="122"/>
      <c r="D1153" s="122"/>
      <c r="E1153" s="122"/>
      <c r="F1153" s="122"/>
      <c r="G1153" s="122"/>
      <c r="H1153" s="122"/>
      <c r="I1153" s="122"/>
      <c r="J1153" s="122"/>
      <c r="K1153" s="122"/>
      <c r="L1153" s="122"/>
    </row>
    <row r="1154" spans="1:12" x14ac:dyDescent="0.35">
      <c r="A1154" s="122"/>
      <c r="B1154" s="122"/>
      <c r="D1154" s="122"/>
      <c r="E1154" s="122"/>
      <c r="F1154" s="122"/>
      <c r="G1154" s="122"/>
      <c r="H1154" s="122"/>
      <c r="I1154" s="122"/>
      <c r="J1154" s="122"/>
      <c r="K1154" s="122"/>
      <c r="L1154" s="122"/>
    </row>
    <row r="1155" spans="1:12" x14ac:dyDescent="0.35">
      <c r="A1155" s="122"/>
      <c r="B1155" s="122"/>
      <c r="D1155" s="122"/>
      <c r="E1155" s="122"/>
      <c r="F1155" s="122"/>
      <c r="G1155" s="122"/>
      <c r="H1155" s="122"/>
      <c r="I1155" s="122"/>
      <c r="J1155" s="122"/>
      <c r="K1155" s="122"/>
      <c r="L1155" s="122"/>
    </row>
    <row r="1156" spans="1:12" x14ac:dyDescent="0.35">
      <c r="A1156" s="122"/>
      <c r="B1156" s="122"/>
      <c r="D1156" s="122"/>
      <c r="E1156" s="122"/>
      <c r="F1156" s="122"/>
      <c r="G1156" s="122"/>
      <c r="H1156" s="122"/>
      <c r="I1156" s="122"/>
      <c r="J1156" s="122"/>
      <c r="K1156" s="122"/>
      <c r="L1156" s="122"/>
    </row>
    <row r="1157" spans="1:12" x14ac:dyDescent="0.35">
      <c r="A1157" s="122"/>
      <c r="B1157" s="122"/>
      <c r="D1157" s="122"/>
      <c r="E1157" s="122"/>
      <c r="F1157" s="122"/>
      <c r="G1157" s="122"/>
      <c r="H1157" s="122"/>
      <c r="I1157" s="122"/>
      <c r="J1157" s="122"/>
      <c r="K1157" s="122"/>
      <c r="L1157" s="122"/>
    </row>
    <row r="1158" spans="1:12" x14ac:dyDescent="0.35">
      <c r="A1158" s="122"/>
      <c r="B1158" s="122"/>
      <c r="D1158" s="122"/>
      <c r="E1158" s="122"/>
      <c r="F1158" s="122"/>
      <c r="G1158" s="122"/>
      <c r="H1158" s="122"/>
      <c r="I1158" s="122"/>
      <c r="J1158" s="122"/>
      <c r="K1158" s="122"/>
      <c r="L1158" s="122"/>
    </row>
    <row r="1159" spans="1:12" x14ac:dyDescent="0.35">
      <c r="A1159" s="122"/>
      <c r="B1159" s="122"/>
      <c r="D1159" s="122"/>
      <c r="E1159" s="122"/>
      <c r="F1159" s="122"/>
      <c r="G1159" s="122"/>
      <c r="H1159" s="122"/>
      <c r="I1159" s="122"/>
      <c r="J1159" s="122"/>
      <c r="K1159" s="122"/>
      <c r="L1159" s="122"/>
    </row>
    <row r="1160" spans="1:12" x14ac:dyDescent="0.35">
      <c r="A1160" s="122"/>
      <c r="B1160" s="122"/>
      <c r="D1160" s="122"/>
      <c r="E1160" s="122"/>
      <c r="F1160" s="122"/>
      <c r="G1160" s="122"/>
      <c r="H1160" s="122"/>
      <c r="I1160" s="122"/>
      <c r="J1160" s="122"/>
      <c r="K1160" s="122"/>
      <c r="L1160" s="122"/>
    </row>
    <row r="1161" spans="1:12" x14ac:dyDescent="0.35">
      <c r="A1161" s="122"/>
      <c r="B1161" s="122"/>
      <c r="D1161" s="122"/>
      <c r="E1161" s="122"/>
      <c r="F1161" s="122"/>
      <c r="G1161" s="122"/>
      <c r="H1161" s="122"/>
      <c r="I1161" s="122"/>
      <c r="J1161" s="122"/>
      <c r="K1161" s="122"/>
      <c r="L1161" s="122"/>
    </row>
    <row r="1162" spans="1:12" x14ac:dyDescent="0.35">
      <c r="A1162" s="122"/>
      <c r="B1162" s="122"/>
      <c r="D1162" s="122"/>
      <c r="E1162" s="122"/>
      <c r="F1162" s="122"/>
      <c r="G1162" s="122"/>
      <c r="H1162" s="122"/>
      <c r="I1162" s="122"/>
      <c r="J1162" s="122"/>
      <c r="K1162" s="122"/>
      <c r="L1162" s="122"/>
    </row>
    <row r="1163" spans="1:12" x14ac:dyDescent="0.35">
      <c r="A1163" s="122"/>
      <c r="B1163" s="122"/>
      <c r="D1163" s="122"/>
      <c r="E1163" s="122"/>
      <c r="F1163" s="122"/>
      <c r="G1163" s="122"/>
      <c r="H1163" s="122"/>
      <c r="I1163" s="122"/>
      <c r="J1163" s="122"/>
      <c r="K1163" s="122"/>
      <c r="L1163" s="122"/>
    </row>
    <row r="1164" spans="1:12" x14ac:dyDescent="0.35">
      <c r="A1164" s="122"/>
      <c r="B1164" s="122"/>
      <c r="D1164" s="122"/>
      <c r="E1164" s="122"/>
      <c r="F1164" s="122"/>
      <c r="G1164" s="122"/>
      <c r="H1164" s="122"/>
      <c r="I1164" s="122"/>
      <c r="J1164" s="122"/>
      <c r="K1164" s="122"/>
      <c r="L1164" s="122"/>
    </row>
    <row r="1165" spans="1:12" x14ac:dyDescent="0.35">
      <c r="A1165" s="122"/>
      <c r="B1165" s="122"/>
      <c r="D1165" s="122"/>
      <c r="E1165" s="122"/>
      <c r="F1165" s="122"/>
      <c r="G1165" s="122"/>
      <c r="H1165" s="122"/>
      <c r="I1165" s="122"/>
      <c r="J1165" s="122"/>
      <c r="K1165" s="122"/>
      <c r="L1165" s="122"/>
    </row>
    <row r="1166" spans="1:12" x14ac:dyDescent="0.35">
      <c r="A1166" s="122"/>
      <c r="B1166" s="122"/>
      <c r="D1166" s="122"/>
      <c r="E1166" s="122"/>
      <c r="F1166" s="122"/>
      <c r="G1166" s="122"/>
      <c r="H1166" s="122"/>
      <c r="I1166" s="122"/>
      <c r="J1166" s="122"/>
      <c r="K1166" s="122"/>
      <c r="L1166" s="122"/>
    </row>
  </sheetData>
  <sheetProtection algorithmName="SHA-512" hashValue="lmzsocFSj5buGYgIDn01Bk2gTtdepSrDpbY6VeKhfjCypn9CvUJ1ZlI7Z4ci/ThdaUUZnPLdXmf6jmI9qwdGNg==" saltValue="IoDTbehsxPnQyAIe3S9Q6A==" spinCount="100000" sheet="1" objects="1" scenarios="1"/>
  <conditionalFormatting sqref="A4:C300">
    <cfRule type="expression" dxfId="14" priority="8">
      <formula>$N4 &lt;&gt; ""</formula>
    </cfRule>
  </conditionalFormatting>
  <conditionalFormatting sqref="A4:K300">
    <cfRule type="expression" dxfId="13" priority="161">
      <formula>$M4&lt;&gt;""</formula>
    </cfRule>
  </conditionalFormatting>
  <conditionalFormatting sqref="E4:F300">
    <cfRule type="cellIs" dxfId="12" priority="2" operator="lessThan">
      <formula>0</formula>
    </cfRule>
  </conditionalFormatting>
  <dataValidations xWindow="1561" yWindow="394" count="4">
    <dataValidation type="list" allowBlank="1" showInputMessage="1" showErrorMessage="1" sqref="C301:C318" xr:uid="{00000000-0002-0000-0800-000000000000}">
      <formula1>Countries</formula1>
    </dataValidation>
    <dataValidation allowBlank="1" showInputMessage="1" showErrorMessage="1" promptTitle="Other Changes in Volume" prompt="Any changes in the value of the assets that are not a result of transactions, price changes or currency changes." sqref="I3:I300" xr:uid="{00000000-0002-0000-0800-000001000000}"/>
    <dataValidation allowBlank="1" showInputMessage="1" showErrorMessage="1" promptTitle="Error" prompt="An &quot;x&quot; in this column indicates that the closing value is not equal to the sum of the other values." sqref="M3:M300" xr:uid="{00000000-0002-0000-0800-000002000000}"/>
    <dataValidation type="custom" errorStyle="warning" allowBlank="1" showInputMessage="1" showErrorMessage="1" errorTitle="Negatives Entered" error="Please check negative values. All decreases should be entered as positive values" sqref="E4:F300" xr:uid="{F8491C8E-B6A3-4806-BA93-AB5D483E558A}">
      <formula1>E4:F300&gt;=0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61" yWindow="394" count="5">
        <x14:dataValidation type="list" allowBlank="1" showInputMessage="1" showErrorMessage="1" xr:uid="{00000000-0002-0000-0800-000003000000}">
          <x14:formula1>
            <xm:f>Codes!$C$14:$C$19</xm:f>
          </x14:formula1>
          <xm:sqref>A4:A300</xm:sqref>
        </x14:dataValidation>
        <x14:dataValidation type="list" allowBlank="1" showInputMessage="1" showErrorMessage="1" xr:uid="{00000000-0002-0000-0800-000004000000}">
          <x14:formula1>
            <xm:f>Codes!$E$3:$E$6</xm:f>
          </x14:formula1>
          <xm:sqref>B4:B300</xm:sqref>
        </x14:dataValidation>
        <x14:dataValidation type="list" allowBlank="1" showInputMessage="1" showErrorMessage="1" promptTitle="Currency of Asset " prompt="Please indicate currency in which the asset is held, if different from reporting currency_x000a_" xr:uid="{00000000-0002-0000-0800-000005000000}">
          <x14:formula1>
            <xm:f>Codes!$I$3:$I$7</xm:f>
          </x14:formula1>
          <xm:sqref>L3</xm:sqref>
        </x14:dataValidation>
        <x14:dataValidation type="list" allowBlank="1" showInputMessage="1" showErrorMessage="1" promptTitle="Currency of Asset " prompt="Please indicate currency in which the asset is held, if different from reporting currency" xr:uid="{00000000-0002-0000-0800-000006000000}">
          <x14:formula1>
            <xm:f>Codes!$I$3:$I$7</xm:f>
          </x14:formula1>
          <xm:sqref>L4:L300</xm:sqref>
        </x14:dataValidation>
        <x14:dataValidation type="list" allowBlank="1" showInputMessage="1" showErrorMessage="1" xr:uid="{00000000-0002-0000-0800-000007000000}">
          <x14:formula1>
            <xm:f>Codes!$A$3:$A$343</xm:f>
          </x14:formula1>
          <xm:sqref>C4:C300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Information</vt:lpstr>
      <vt:lpstr>Register</vt:lpstr>
      <vt:lpstr>Technical Account </vt:lpstr>
      <vt:lpstr>Operating Expenses </vt:lpstr>
      <vt:lpstr>Non Technical Account</vt:lpstr>
      <vt:lpstr>Total - P&amp;L</vt:lpstr>
      <vt:lpstr>Irish Premium Category</vt:lpstr>
      <vt:lpstr>A - Securities&amp;Investments</vt:lpstr>
      <vt:lpstr>A - All OtherAssets </vt:lpstr>
      <vt:lpstr>A - Equity Investments</vt:lpstr>
      <vt:lpstr>L - Liabilities</vt:lpstr>
      <vt:lpstr>L - Shareholders Funds</vt:lpstr>
      <vt:lpstr>Balance Sheet Summary</vt:lpstr>
      <vt:lpstr>Codes</vt:lpstr>
      <vt:lpstr>'A - Equity Investments'!Print_Area</vt:lpstr>
      <vt:lpstr>'Balance Sheet Summary'!Print_Area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Kennedy</dc:creator>
  <cp:lastModifiedBy>Ann-Marie Heffernan</cp:lastModifiedBy>
  <cp:lastPrinted>2018-09-26T10:13:22Z</cp:lastPrinted>
  <dcterms:created xsi:type="dcterms:W3CDTF">2018-09-13T07:28:03Z</dcterms:created>
  <dcterms:modified xsi:type="dcterms:W3CDTF">2025-04-02T10:09:11Z</dcterms:modified>
</cp:coreProperties>
</file>