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28635" windowHeight="12015"/>
  </bookViews>
  <sheets>
    <sheet name="PME2013TBL1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F34" i="1"/>
  <c r="E34"/>
  <c r="G34"/>
  <c r="H34" s="1"/>
</calcChain>
</file>

<file path=xl/sharedStrings.xml><?xml version="1.0" encoding="utf-8"?>
<sst xmlns="http://schemas.openxmlformats.org/spreadsheetml/2006/main" count="17" uniqueCount="17">
  <si>
    <t>Year ending April</t>
  </si>
  <si>
    <t>Components of Population change</t>
  </si>
  <si>
    <t>Births</t>
  </si>
  <si>
    <t>Deaths</t>
  </si>
  <si>
    <t>Natural increase</t>
  </si>
  <si>
    <t>Immigrants</t>
  </si>
  <si>
    <t>Emigrants</t>
  </si>
  <si>
    <t>Net migration</t>
  </si>
  <si>
    <t>Population change</t>
  </si>
  <si>
    <t>Population</t>
  </si>
  <si>
    <t>000</t>
  </si>
  <si>
    <r>
      <t xml:space="preserve"> 2006</t>
    </r>
    <r>
      <rPr>
        <vertAlign val="superscript"/>
        <sz val="8"/>
        <rFont val="Arial"/>
        <family val="2"/>
      </rPr>
      <t>1</t>
    </r>
  </si>
  <si>
    <r>
      <t xml:space="preserve"> 2012</t>
    </r>
    <r>
      <rPr>
        <vertAlign val="superscript"/>
        <sz val="8"/>
        <rFont val="Arial"/>
        <family val="2"/>
      </rPr>
      <t>2</t>
    </r>
  </si>
  <si>
    <r>
      <t xml:space="preserve"> 2013</t>
    </r>
    <r>
      <rPr>
        <vertAlign val="superscript"/>
        <sz val="8"/>
        <rFont val="Arial"/>
        <family val="2"/>
      </rPr>
      <t>2</t>
    </r>
  </si>
  <si>
    <r>
      <rPr>
        <vertAlign val="superscript"/>
        <sz val="8"/>
        <rFont val="Arial"/>
        <family val="2"/>
      </rPr>
      <t xml:space="preserve">2 </t>
    </r>
    <r>
      <rPr>
        <sz val="8"/>
        <rFont val="Arial"/>
        <family val="2"/>
      </rPr>
      <t>Preliminary</t>
    </r>
  </si>
  <si>
    <r>
      <rPr>
        <vertAlign val="superscript"/>
        <sz val="8"/>
        <color indexed="8"/>
        <rFont val="Arial"/>
        <family val="2"/>
      </rPr>
      <t xml:space="preserve">1 </t>
    </r>
    <r>
      <rPr>
        <sz val="8"/>
        <color indexed="8"/>
        <rFont val="Arial"/>
        <family val="2"/>
      </rPr>
      <t>Up to and including 2005, the annual population estimates are on a de facto basis.  From 2006 onwards the concept of usual residence is used.  The 2006 population using the defacto defintion is 4,239.8</t>
    </r>
  </si>
  <si>
    <t>Table 1     Components of the annual population change, 1987 - 2013</t>
  </si>
</sst>
</file>

<file path=xl/styles.xml><?xml version="1.0" encoding="utf-8"?>
<styleSheet xmlns="http://schemas.openxmlformats.org/spreadsheetml/2006/main">
  <numFmts count="1">
    <numFmt numFmtId="164" formatCode="#,##0.0"/>
  </numFmts>
  <fonts count="8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49" fontId="2" fillId="0" borderId="0" xfId="0" quotePrefix="1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right" vertical="center"/>
    </xf>
    <xf numFmtId="1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horizontal="right" vertical="center"/>
    </xf>
    <xf numFmtId="164" fontId="2" fillId="0" borderId="0" xfId="0" applyNumberFormat="1" applyFont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0" fontId="2" fillId="0" borderId="0" xfId="0" applyFont="1" applyAlignment="1">
      <alignment horizontal="left" vertical="center"/>
    </xf>
    <xf numFmtId="49" fontId="2" fillId="0" borderId="3" xfId="0" quotePrefix="1" applyNumberFormat="1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5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49" fontId="2" fillId="0" borderId="2" xfId="0" applyNumberFormat="1" applyFont="1" applyBorder="1" applyAlignment="1">
      <alignment horizontal="right" vertical="top" wrapText="1"/>
    </xf>
    <xf numFmtId="49" fontId="2" fillId="0" borderId="0" xfId="0" applyNumberFormat="1" applyFont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opulation%20and%20Migration%20Estimates/Calendar%20methodology/Derived%20April%20factor/Derived%20April%20factor%20Q2%202013%20final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adme"/>
      <sheetName val="workings"/>
      <sheetName val="orig"/>
    </sheetNames>
    <sheetDataSet>
      <sheetData sheetId="0"/>
      <sheetData sheetId="1">
        <row r="10">
          <cell r="C10">
            <v>0.99985981010364255</v>
          </cell>
        </row>
        <row r="28">
          <cell r="F28">
            <v>0.99484349754908674</v>
          </cell>
        </row>
        <row r="30">
          <cell r="F30">
            <v>0.99851284237855464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8"/>
  <sheetViews>
    <sheetView tabSelected="1" workbookViewId="0">
      <selection sqref="A1:I1"/>
    </sheetView>
  </sheetViews>
  <sheetFormatPr defaultRowHeight="15"/>
  <cols>
    <col min="1" max="1" width="15.5703125" customWidth="1"/>
    <col min="2" max="4" width="10.28515625" customWidth="1"/>
    <col min="5" max="6" width="12.28515625" customWidth="1"/>
    <col min="7" max="7" width="12" customWidth="1"/>
    <col min="8" max="9" width="10.28515625" customWidth="1"/>
  </cols>
  <sheetData>
    <row r="1" spans="1:9">
      <c r="A1" s="17" t="s">
        <v>16</v>
      </c>
      <c r="B1" s="17"/>
      <c r="C1" s="17"/>
      <c r="D1" s="17"/>
      <c r="E1" s="17"/>
      <c r="F1" s="17"/>
      <c r="G1" s="17"/>
      <c r="H1" s="17"/>
      <c r="I1" s="17"/>
    </row>
    <row r="2" spans="1:9">
      <c r="A2" s="1"/>
      <c r="B2" s="1"/>
      <c r="C2" s="1"/>
      <c r="D2" s="1"/>
      <c r="E2" s="1"/>
      <c r="F2" s="1"/>
      <c r="G2" s="1"/>
      <c r="H2" s="2"/>
      <c r="I2" s="3"/>
    </row>
    <row r="3" spans="1:9">
      <c r="A3" s="24" t="s">
        <v>0</v>
      </c>
      <c r="B3" s="27" t="s">
        <v>1</v>
      </c>
      <c r="C3" s="27"/>
      <c r="D3" s="27"/>
      <c r="E3" s="27"/>
      <c r="F3" s="27"/>
      <c r="G3" s="27"/>
      <c r="H3" s="27"/>
      <c r="I3" s="28"/>
    </row>
    <row r="4" spans="1:9">
      <c r="A4" s="25"/>
      <c r="B4" s="18" t="s">
        <v>2</v>
      </c>
      <c r="C4" s="18" t="s">
        <v>3</v>
      </c>
      <c r="D4" s="18" t="s">
        <v>4</v>
      </c>
      <c r="E4" s="29" t="s">
        <v>5</v>
      </c>
      <c r="F4" s="29" t="s">
        <v>6</v>
      </c>
      <c r="G4" s="29" t="s">
        <v>7</v>
      </c>
      <c r="H4" s="18" t="s">
        <v>8</v>
      </c>
      <c r="I4" s="18" t="s">
        <v>9</v>
      </c>
    </row>
    <row r="5" spans="1:9">
      <c r="A5" s="26"/>
      <c r="B5" s="19"/>
      <c r="C5" s="19"/>
      <c r="D5" s="19"/>
      <c r="E5" s="30"/>
      <c r="F5" s="30"/>
      <c r="G5" s="30"/>
      <c r="H5" s="19"/>
      <c r="I5" s="19"/>
    </row>
    <row r="6" spans="1:9">
      <c r="A6" s="4"/>
      <c r="B6" s="21" t="s">
        <v>10</v>
      </c>
      <c r="C6" s="21"/>
      <c r="D6" s="21"/>
      <c r="E6" s="21"/>
      <c r="F6" s="21"/>
      <c r="G6" s="21"/>
      <c r="H6" s="21"/>
      <c r="I6" s="22"/>
    </row>
    <row r="7" spans="1:9">
      <c r="A7" s="2"/>
      <c r="B7" s="5"/>
      <c r="C7" s="5"/>
      <c r="D7" s="5"/>
      <c r="E7" s="5"/>
      <c r="F7" s="5"/>
      <c r="G7" s="5"/>
      <c r="H7" s="6"/>
      <c r="I7" s="6"/>
    </row>
    <row r="8" spans="1:9">
      <c r="A8" s="7">
        <v>1987</v>
      </c>
      <c r="B8" s="8">
        <v>61.2</v>
      </c>
      <c r="C8" s="8">
        <v>32.200000000000003</v>
      </c>
      <c r="D8" s="8">
        <v>29</v>
      </c>
      <c r="E8" s="8">
        <v>17.2</v>
      </c>
      <c r="F8" s="8">
        <v>40.200000000000003</v>
      </c>
      <c r="G8" s="8">
        <v>-23</v>
      </c>
      <c r="H8" s="8">
        <v>5.9</v>
      </c>
      <c r="I8" s="8">
        <v>3546.5</v>
      </c>
    </row>
    <row r="9" spans="1:9">
      <c r="A9" s="9">
        <v>1988</v>
      </c>
      <c r="B9" s="8">
        <v>57.8</v>
      </c>
      <c r="C9" s="8">
        <v>31.6</v>
      </c>
      <c r="D9" s="8">
        <v>26.2</v>
      </c>
      <c r="E9" s="8">
        <v>19.2</v>
      </c>
      <c r="F9" s="8">
        <v>61.1</v>
      </c>
      <c r="G9" s="8">
        <v>-41.9</v>
      </c>
      <c r="H9" s="8">
        <v>-15.8</v>
      </c>
      <c r="I9" s="8">
        <v>3530.7</v>
      </c>
    </row>
    <row r="10" spans="1:9">
      <c r="A10" s="9">
        <v>1989</v>
      </c>
      <c r="B10" s="8">
        <v>53.6</v>
      </c>
      <c r="C10" s="8">
        <v>31</v>
      </c>
      <c r="D10" s="8">
        <v>22.6</v>
      </c>
      <c r="E10" s="8">
        <v>26.7</v>
      </c>
      <c r="F10" s="8">
        <v>70.599999999999994</v>
      </c>
      <c r="G10" s="8">
        <v>-43.9</v>
      </c>
      <c r="H10" s="8">
        <v>-21.2</v>
      </c>
      <c r="I10" s="8">
        <v>3509.5</v>
      </c>
    </row>
    <row r="11" spans="1:9">
      <c r="A11" s="9">
        <v>1990</v>
      </c>
      <c r="B11" s="8">
        <v>51.9</v>
      </c>
      <c r="C11" s="8">
        <v>32.799999999999997</v>
      </c>
      <c r="D11" s="8">
        <v>19.100000000000001</v>
      </c>
      <c r="E11" s="8">
        <v>33.299999999999997</v>
      </c>
      <c r="F11" s="8">
        <v>56.3</v>
      </c>
      <c r="G11" s="8">
        <v>-22.9</v>
      </c>
      <c r="H11" s="8">
        <v>-3.7</v>
      </c>
      <c r="I11" s="8">
        <v>3505.8</v>
      </c>
    </row>
    <row r="12" spans="1:9">
      <c r="A12" s="9">
        <v>1991</v>
      </c>
      <c r="B12" s="8">
        <v>53.1</v>
      </c>
      <c r="C12" s="8">
        <v>31.1</v>
      </c>
      <c r="D12" s="8">
        <v>22</v>
      </c>
      <c r="E12" s="8">
        <v>33.299999999999997</v>
      </c>
      <c r="F12" s="8">
        <v>35.299999999999997</v>
      </c>
      <c r="G12" s="8">
        <v>-2</v>
      </c>
      <c r="H12" s="8">
        <v>19.899999999999999</v>
      </c>
      <c r="I12" s="8">
        <v>3525.7</v>
      </c>
    </row>
    <row r="13" spans="1:9">
      <c r="A13" s="9">
        <v>1992</v>
      </c>
      <c r="B13" s="8">
        <v>52.8</v>
      </c>
      <c r="C13" s="8">
        <v>31.4</v>
      </c>
      <c r="D13" s="8">
        <v>21.4</v>
      </c>
      <c r="E13" s="8">
        <v>40.700000000000003</v>
      </c>
      <c r="F13" s="8">
        <v>33.4</v>
      </c>
      <c r="G13" s="8">
        <v>7.4</v>
      </c>
      <c r="H13" s="8">
        <v>28.8</v>
      </c>
      <c r="I13" s="8">
        <v>3554.5</v>
      </c>
    </row>
    <row r="14" spans="1:9">
      <c r="A14" s="9">
        <v>1993</v>
      </c>
      <c r="B14" s="8">
        <v>50.4</v>
      </c>
      <c r="C14" s="8">
        <v>30.4</v>
      </c>
      <c r="D14" s="8">
        <v>20</v>
      </c>
      <c r="E14" s="8">
        <v>34.700000000000003</v>
      </c>
      <c r="F14" s="8">
        <v>35.1</v>
      </c>
      <c r="G14" s="8">
        <v>-0.4</v>
      </c>
      <c r="H14" s="8">
        <v>19.600000000000001</v>
      </c>
      <c r="I14" s="8">
        <v>3574.1</v>
      </c>
    </row>
    <row r="15" spans="1:9">
      <c r="A15" s="9">
        <v>1994</v>
      </c>
      <c r="B15" s="8">
        <v>49.1</v>
      </c>
      <c r="C15" s="8">
        <v>32.6</v>
      </c>
      <c r="D15" s="8">
        <v>16.600000000000001</v>
      </c>
      <c r="E15" s="8">
        <v>30.1</v>
      </c>
      <c r="F15" s="8">
        <v>34.799999999999997</v>
      </c>
      <c r="G15" s="8">
        <v>-4.7</v>
      </c>
      <c r="H15" s="8">
        <v>11.8</v>
      </c>
      <c r="I15" s="8">
        <v>3585.9</v>
      </c>
    </row>
    <row r="16" spans="1:9">
      <c r="A16" s="9">
        <v>1995</v>
      </c>
      <c r="B16" s="8">
        <v>48.4</v>
      </c>
      <c r="C16" s="8">
        <v>31.2</v>
      </c>
      <c r="D16" s="8">
        <v>17.2</v>
      </c>
      <c r="E16" s="8">
        <v>31.2</v>
      </c>
      <c r="F16" s="8">
        <v>33.1</v>
      </c>
      <c r="G16" s="8">
        <v>-1.9</v>
      </c>
      <c r="H16" s="8">
        <v>15.4</v>
      </c>
      <c r="I16" s="8">
        <v>3601.3</v>
      </c>
    </row>
    <row r="17" spans="1:9">
      <c r="A17" s="9">
        <v>1996</v>
      </c>
      <c r="B17" s="8">
        <v>48.8</v>
      </c>
      <c r="C17" s="8">
        <v>32</v>
      </c>
      <c r="D17" s="8">
        <v>16.7</v>
      </c>
      <c r="E17" s="8">
        <v>39.200000000000003</v>
      </c>
      <c r="F17" s="8">
        <v>31.2</v>
      </c>
      <c r="G17" s="8">
        <v>8</v>
      </c>
      <c r="H17" s="8">
        <v>24.8</v>
      </c>
      <c r="I17" s="8">
        <v>3626.087</v>
      </c>
    </row>
    <row r="18" spans="1:9">
      <c r="A18" s="9">
        <v>1997</v>
      </c>
      <c r="B18" s="8">
        <v>50.7</v>
      </c>
      <c r="C18" s="8">
        <v>31.7</v>
      </c>
      <c r="D18" s="8">
        <v>19</v>
      </c>
      <c r="E18" s="8">
        <v>44.5</v>
      </c>
      <c r="F18" s="8">
        <v>25.3</v>
      </c>
      <c r="G18" s="8">
        <v>19.2</v>
      </c>
      <c r="H18" s="8">
        <v>38.200000000000003</v>
      </c>
      <c r="I18" s="8">
        <v>3664.3130000000001</v>
      </c>
    </row>
    <row r="19" spans="1:9">
      <c r="A19" s="9">
        <v>1998</v>
      </c>
      <c r="B19" s="8">
        <v>52.7</v>
      </c>
      <c r="C19" s="8">
        <v>31.2</v>
      </c>
      <c r="D19" s="8">
        <v>21.5</v>
      </c>
      <c r="E19" s="8">
        <v>46</v>
      </c>
      <c r="F19" s="8">
        <v>28.6</v>
      </c>
      <c r="G19" s="8">
        <v>17.399999999999999</v>
      </c>
      <c r="H19" s="8">
        <v>38.799999999999997</v>
      </c>
      <c r="I19" s="8">
        <v>3703.0819999999999</v>
      </c>
    </row>
    <row r="20" spans="1:9">
      <c r="A20" s="9">
        <v>1999</v>
      </c>
      <c r="B20" s="8">
        <v>53.7</v>
      </c>
      <c r="C20" s="8">
        <v>32.4</v>
      </c>
      <c r="D20" s="8">
        <v>21.2</v>
      </c>
      <c r="E20" s="8">
        <v>48.9</v>
      </c>
      <c r="F20" s="8">
        <v>31.5</v>
      </c>
      <c r="G20" s="8">
        <v>17.3</v>
      </c>
      <c r="H20" s="8">
        <v>38.5</v>
      </c>
      <c r="I20" s="8">
        <v>3741.6469999999999</v>
      </c>
    </row>
    <row r="21" spans="1:9">
      <c r="A21" s="9">
        <v>2000</v>
      </c>
      <c r="B21" s="8">
        <v>54</v>
      </c>
      <c r="C21" s="8">
        <v>32.1</v>
      </c>
      <c r="D21" s="8">
        <v>21.8</v>
      </c>
      <c r="E21" s="8">
        <v>52.6</v>
      </c>
      <c r="F21" s="8">
        <v>26.6</v>
      </c>
      <c r="G21" s="8">
        <v>26</v>
      </c>
      <c r="H21" s="8">
        <v>47.9</v>
      </c>
      <c r="I21" s="8">
        <v>3789.5360000000001</v>
      </c>
    </row>
    <row r="22" spans="1:9">
      <c r="A22" s="9">
        <v>2001</v>
      </c>
      <c r="B22" s="8">
        <v>55.1</v>
      </c>
      <c r="C22" s="8">
        <v>30.2</v>
      </c>
      <c r="D22" s="8">
        <v>24.8</v>
      </c>
      <c r="E22" s="8">
        <v>59</v>
      </c>
      <c r="F22" s="8">
        <v>26.2</v>
      </c>
      <c r="G22" s="8">
        <v>32.799999999999997</v>
      </c>
      <c r="H22" s="8">
        <v>57.7</v>
      </c>
      <c r="I22" s="8">
        <v>3847.1979999999999</v>
      </c>
    </row>
    <row r="23" spans="1:9">
      <c r="A23" s="9">
        <v>2002</v>
      </c>
      <c r="B23" s="8">
        <v>58.1</v>
      </c>
      <c r="C23" s="8">
        <v>29.3</v>
      </c>
      <c r="D23" s="8">
        <v>28.8</v>
      </c>
      <c r="E23" s="8">
        <v>66.900000000000006</v>
      </c>
      <c r="F23" s="8">
        <v>25.6</v>
      </c>
      <c r="G23" s="8">
        <v>41.3</v>
      </c>
      <c r="H23" s="8">
        <v>70</v>
      </c>
      <c r="I23" s="8">
        <v>3917.203</v>
      </c>
    </row>
    <row r="24" spans="1:9">
      <c r="A24" s="10">
        <v>2003</v>
      </c>
      <c r="B24" s="8">
        <v>60.8</v>
      </c>
      <c r="C24" s="8">
        <v>28.9</v>
      </c>
      <c r="D24" s="8">
        <v>31.9</v>
      </c>
      <c r="E24" s="8">
        <v>60</v>
      </c>
      <c r="F24" s="8">
        <v>29.3</v>
      </c>
      <c r="G24" s="8">
        <v>30.7</v>
      </c>
      <c r="H24" s="8">
        <v>62.6</v>
      </c>
      <c r="I24" s="8">
        <v>3979.8530000000001</v>
      </c>
    </row>
    <row r="25" spans="1:9">
      <c r="A25" s="10">
        <v>2004</v>
      </c>
      <c r="B25" s="8">
        <v>62</v>
      </c>
      <c r="C25" s="8">
        <v>28.6</v>
      </c>
      <c r="D25" s="8">
        <v>33.299999999999997</v>
      </c>
      <c r="E25" s="8">
        <v>58.5</v>
      </c>
      <c r="F25" s="8">
        <v>26.5</v>
      </c>
      <c r="G25" s="8">
        <v>32</v>
      </c>
      <c r="H25" s="8">
        <v>65.3</v>
      </c>
      <c r="I25" s="8">
        <v>4045.1880000000001</v>
      </c>
    </row>
    <row r="26" spans="1:9">
      <c r="A26" s="10">
        <v>2005</v>
      </c>
      <c r="B26" s="8">
        <v>61.4</v>
      </c>
      <c r="C26" s="8">
        <v>27.9</v>
      </c>
      <c r="D26" s="8">
        <v>33.5</v>
      </c>
      <c r="E26" s="8">
        <v>84.6</v>
      </c>
      <c r="F26" s="8">
        <v>29.4</v>
      </c>
      <c r="G26" s="8">
        <v>55.1</v>
      </c>
      <c r="H26" s="8">
        <v>88.6</v>
      </c>
      <c r="I26" s="8">
        <v>4133.8389999999999</v>
      </c>
    </row>
    <row r="27" spans="1:9">
      <c r="A27" s="11" t="s">
        <v>11</v>
      </c>
      <c r="B27" s="8">
        <v>61.2</v>
      </c>
      <c r="C27" s="8">
        <v>27</v>
      </c>
      <c r="D27" s="8">
        <v>34.200000000000003</v>
      </c>
      <c r="E27" s="8">
        <v>107.8</v>
      </c>
      <c r="F27" s="8">
        <v>36</v>
      </c>
      <c r="G27" s="8">
        <v>71.8</v>
      </c>
      <c r="H27" s="8">
        <v>106</v>
      </c>
      <c r="I27" s="8">
        <v>4232.8999999999996</v>
      </c>
    </row>
    <row r="28" spans="1:9">
      <c r="A28" s="10">
        <v>2007</v>
      </c>
      <c r="B28" s="8">
        <v>66.599999999999994</v>
      </c>
      <c r="C28" s="8">
        <v>28.4</v>
      </c>
      <c r="D28" s="8">
        <v>38.200000000000003</v>
      </c>
      <c r="E28" s="8">
        <v>151.1</v>
      </c>
      <c r="F28" s="8">
        <v>46.3</v>
      </c>
      <c r="G28" s="8">
        <v>104.8</v>
      </c>
      <c r="H28" s="8">
        <v>142.9</v>
      </c>
      <c r="I28" s="8">
        <v>4375.8</v>
      </c>
    </row>
    <row r="29" spans="1:9">
      <c r="A29" s="10">
        <v>2008</v>
      </c>
      <c r="B29" s="8">
        <v>73</v>
      </c>
      <c r="C29" s="8">
        <v>28</v>
      </c>
      <c r="D29" s="8">
        <v>44.9</v>
      </c>
      <c r="E29" s="8">
        <v>113.5</v>
      </c>
      <c r="F29" s="8">
        <v>49.2</v>
      </c>
      <c r="G29" s="8">
        <v>64.3</v>
      </c>
      <c r="H29" s="8">
        <v>109.2</v>
      </c>
      <c r="I29" s="8">
        <v>4485.1000000000004</v>
      </c>
    </row>
    <row r="30" spans="1:9">
      <c r="A30" s="10">
        <v>2009</v>
      </c>
      <c r="B30" s="8">
        <v>75.3</v>
      </c>
      <c r="C30" s="8">
        <v>28.6</v>
      </c>
      <c r="D30" s="8">
        <v>46.7</v>
      </c>
      <c r="E30" s="8">
        <v>73.7</v>
      </c>
      <c r="F30" s="8">
        <v>72</v>
      </c>
      <c r="G30" s="8">
        <v>1.6</v>
      </c>
      <c r="H30" s="8">
        <v>48.3</v>
      </c>
      <c r="I30" s="8">
        <v>4533.3999999999996</v>
      </c>
    </row>
    <row r="31" spans="1:9">
      <c r="A31" s="11">
        <v>2010</v>
      </c>
      <c r="B31" s="8">
        <v>77.2</v>
      </c>
      <c r="C31" s="8">
        <v>28.4</v>
      </c>
      <c r="D31" s="8">
        <v>48.8</v>
      </c>
      <c r="E31" s="8">
        <v>41.8</v>
      </c>
      <c r="F31" s="8">
        <v>69.2</v>
      </c>
      <c r="G31" s="8">
        <v>-27.5</v>
      </c>
      <c r="H31" s="8">
        <v>21.4</v>
      </c>
      <c r="I31" s="8">
        <v>4554.8</v>
      </c>
    </row>
    <row r="32" spans="1:9">
      <c r="A32" s="11">
        <v>2011</v>
      </c>
      <c r="B32" s="8">
        <v>75.099999999999994</v>
      </c>
      <c r="C32" s="8">
        <v>27.7</v>
      </c>
      <c r="D32" s="8">
        <v>47.5</v>
      </c>
      <c r="E32" s="8">
        <v>53.3</v>
      </c>
      <c r="F32" s="8">
        <v>80.599999999999994</v>
      </c>
      <c r="G32" s="8">
        <v>-27.4</v>
      </c>
      <c r="H32" s="8">
        <v>20.100000000000001</v>
      </c>
      <c r="I32" s="8">
        <v>4574.8999999999996</v>
      </c>
    </row>
    <row r="33" spans="1:9">
      <c r="A33" s="11" t="s">
        <v>12</v>
      </c>
      <c r="B33" s="8">
        <v>74</v>
      </c>
      <c r="C33" s="8">
        <v>29.2</v>
      </c>
      <c r="D33" s="8">
        <v>44.9</v>
      </c>
      <c r="E33" s="8">
        <v>52.7</v>
      </c>
      <c r="F33" s="8">
        <v>87.1</v>
      </c>
      <c r="G33" s="8">
        <v>-34.4</v>
      </c>
      <c r="H33" s="8">
        <v>10.5</v>
      </c>
      <c r="I33" s="8">
        <v>4585.3999999999996</v>
      </c>
    </row>
    <row r="34" spans="1:9">
      <c r="A34" s="11" t="s">
        <v>13</v>
      </c>
      <c r="B34" s="8">
        <v>70.539000000000001</v>
      </c>
      <c r="C34" s="8">
        <v>29.713999999999999</v>
      </c>
      <c r="D34" s="8">
        <v>40.825000000000003</v>
      </c>
      <c r="E34" s="8">
        <f>56.18*[1]workings!$F$28</f>
        <v>55.890307692307694</v>
      </c>
      <c r="F34" s="8">
        <f>89.122*[1]workings!$F$30</f>
        <v>88.989461538461541</v>
      </c>
      <c r="G34" s="8">
        <f>E34-F34</f>
        <v>-33.099153846153847</v>
      </c>
      <c r="H34" s="8">
        <f>G34+D34</f>
        <v>7.725846153846156</v>
      </c>
      <c r="I34" s="8">
        <v>4593.125</v>
      </c>
    </row>
    <row r="35" spans="1:9">
      <c r="A35" s="12"/>
      <c r="B35" s="13"/>
      <c r="C35" s="13"/>
      <c r="D35" s="14"/>
      <c r="E35" s="14"/>
      <c r="F35" s="14"/>
      <c r="G35" s="14"/>
      <c r="H35" s="14"/>
      <c r="I35" s="14"/>
    </row>
    <row r="36" spans="1:9" ht="15" customHeight="1">
      <c r="A36" s="4"/>
      <c r="B36" s="15"/>
      <c r="C36" s="15"/>
      <c r="D36" s="16"/>
      <c r="E36" s="16"/>
      <c r="F36" s="16"/>
      <c r="G36" s="16"/>
      <c r="H36" s="1"/>
      <c r="I36" s="1"/>
    </row>
    <row r="37" spans="1:9" ht="29.25" customHeight="1">
      <c r="A37" s="23" t="s">
        <v>15</v>
      </c>
      <c r="B37" s="23"/>
      <c r="C37" s="23"/>
      <c r="D37" s="23"/>
      <c r="E37" s="23"/>
      <c r="F37" s="23"/>
      <c r="G37" s="23"/>
      <c r="H37" s="23"/>
      <c r="I37" s="23"/>
    </row>
    <row r="38" spans="1:9" ht="15" customHeight="1">
      <c r="A38" s="20" t="s">
        <v>14</v>
      </c>
      <c r="B38" s="20"/>
      <c r="C38" s="20"/>
      <c r="D38" s="20"/>
      <c r="E38" s="20"/>
      <c r="F38" s="20"/>
      <c r="G38" s="20"/>
      <c r="H38" s="20"/>
      <c r="I38" s="20"/>
    </row>
  </sheetData>
  <mergeCells count="14">
    <mergeCell ref="A1:I1"/>
    <mergeCell ref="H4:H5"/>
    <mergeCell ref="I4:I5"/>
    <mergeCell ref="A38:I38"/>
    <mergeCell ref="B6:I6"/>
    <mergeCell ref="A37:I37"/>
    <mergeCell ref="A3:A5"/>
    <mergeCell ref="B3:I3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ignoredErrors>
    <ignoredError sqref="A33:A34 A2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PME2013TBL1</vt:lpstr>
    </vt:vector>
  </TitlesOfParts>
  <Company>Central Statistics 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corriganj</dc:creator>
  <cp:lastModifiedBy>oneillp</cp:lastModifiedBy>
  <dcterms:created xsi:type="dcterms:W3CDTF">2013-08-20T12:53:42Z</dcterms:created>
  <dcterms:modified xsi:type="dcterms:W3CDTF">2013-08-23T14:36:29Z</dcterms:modified>
</cp:coreProperties>
</file>