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71.xml" ContentType="application/vnd.openxmlformats-officedocument.spreadsheetml.worksheet+xml"/>
  <Override PartName="/xl/worksheets/sheet82.xml" ContentType="application/vnd.openxmlformats-officedocument.spreadsheetml.worksheet+xml"/>
  <Override PartName="/xl/worksheets/sheet13.xml" ContentType="application/vnd.openxmlformats-officedocument.spreadsheetml.worksheet+xml"/>
  <Override PartName="/xl/worksheets/sheet60.xml" ContentType="application/vnd.openxmlformats-officedocument.spreadsheetml.worksheet+xml"/>
  <Override PartName="/xl/styles.xml" ContentType="application/vnd.openxmlformats-officedocument.spreadsheetml.styles+xml"/>
  <Override PartName="/xl/charts/chart4.xml" ContentType="application/vnd.openxmlformats-officedocument.drawingml.chart+xml"/>
  <Override PartName="/xl/drawings/drawing39.xml" ContentType="application/vnd.openxmlformats-officedocument.drawing+xml"/>
  <Override PartName="/xl/drawings/drawing17.xml" ContentType="application/vnd.openxmlformats-officedocument.drawing+xml"/>
  <Override PartName="/xl/drawings/drawing28.xml" ContentType="application/vnd.openxmlformats-officedocument.drawing+xml"/>
  <Default Extension="xml" ContentType="application/xml"/>
  <Override PartName="/xl/drawings/drawing2.xml" ContentType="application/vnd.openxmlformats-officedocument.drawing+xml"/>
  <Override PartName="/xl/worksheets/sheet3.xml" ContentType="application/vnd.openxmlformats-officedocument.spreadsheetml.worksheet+xml"/>
  <Override PartName="/xl/worksheets/sheet98.xml" ContentType="application/vnd.openxmlformats-officedocument.spreadsheetml.worksheet+xml"/>
  <Override PartName="/xl/charts/chart27.xml" ContentType="application/vnd.openxmlformats-officedocument.drawingml.chart+xml"/>
  <Override PartName="/xl/drawings/drawing42.xml" ContentType="application/vnd.openxmlformats-officedocument.drawing+xml"/>
  <Override PartName="/xl/charts/chart38.xml" ContentType="application/vnd.openxmlformats-officedocument.drawingml.chart+xml"/>
  <Override PartName="/xl/worksheets/sheet69.xml" ContentType="application/vnd.openxmlformats-officedocument.spreadsheetml.worksheet+xml"/>
  <Override PartName="/xl/worksheets/sheet87.xml" ContentType="application/vnd.openxmlformats-officedocument.spreadsheetml.worksheet+xml"/>
  <Override PartName="/xl/worksheets/sheet106.xml" ContentType="application/vnd.openxmlformats-officedocument.spreadsheetml.worksheet+xml"/>
  <Override PartName="/xl/externalLinks/externalLink1.xml" ContentType="application/vnd.openxmlformats-officedocument.spreadsheetml.externalLink+xml"/>
  <Override PartName="/xl/charts/chart16.xml" ContentType="application/vnd.openxmlformats-officedocument.drawingml.chart+xml"/>
  <Override PartName="/xl/drawings/drawing20.xml" ContentType="application/vnd.openxmlformats-officedocument.drawing+xml"/>
  <Override PartName="/xl/drawings/drawing31.xml" ContentType="application/vnd.openxmlformats-officedocument.drawing+xml"/>
  <Override PartName="/xl/charts/chart34.xml" ContentType="application/vnd.openxmlformats-officedocument.drawingml.chart+xml"/>
  <Override PartName="/xl/charts/chart45.xml" ContentType="application/vnd.openxmlformats-officedocument.drawingml.chart+xml"/>
  <Override PartName="/xl/worksheets/sheet29.xml" ContentType="application/vnd.openxmlformats-officedocument.spreadsheetml.worksheet+xml"/>
  <Override PartName="/xl/worksheets/sheet47.xml" ContentType="application/vnd.openxmlformats-officedocument.spreadsheetml.worksheet+xml"/>
  <Override PartName="/xl/worksheets/sheet58.xml" ContentType="application/vnd.openxmlformats-officedocument.spreadsheetml.worksheet+xml"/>
  <Override PartName="/xl/worksheets/sheet76.xml" ContentType="application/vnd.openxmlformats-officedocument.spreadsheetml.worksheet+xml"/>
  <Override PartName="/xl/worksheets/sheet94.xml" ContentType="application/vnd.openxmlformats-officedocument.spreadsheetml.worksheet+xml"/>
  <Override PartName="/xl/sharedStrings.xml" ContentType="application/vnd.openxmlformats-officedocument.spreadsheetml.sharedStrings+xml"/>
  <Override PartName="/xl/charts/chart23.xml" ContentType="application/vnd.openxmlformats-officedocument.drawingml.chart+xml"/>
  <Override PartName="/xl/worksheets/sheet18.xml" ContentType="application/vnd.openxmlformats-officedocument.spreadsheetml.worksheet+xml"/>
  <Override PartName="/xl/worksheets/sheet36.xml" ContentType="application/vnd.openxmlformats-officedocument.spreadsheetml.worksheet+xml"/>
  <Override PartName="/xl/worksheets/sheet54.xml" ContentType="application/vnd.openxmlformats-officedocument.spreadsheetml.worksheet+xml"/>
  <Override PartName="/xl/worksheets/sheet65.xml" ContentType="application/vnd.openxmlformats-officedocument.spreadsheetml.worksheet+xml"/>
  <Override PartName="/xl/worksheets/sheet83.xml" ContentType="application/vnd.openxmlformats-officedocument.spreadsheetml.worksheet+xml"/>
  <Override PartName="/xl/worksheets/sheet102.xml" ContentType="application/vnd.openxmlformats-officedocument.spreadsheetml.worksheet+xml"/>
  <Override PartName="/xl/charts/chart9.xml" ContentType="application/vnd.openxmlformats-officedocument.drawingml.chart+xml"/>
  <Override PartName="/xl/charts/chart12.xml" ContentType="application/vnd.openxmlformats-officedocument.drawingml.chart+xml"/>
  <Override PartName="/xl/charts/chart30.xml" ContentType="application/vnd.openxmlformats-officedocument.drawingml.chart+xml"/>
  <Override PartName="/xl/charts/chart41.xml" ContentType="application/vnd.openxmlformats-officedocument.drawingml.chart+xml"/>
  <Override PartName="/xl/worksheets/sheet25.xml" ContentType="application/vnd.openxmlformats-officedocument.spreadsheetml.worksheet+xml"/>
  <Override PartName="/xl/worksheets/sheet43.xml" ContentType="application/vnd.openxmlformats-officedocument.spreadsheetml.worksheet+xml"/>
  <Override PartName="/xl/worksheets/sheet72.xml" ContentType="application/vnd.openxmlformats-officedocument.spreadsheetml.worksheet+xml"/>
  <Override PartName="/xl/worksheets/sheet90.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32.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drawings/drawing7.xml" ContentType="application/vnd.openxmlformats-officedocument.drawing+xml"/>
  <Override PartName="/xl/charts/chart5.xml" ContentType="application/vnd.openxmlformats-officedocument.drawingml.chart+xml"/>
  <Override PartName="/xl/drawings/drawing29.xml" ContentType="application/vnd.openxmlformats-officedocument.drawing+xml"/>
  <Override PartName="/xl/worksheets/sheet8.xml" ContentType="application/vnd.openxmlformats-officedocument.spreadsheetml.worksheet+xml"/>
  <Override PartName="/xl/worksheets/sheet21.xml" ContentType="application/vnd.openxmlformats-officedocument.spreadsheetml.worksheet+xml"/>
  <Default Extension="emf" ContentType="image/x-emf"/>
  <Override PartName="/xl/drawings/drawing18.xml" ContentType="application/vnd.openxmlformats-officedocument.drawing+xml"/>
  <Override PartName="/xl/drawings/drawing36.xml" ContentType="application/vnd.openxmlformats-officedocument.drawing+xml"/>
  <Override PartName="/xl/drawings/drawing47.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xl/drawings/drawing25.xml" ContentType="application/vnd.openxmlformats-officedocument.drawing+xml"/>
  <Override PartName="/xl/drawings/drawing43.xml" ContentType="application/vnd.openxmlformats-officedocument.drawing+xml"/>
  <Override PartName="/xl/charts/chart39.xml" ContentType="application/vnd.openxmlformats-officedocument.drawingml.chart+xml"/>
  <Override PartName="/docProps/app.xml" ContentType="application/vnd.openxmlformats-officedocument.extended-properties+xml"/>
  <Override PartName="/xl/worksheets/sheet99.xml" ContentType="application/vnd.openxmlformats-officedocument.spreadsheetml.worksheet+xml"/>
  <Override PartName="/xl/worksheets/sheet107.xml" ContentType="application/vnd.openxmlformats-officedocument.spreadsheetml.worksheet+xml"/>
  <Override PartName="/xl/externalLinks/externalLink2.xml" ContentType="application/vnd.openxmlformats-officedocument.spreadsheetml.externalLink+xml"/>
  <Override PartName="/xl/drawings/drawing14.xml" ContentType="application/vnd.openxmlformats-officedocument.drawing+xml"/>
  <Override PartName="/xl/drawings/drawing32.xml" ContentType="application/vnd.openxmlformats-officedocument.drawing+xml"/>
  <Override PartName="/xl/charts/chart28.xml" ContentType="application/vnd.openxmlformats-officedocument.drawingml.chart+xml"/>
  <Override PartName="/xl/worksheets/sheet59.xml" ContentType="application/vnd.openxmlformats-officedocument.spreadsheetml.worksheet+xml"/>
  <Override PartName="/xl/worksheets/sheet77.xml" ContentType="application/vnd.openxmlformats-officedocument.spreadsheetml.worksheet+xml"/>
  <Override PartName="/xl/worksheets/sheet88.xml" ContentType="application/vnd.openxmlformats-officedocument.spreadsheetml.worksheet+xml"/>
  <Override PartName="/xl/charts/chart17.xml" ContentType="application/vnd.openxmlformats-officedocument.drawingml.chart+xml"/>
  <Override PartName="/xl/drawings/drawing21.xml" ContentType="application/vnd.openxmlformats-officedocument.drawing+xml"/>
  <Override PartName="/xl/charts/chart35.xml" ContentType="application/vnd.openxmlformats-officedocument.drawingml.chart+xml"/>
  <Override PartName="/xl/drawings/drawing50.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worksheets/sheet48.xml" ContentType="application/vnd.openxmlformats-officedocument.spreadsheetml.worksheet+xml"/>
  <Override PartName="/xl/worksheets/sheet66.xml" ContentType="application/vnd.openxmlformats-officedocument.spreadsheetml.worksheet+xml"/>
  <Override PartName="/xl/worksheets/sheet95.xml" ContentType="application/vnd.openxmlformats-officedocument.spreadsheetml.worksheet+xml"/>
  <Override PartName="/xl/worksheets/sheet103.xml" ContentType="application/vnd.openxmlformats-officedocument.spreadsheetml.worksheet+xml"/>
  <Override PartName="/xl/drawings/drawing10.xml" ContentType="application/vnd.openxmlformats-officedocument.drawing+xml"/>
  <Override PartName="/xl/charts/chart13.xml" ContentType="application/vnd.openxmlformats-officedocument.drawingml.chart+xml"/>
  <Override PartName="/xl/charts/chart24.xml" ContentType="application/vnd.openxmlformats-officedocument.drawingml.chart+xml"/>
  <Override PartName="/xl/charts/chart42.xml" ContentType="application/vnd.openxmlformats-officedocument.drawingml.chart+xml"/>
  <Override PartName="/xl/worksheets/sheet26.xml" ContentType="application/vnd.openxmlformats-officedocument.spreadsheetml.worksheet+xml"/>
  <Override PartName="/xl/worksheets/sheet37.xml" ContentType="application/vnd.openxmlformats-officedocument.spreadsheetml.worksheet+xml"/>
  <Override PartName="/xl/worksheets/sheet55.xml" ContentType="application/vnd.openxmlformats-officedocument.spreadsheetml.worksheet+xml"/>
  <Override PartName="/xl/worksheets/sheet73.xml" ContentType="application/vnd.openxmlformats-officedocument.spreadsheetml.worksheet+xml"/>
  <Override PartName="/xl/worksheets/sheet84.xml" ContentType="application/vnd.openxmlformats-officedocument.spreadsheetml.worksheet+xml"/>
  <Override PartName="/xl/charts/chart31.xml" ContentType="application/vnd.openxmlformats-officedocument.drawingml.char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worksheets/sheet62.xml" ContentType="application/vnd.openxmlformats-officedocument.spreadsheetml.worksheet+xml"/>
  <Override PartName="/xl/worksheets/sheet91.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Override PartName="/xl/drawings/drawing48.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drawings/drawing37.xml" ContentType="application/vnd.openxmlformats-officedocument.drawing+xml"/>
  <Default Extension="rels" ContentType="application/vnd.openxmlformats-package.relationships+xml"/>
  <Override PartName="/xl/worksheets/sheet5.xml" ContentType="application/vnd.openxmlformats-officedocument.spreadsheetml.worksheet+xml"/>
  <Override PartName="/xl/drawings/drawing15.xml" ContentType="application/vnd.openxmlformats-officedocument.drawing+xml"/>
  <Override PartName="/xl/drawings/drawing26.xml" ContentType="application/vnd.openxmlformats-officedocument.drawing+xml"/>
  <Override PartName="/xl/charts/chart29.xml" ContentType="application/vnd.openxmlformats-officedocument.drawingml.chart+xml"/>
  <Override PartName="/xl/drawings/drawing44.xml" ContentType="application/vnd.openxmlformats-officedocument.drawing+xml"/>
  <Override PartName="/xl/worksheets/sheet89.xml" ContentType="application/vnd.openxmlformats-officedocument.spreadsheetml.worksheet+xml"/>
  <Override PartName="/xl/worksheets/sheet108.xml" ContentType="application/vnd.openxmlformats-officedocument.spreadsheetml.worksheet+xml"/>
  <Override PartName="/xl/charts/chart18.xml" ContentType="application/vnd.openxmlformats-officedocument.drawingml.chart+xml"/>
  <Override PartName="/xl/drawings/drawing22.xml" ContentType="application/vnd.openxmlformats-officedocument.drawing+xml"/>
  <Override PartName="/xl/drawings/drawing33.xml" ContentType="application/vnd.openxmlformats-officedocument.drawing+xml"/>
  <Override PartName="/xl/charts/chart36.xml" ContentType="application/vnd.openxmlformats-officedocument.drawingml.chart+xml"/>
  <Override PartName="/xl/worksheets/sheet1.xml" ContentType="application/vnd.openxmlformats-officedocument.spreadsheetml.worksheet+xml"/>
  <Override PartName="/xl/worksheets/sheet49.xml" ContentType="application/vnd.openxmlformats-officedocument.spreadsheetml.worksheet+xml"/>
  <Override PartName="/xl/worksheets/sheet78.xml" ContentType="application/vnd.openxmlformats-officedocument.spreadsheetml.worksheet+xml"/>
  <Override PartName="/xl/worksheets/sheet96.xml" ContentType="application/vnd.openxmlformats-officedocument.spreadsheetml.worksheet+xml"/>
  <Override PartName="/xl/drawings/drawing11.xml" ContentType="application/vnd.openxmlformats-officedocument.drawing+xml"/>
  <Override PartName="/xl/charts/chart25.xml" ContentType="application/vnd.openxmlformats-officedocument.drawingml.chart+xml"/>
  <Override PartName="/xl/drawings/drawing40.xml" ContentType="application/vnd.openxmlformats-officedocument.drawing+xml"/>
  <Override PartName="/xl/worksheets/sheet38.xml" ContentType="application/vnd.openxmlformats-officedocument.spreadsheetml.worksheet+xml"/>
  <Override PartName="/xl/worksheets/sheet67.xml" ContentType="application/vnd.openxmlformats-officedocument.spreadsheetml.worksheet+xml"/>
  <Override PartName="/xl/worksheets/sheet85.xml" ContentType="application/vnd.openxmlformats-officedocument.spreadsheetml.worksheet+xml"/>
  <Override PartName="/xl/worksheets/sheet104.xml" ContentType="application/vnd.openxmlformats-officedocument.spreadsheetml.worksheet+xml"/>
  <Override PartName="/xl/charts/chart14.xml" ContentType="application/vnd.openxmlformats-officedocument.drawingml.chart+xml"/>
  <Override PartName="/xl/charts/chart32.xml" ContentType="application/vnd.openxmlformats-officedocument.drawingml.chart+xml"/>
  <Override PartName="/xl/charts/chart43.xml" ContentType="application/vnd.openxmlformats-officedocument.drawingml.chart+xml"/>
  <Override PartName="/xl/worksheets/sheet27.xml" ContentType="application/vnd.openxmlformats-officedocument.spreadsheetml.worksheet+xml"/>
  <Override PartName="/xl/worksheets/sheet45.xml" ContentType="application/vnd.openxmlformats-officedocument.spreadsheetml.worksheet+xml"/>
  <Override PartName="/xl/worksheets/sheet56.xml" ContentType="application/vnd.openxmlformats-officedocument.spreadsheetml.worksheet+xml"/>
  <Override PartName="/xl/worksheets/sheet74.xml" ContentType="application/vnd.openxmlformats-officedocument.spreadsheetml.worksheet+xml"/>
  <Override PartName="/xl/worksheets/sheet92.xml" ContentType="application/vnd.openxmlformats-officedocument.spreadsheetml.worksheet+xml"/>
  <Override PartName="/xl/charts/chart21.xml" ContentType="application/vnd.openxmlformats-officedocument.drawingml.chart+xml"/>
  <Override PartName="/xl/worksheets/sheet16.xml" ContentType="application/vnd.openxmlformats-officedocument.spreadsheetml.worksheet+xml"/>
  <Override PartName="/xl/worksheets/sheet34.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Override PartName="/xl/worksheets/sheet81.xml" ContentType="application/vnd.openxmlformats-officedocument.spreadsheetml.worksheet+xml"/>
  <Override PartName="/xl/worksheets/sheet100.xml" ContentType="application/vnd.openxmlformats-officedocument.spreadsheetml.worksheet+xml"/>
  <Override PartName="/xl/drawings/drawing9.xml" ContentType="application/vnd.openxmlformats-officedocument.drawing+xml"/>
  <Override PartName="/xl/charts/chart7.xml" ContentType="application/vnd.openxmlformats-officedocument.drawingml.chart+xml"/>
  <Override PartName="/xl/charts/chart10.xml" ContentType="application/vnd.openxmlformats-officedocument.drawingml.chart+xml"/>
  <Override PartName="/xl/worksheets/sheet23.xml" ContentType="application/vnd.openxmlformats-officedocument.spreadsheetml.worksheet+xml"/>
  <Override PartName="/xl/worksheets/sheet41.xml" ContentType="application/vnd.openxmlformats-officedocument.spreadsheetml.worksheet+xml"/>
  <Override PartName="/xl/worksheets/sheet70.xml" ContentType="application/vnd.openxmlformats-officedocument.spreadsheetml.worksheet+xml"/>
  <Override PartName="/xl/drawings/drawing38.xml" ContentType="application/vnd.openxmlformats-officedocument.drawing+xml"/>
  <Override PartName="/xl/drawings/drawing49.xml" ContentType="application/vnd.openxmlformats-officedocument.drawing+xml"/>
  <Override PartName="/xl/worksheets/sheet6.xml" ContentType="application/vnd.openxmlformats-officedocument.spreadsheetml.worksheet+xml"/>
  <Override PartName="/xl/worksheets/sheet12.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charts/chart3.xml" ContentType="application/vnd.openxmlformats-officedocument.drawingml.chart+xml"/>
  <Override PartName="/xl/drawings/drawing27.xml" ContentType="application/vnd.openxmlformats-officedocument.drawing+xml"/>
  <Override PartName="/xl/drawings/drawing45.xml" ContentType="application/vnd.openxmlformats-officedocument.drawing+xml"/>
  <Override PartName="/xl/worksheets/sheet109.xml" ContentType="application/vnd.openxmlformats-officedocument.spreadsheetml.worksheet+xml"/>
  <Override PartName="/xl/drawings/drawing16.xml" ContentType="application/vnd.openxmlformats-officedocument.drawing+xml"/>
  <Override PartName="/xl/drawings/drawing34.xml" ContentType="application/vnd.openxmlformats-officedocument.drawing+xml"/>
  <Override PartName="/xl/worksheets/sheet2.xml" ContentType="application/vnd.openxmlformats-officedocument.spreadsheetml.worksheet+xml"/>
  <Override PartName="/xl/drawings/drawing1.xml" ContentType="application/vnd.openxmlformats-officedocument.drawing+xml"/>
  <Override PartName="/xl/charts/chart19.xml" ContentType="application/vnd.openxmlformats-officedocument.drawingml.chart+xml"/>
  <Override PartName="/xl/drawings/drawing23.xml" ContentType="application/vnd.openxmlformats-officedocument.drawing+xml"/>
  <Override PartName="/xl/drawings/drawing41.xml" ContentType="application/vnd.openxmlformats-officedocument.drawing+xml"/>
  <Override PartName="/xl/charts/chart37.xml" ContentType="application/vnd.openxmlformats-officedocument.drawingml.chart+xml"/>
  <Override PartName="/xl/worksheets/sheet68.xml" ContentType="application/vnd.openxmlformats-officedocument.spreadsheetml.worksheet+xml"/>
  <Override PartName="/xl/worksheets/sheet79.xml" ContentType="application/vnd.openxmlformats-officedocument.spreadsheetml.worksheet+xml"/>
  <Override PartName="/xl/worksheets/sheet97.xml" ContentType="application/vnd.openxmlformats-officedocument.spreadsheetml.worksheet+xml"/>
  <Override PartName="/xl/worksheets/sheet105.xml" ContentType="application/vnd.openxmlformats-officedocument.spreadsheetml.worksheet+xml"/>
  <Override PartName="/xl/drawings/drawing12.xml" ContentType="application/vnd.openxmlformats-officedocument.drawing+xml"/>
  <Override PartName="/xl/drawings/drawing30.xml" ContentType="application/vnd.openxmlformats-officedocument.drawing+xml"/>
  <Override PartName="/xl/charts/chart26.xml" ContentType="application/vnd.openxmlformats-officedocument.drawingml.chart+xml"/>
  <Override PartName="/xl/charts/chart44.xml" ContentType="application/vnd.openxmlformats-officedocument.drawingml.chart+xml"/>
  <Override PartName="/xl/worksheets/sheet28.xml" ContentType="application/vnd.openxmlformats-officedocument.spreadsheetml.worksheet+xml"/>
  <Override PartName="/xl/worksheets/sheet39.xml" ContentType="application/vnd.openxmlformats-officedocument.spreadsheetml.worksheet+xml"/>
  <Override PartName="/xl/worksheets/sheet57.xml" ContentType="application/vnd.openxmlformats-officedocument.spreadsheetml.worksheet+xml"/>
  <Override PartName="/xl/worksheets/sheet75.xml" ContentType="application/vnd.openxmlformats-officedocument.spreadsheetml.worksheet+xml"/>
  <Override PartName="/xl/worksheets/sheet86.xml" ContentType="application/vnd.openxmlformats-officedocument.spreadsheetml.worksheet+xml"/>
  <Override PartName="/xl/charts/chart15.xml" ContentType="application/vnd.openxmlformats-officedocument.drawingml.chart+xml"/>
  <Override PartName="/xl/charts/chart33.xml" ContentType="application/vnd.openxmlformats-officedocument.drawingml.chart+xml"/>
  <Override PartName="/xl/worksheets/sheet17.xml" ContentType="application/vnd.openxmlformats-officedocument.spreadsheetml.worksheet+xml"/>
  <Override PartName="/xl/worksheets/sheet46.xml" ContentType="application/vnd.openxmlformats-officedocument.spreadsheetml.worksheet+xml"/>
  <Override PartName="/xl/worksheets/sheet64.xml" ContentType="application/vnd.openxmlformats-officedocument.spreadsheetml.worksheet+xml"/>
  <Override PartName="/xl/worksheets/sheet93.xml" ContentType="application/vnd.openxmlformats-officedocument.spreadsheetml.worksheet+xml"/>
  <Override PartName="/xl/worksheets/sheet101.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40.xml" ContentType="application/vnd.openxmlformats-officedocument.drawingml.chart+xml"/>
  <Override PartName="/xl/worksheets/sheet53.xml" ContentType="application/vnd.openxmlformats-officedocument.spreadsheetml.worksheet+xml"/>
  <Override PartName="/xl/worksheets/sheet42.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46.xml" ContentType="application/vnd.openxmlformats-officedocument.drawing+xml"/>
  <Override PartName="/xl/drawings/drawing35.xml" ContentType="application/vnd.openxmlformats-officedocument.drawing+xml"/>
  <Override PartName="/xl/drawings/drawing13.xml" ContentType="application/vnd.openxmlformats-officedocument.drawing+xml"/>
  <Override PartName="/xl/drawings/drawing24.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5145" yWindow="-15" windowWidth="5160" windowHeight="3810" tabRatio="893"/>
  </bookViews>
  <sheets>
    <sheet name="Table 1.1" sheetId="1" r:id="rId1"/>
    <sheet name="Table 1.2" sheetId="2" r:id="rId2"/>
    <sheet name="Table 1.3" sheetId="127" r:id="rId3"/>
    <sheet name="Table 1.4" sheetId="3" r:id="rId4"/>
    <sheet name="Graph 1.5" sheetId="4" r:id="rId5"/>
    <sheet name="Table 1.6" sheetId="5" r:id="rId6"/>
    <sheet name="Map 1.7" sheetId="125" r:id="rId7"/>
    <sheet name="Map 1.8" sheetId="126" r:id="rId8"/>
    <sheet name="Graph 1.9" sheetId="6" r:id="rId9"/>
    <sheet name="Table 1.10" sheetId="7" r:id="rId10"/>
    <sheet name="Table &amp; Graph 1.11" sheetId="8" r:id="rId11"/>
    <sheet name="Graph 1.12" sheetId="9" r:id="rId12"/>
    <sheet name="Table 1.13" sheetId="10" r:id="rId13"/>
    <sheet name="Table 1.14" sheetId="11" r:id="rId14"/>
    <sheet name="Table 1.15" sheetId="12" r:id="rId15"/>
    <sheet name="Table 1.16" sheetId="130" r:id="rId16"/>
    <sheet name="Table 1.17" sheetId="14" r:id="rId17"/>
    <sheet name="Table and Graph 1.18" sheetId="124" r:id="rId18"/>
    <sheet name="Table 1.19" sheetId="16" r:id="rId19"/>
    <sheet name="Graph 1.20" sheetId="19" r:id="rId20"/>
    <sheet name="Table 1.21" sheetId="20" r:id="rId21"/>
    <sheet name="Graph 1.22" sheetId="21" r:id="rId22"/>
    <sheet name="Table 1.23" sheetId="22" r:id="rId23"/>
    <sheet name="Graph 2.1" sheetId="25" r:id="rId24"/>
    <sheet name="Table 2.2" sheetId="26" r:id="rId25"/>
    <sheet name="Graph 2.3" sheetId="27" r:id="rId26"/>
    <sheet name="Table 2.4" sheetId="28" r:id="rId27"/>
    <sheet name="Graph 2.5" sheetId="29" r:id="rId28"/>
    <sheet name="Graph 2.6" sheetId="30" r:id="rId29"/>
    <sheet name="Table 2.7" sheetId="31" r:id="rId30"/>
    <sheet name="Table 2.8" sheetId="32" r:id="rId31"/>
    <sheet name="Table &amp; Graph 3.1" sheetId="33" r:id="rId32"/>
    <sheet name="Table 3.2" sheetId="34" r:id="rId33"/>
    <sheet name="Table 3.3" sheetId="35" r:id="rId34"/>
    <sheet name="Graph 3.4" sheetId="36" r:id="rId35"/>
    <sheet name="Graph 3.5" sheetId="37" r:id="rId36"/>
    <sheet name="Table 3.6" sheetId="38" r:id="rId37"/>
    <sheet name="Graph 3.7" sheetId="39" r:id="rId38"/>
    <sheet name="Table 3.8" sheetId="40" r:id="rId39"/>
    <sheet name="Graph 3.9" sheetId="41" r:id="rId40"/>
    <sheet name="Table 3.10" sheetId="42" r:id="rId41"/>
    <sheet name="Table and Map 3.11" sheetId="43" r:id="rId42"/>
    <sheet name="Graph 4.1" sheetId="45" r:id="rId43"/>
    <sheet name="Table 4.2" sheetId="46" r:id="rId44"/>
    <sheet name="Table 4.3" sheetId="47" r:id="rId45"/>
    <sheet name="Table 4.4" sheetId="48" r:id="rId46"/>
    <sheet name="Table &amp; Graph 4.5" sheetId="49" r:id="rId47"/>
    <sheet name="Table 4.6" sheetId="50" r:id="rId48"/>
    <sheet name="Graph 4.7" sheetId="51" r:id="rId49"/>
    <sheet name="Table &amp; Map 4.8" sheetId="53" r:id="rId50"/>
    <sheet name="Table &amp; Graph 4.9" sheetId="54" r:id="rId51"/>
    <sheet name="Table 4.10" sheetId="55" r:id="rId52"/>
    <sheet name="Table 4.11" sheetId="56" r:id="rId53"/>
    <sheet name="Table 4.12" sheetId="57" r:id="rId54"/>
    <sheet name="Table &amp; Graph 5.1" sheetId="58" r:id="rId55"/>
    <sheet name="Table &amp; Graph 5.2" sheetId="59" r:id="rId56"/>
    <sheet name="Table &amp; Map 5.3" sheetId="60" r:id="rId57"/>
    <sheet name="Table 5.4" sheetId="61" r:id="rId58"/>
    <sheet name="Table 5.5" sheetId="62" r:id="rId59"/>
    <sheet name="Table &amp; Graph 5.6" sheetId="63" r:id="rId60"/>
    <sheet name="Table 5.7" sheetId="64" r:id="rId61"/>
    <sheet name="Table 5.8" sheetId="65" r:id="rId62"/>
    <sheet name="Table 5.9" sheetId="66" r:id="rId63"/>
    <sheet name="Table 5.10" sheetId="67" r:id="rId64"/>
    <sheet name="Table 5.11" sheetId="68" r:id="rId65"/>
    <sheet name="Table 5.12" sheetId="69" r:id="rId66"/>
    <sheet name="Table 6.1" sheetId="70" r:id="rId67"/>
    <sheet name="Table 6.2" sheetId="71" r:id="rId68"/>
    <sheet name="Table 6.3" sheetId="72" r:id="rId69"/>
    <sheet name="Table 6.4" sheetId="73" r:id="rId70"/>
    <sheet name="Table 7.1" sheetId="74" r:id="rId71"/>
    <sheet name="Table 7.2" sheetId="75" r:id="rId72"/>
    <sheet name="Table 7.3" sheetId="116" r:id="rId73"/>
    <sheet name="Graph 7.4" sheetId="76" r:id="rId74"/>
    <sheet name="Table 7.5" sheetId="77" r:id="rId75"/>
    <sheet name="Graph 7.6" sheetId="78" r:id="rId76"/>
    <sheet name="Graph 7.7" sheetId="79" r:id="rId77"/>
    <sheet name="Graph 7.8" sheetId="80" r:id="rId78"/>
    <sheet name="Table 7.9" sheetId="81" r:id="rId79"/>
    <sheet name="Table 7.10" sheetId="82" r:id="rId80"/>
    <sheet name="Table 7.11" sheetId="83" r:id="rId81"/>
    <sheet name="Table 7.12" sheetId="84" r:id="rId82"/>
    <sheet name="Table 7.13" sheetId="85" r:id="rId83"/>
    <sheet name="Table 7.14" sheetId="114" r:id="rId84"/>
    <sheet name="Graph 8.1" sheetId="109" r:id="rId85"/>
    <sheet name="Table 8.2" sheetId="87" r:id="rId86"/>
    <sheet name="Table 8.3" sheetId="112" r:id="rId87"/>
    <sheet name="Table 8.4" sheetId="89" r:id="rId88"/>
    <sheet name="Table 9.1" sheetId="90" r:id="rId89"/>
    <sheet name="Table 9.2" sheetId="117" r:id="rId90"/>
    <sheet name="Graph 9.3" sheetId="122" r:id="rId91"/>
    <sheet name="Graph 9.4" sheetId="119" r:id="rId92"/>
    <sheet name="Graph 9.5" sheetId="120" r:id="rId93"/>
    <sheet name="Table 9.6" sheetId="121" r:id="rId94"/>
    <sheet name="Graph 10.1" sheetId="132" r:id="rId95"/>
    <sheet name="Table 10.2" sheetId="113" r:id="rId96"/>
    <sheet name="Graph 10.3" sheetId="96" r:id="rId97"/>
    <sheet name="Graph 10.4" sheetId="129" r:id="rId98"/>
    <sheet name="Table &amp; Graph 10.5" sheetId="98" r:id="rId99"/>
    <sheet name="Table and Graph 10.6" sheetId="111" r:id="rId100"/>
    <sheet name="Table 10.7" sheetId="100" r:id="rId101"/>
    <sheet name="Table 10.8" sheetId="123" r:id="rId102"/>
    <sheet name="Table 10.9" sheetId="102" r:id="rId103"/>
    <sheet name="Table 10.10" sheetId="103" r:id="rId104"/>
    <sheet name="Table 10.11" sheetId="104" r:id="rId105"/>
    <sheet name="Graph 10.12" sheetId="105" r:id="rId106"/>
    <sheet name="Table 10.13" sheetId="106" r:id="rId107"/>
    <sheet name="Graph 10.14" sheetId="107" r:id="rId108"/>
    <sheet name="Table 10.15" sheetId="108" r:id="rId109"/>
  </sheets>
  <externalReferences>
    <externalReference r:id="rId110"/>
    <externalReference r:id="rId111"/>
  </externalReferences>
  <definedNames>
    <definedName name="COICOP" localSheetId="20">'Table 1.21'!#REF!</definedName>
    <definedName name="DICTIONARIESANCHOR" localSheetId="20">'Table 1.21'!#REF!</definedName>
    <definedName name="DICTIONARIESANCHOR" localSheetId="22">'Table 1.23'!#REF!</definedName>
    <definedName name="DICTIONARIESANCHOR" localSheetId="87">'Table 8.4'!#REF!</definedName>
    <definedName name="FOOTNOTE_I" localSheetId="20">'Table 1.21'!#REF!</definedName>
    <definedName name="FOOTNOTE_P" localSheetId="21">'Graph 1.22'!#REF!</definedName>
    <definedName name="FOOTNOTE_P" localSheetId="22">'Table 1.23'!#REF!</definedName>
    <definedName name="GEO" localSheetId="20">'Table 1.21'!#REF!</definedName>
    <definedName name="INFOTYPE" localSheetId="20">'Table 1.21'!#REF!</definedName>
    <definedName name="_xlnm.Print_Area" localSheetId="11">'Graph 1.12'!$A$1:$M$20</definedName>
    <definedName name="_xlnm.Print_Area" localSheetId="8">'Graph 1.9'!$A$1:$M$24</definedName>
    <definedName name="_xlnm.Print_Area" localSheetId="28">'Graph 2.6'!$A$1:$M$41</definedName>
    <definedName name="_xlnm.Print_Area" localSheetId="91">'Graph 9.4'!$A$1:$F$34</definedName>
    <definedName name="_xlnm.Print_Area" localSheetId="92">'Graph 9.5'!$A$1:$F$35</definedName>
    <definedName name="_xlnm.Print_Area" localSheetId="31">'Table &amp; Graph 3.1'!$A$1:$L$21</definedName>
    <definedName name="_xlnm.Print_Area" localSheetId="59">'Table &amp; Graph 5.6'!$A$1:$I$36</definedName>
    <definedName name="_xlnm.Print_Area" localSheetId="0">'Table 1.1'!$A$1:$E$17</definedName>
    <definedName name="_xlnm.Print_Area" localSheetId="14">'Table 1.15'!$A$1:$F$40</definedName>
    <definedName name="_xlnm.Print_Area" localSheetId="18">'Table 1.19'!#REF!</definedName>
    <definedName name="_xlnm.Print_Area" localSheetId="1">'Table 1.2'!$A$1:$D$42</definedName>
    <definedName name="_xlnm.Print_Area" localSheetId="22">'Table 1.23'!$A$1:$H$44</definedName>
    <definedName name="_xlnm.Print_Area" localSheetId="2">'Table 1.3'!#REF!</definedName>
    <definedName name="_xlnm.Print_Area" localSheetId="3">'Table 1.4'!#REF!</definedName>
    <definedName name="_xlnm.Print_Area" localSheetId="104">'Table 10.11'!$A$1:$F$36</definedName>
    <definedName name="_xlnm.Print_Area" localSheetId="95">'Table 10.2'!$A$1:$F$35</definedName>
    <definedName name="_xlnm.Print_Area" localSheetId="24">'Table 2.2'!$A$1:$F$42</definedName>
    <definedName name="_xlnm.Print_Area" localSheetId="33">'Table 3.3'!#REF!</definedName>
    <definedName name="_xlnm.Print_Area" localSheetId="36">'Table 3.6'!$A$1:$E$40</definedName>
    <definedName name="_xlnm.Print_Area" localSheetId="38">'Table 3.8'!$A$1:$E$37</definedName>
    <definedName name="_xlnm.Print_Area" localSheetId="51">'Table 4.10'!$A$1:$F$40</definedName>
    <definedName name="_xlnm.Print_Area" localSheetId="57">'Table 5.4'!$A$1:$E$49</definedName>
    <definedName name="_xlnm.Print_Area" localSheetId="60">'Table 5.7'!$A$1:$E$42</definedName>
    <definedName name="_xlnm.Print_Area" localSheetId="61">'Table 5.8'!$A$1:$H$9</definedName>
    <definedName name="_xlnm.Print_Area" localSheetId="67">'Table 6.2'!$A$1:$G$40</definedName>
    <definedName name="_xlnm.Print_Area" localSheetId="68">'Table 6.3'!$A$1:$F$22</definedName>
    <definedName name="_xlnm.Print_Area" localSheetId="69">'Table 6.4'!$A$1:$D$41</definedName>
    <definedName name="_xlnm.Print_Area" localSheetId="70">'Table 7.1'!$A$1:$H$18</definedName>
    <definedName name="_xlnm.Print_Area" localSheetId="79">'Table 7.10'!$A$1:$D$17</definedName>
    <definedName name="_xlnm.Print_Area" localSheetId="80">'Table 7.11'!$A$1:$E$41</definedName>
    <definedName name="_xlnm.Print_Area" localSheetId="71">'Table 7.2'!$A$1:$G$20</definedName>
    <definedName name="_xlnm.Print_Area" localSheetId="72">'Table 7.3'!$A$1:$D$41</definedName>
    <definedName name="_xlnm.Print_Area" localSheetId="74">'Table 7.5'!$A$1:$F$15</definedName>
    <definedName name="_xlnm.Print_Area" localSheetId="86">'Table 8.3'!$A$1:$G$18</definedName>
    <definedName name="TABLE" localSheetId="11">'Graph 1.12'!#REF!</definedName>
    <definedName name="TABLE" localSheetId="19">'Graph 1.20'!#REF!</definedName>
    <definedName name="TABLE" localSheetId="21">'Graph 1.22'!#REF!</definedName>
    <definedName name="TABLE" localSheetId="94">'Graph 10.1'!$F$28:$O$28</definedName>
    <definedName name="TABLE" localSheetId="96">'Graph 10.3'!$J$3:$S$19</definedName>
    <definedName name="TABLE" localSheetId="97">'Graph 10.4'!$F$6:$G$40</definedName>
    <definedName name="TABLE" localSheetId="35">'Graph 3.5'!$F$28:$O$28</definedName>
    <definedName name="TABLE" localSheetId="75">'Graph 7.6'!$A$1:$E$30</definedName>
    <definedName name="TABLE" localSheetId="77">'Graph 7.8'!$A$3:$D$13</definedName>
    <definedName name="TABLE" localSheetId="10">'Table &amp; Graph 1.11'!#REF!</definedName>
    <definedName name="TABLE" localSheetId="0">'Table 1.1'!#REF!</definedName>
    <definedName name="TABLE" localSheetId="1">'Table 1.2'!#REF!</definedName>
    <definedName name="TABLE" localSheetId="20">'Table 1.21'!$A$4:$F$4</definedName>
    <definedName name="TABLE" localSheetId="22">'Table 1.23'!#REF!</definedName>
    <definedName name="TABLE" localSheetId="103">'Table 10.10'!$E$5:$F$14</definedName>
    <definedName name="TABLE" localSheetId="106">'Table 10.13'!$A$41:$E$68</definedName>
    <definedName name="TABLE" localSheetId="108">'Table 10.15'!#REF!</definedName>
    <definedName name="TABLE" localSheetId="52">'Table 4.11'!#REF!</definedName>
    <definedName name="TABLE" localSheetId="67">'Table 6.2'!$A$5:$D$37</definedName>
    <definedName name="TABLE" localSheetId="70">'Table 7.1'!$A$2:$G$4</definedName>
    <definedName name="TABLE" localSheetId="74">'Table 7.5'!$A$3:$D$15</definedName>
    <definedName name="TABLE" localSheetId="86">'Table 8.3'!$B$34:$C$65</definedName>
    <definedName name="TABLE" localSheetId="87">'Table 8.4'!#REF!</definedName>
    <definedName name="TABLE" localSheetId="93">'Table 9.6'!#REF!</definedName>
    <definedName name="TABLE_10" localSheetId="1">'Table 1.2'!#REF!</definedName>
    <definedName name="TABLE_11" localSheetId="1">'Table 1.2'!#REF!</definedName>
    <definedName name="TABLE_12" localSheetId="1">'Table 1.2'!#REF!</definedName>
    <definedName name="TABLE_2" localSheetId="19">'Graph 1.20'!#REF!</definedName>
    <definedName name="TABLE_2" localSheetId="21">'Graph 1.22'!#REF!</definedName>
    <definedName name="TABLE_2" localSheetId="96">'Graph 10.3'!$J$3:$S$19</definedName>
    <definedName name="TABLE_2" localSheetId="97">'Graph 10.4'!$F$6:$G$40</definedName>
    <definedName name="TABLE_2" localSheetId="75">'Graph 7.6'!$G$28:$Q$28</definedName>
    <definedName name="TABLE_2" localSheetId="77">'Graph 7.8'!$H$3:$K$13</definedName>
    <definedName name="TABLE_2" localSheetId="0">'Table 1.1'!#REF!</definedName>
    <definedName name="TABLE_2" localSheetId="1">'Table 1.2'!#REF!</definedName>
    <definedName name="TABLE_2" localSheetId="20">'Table 1.21'!#REF!</definedName>
    <definedName name="TABLE_2" localSheetId="22">'Table 1.23'!$B$1:$B$1</definedName>
    <definedName name="TABLE_2" localSheetId="52">'Table 4.11'!$A$34:$B$46</definedName>
    <definedName name="TABLE_2" localSheetId="67">'Table 6.2'!$A$4:$D$4</definedName>
    <definedName name="TABLE_2" localSheetId="70">'Table 7.1'!#REF!</definedName>
    <definedName name="TABLE_2" localSheetId="86">'Table 8.3'!#REF!</definedName>
    <definedName name="TABLE_2" localSheetId="87">'Table 8.4'!#REF!</definedName>
    <definedName name="TABLE_3" localSheetId="21">'Graph 1.22'!$A$24:$B$33</definedName>
    <definedName name="TABLE_3" localSheetId="96">'Graph 10.3'!$J$3:$S$19</definedName>
    <definedName name="TABLE_3" localSheetId="97">'Graph 10.4'!$F$6:$G$40</definedName>
    <definedName name="TABLE_3" localSheetId="75">'Graph 7.6'!$B$38:$L$42</definedName>
    <definedName name="TABLE_3" localSheetId="1">'Table 1.2'!#REF!</definedName>
    <definedName name="TABLE_3" localSheetId="20">'Table 1.21'!$A$10:$B$38</definedName>
    <definedName name="TABLE_3" localSheetId="22">'Table 1.23'!#REF!</definedName>
    <definedName name="TABLE_3" localSheetId="67">'Table 6.2'!$A$45:$C$104</definedName>
    <definedName name="TABLE_3" localSheetId="70">'Table 7.1'!#REF!</definedName>
    <definedName name="TABLE_3" localSheetId="87">'Table 8.4'!#REF!</definedName>
    <definedName name="TABLE_4" localSheetId="21">'Graph 1.22'!#REF!</definedName>
    <definedName name="TABLE_4" localSheetId="96">'Graph 10.3'!$J$2:$T$19</definedName>
    <definedName name="TABLE_4" localSheetId="97">'Graph 10.4'!$F$6:$G$40</definedName>
    <definedName name="TABLE_4" localSheetId="1">'Table 1.2'!#REF!</definedName>
    <definedName name="TABLE_4" localSheetId="20">'Table 1.21'!#REF!</definedName>
    <definedName name="TABLE_4" localSheetId="22">'Table 1.23'!#REF!</definedName>
    <definedName name="TABLE_4" localSheetId="67">'Table 6.2'!#REF!</definedName>
    <definedName name="TABLE_4" localSheetId="87">'Table 8.4'!#REF!</definedName>
    <definedName name="TABLE_5" localSheetId="96">'Graph 10.3'!$J$2:$T$19</definedName>
    <definedName name="TABLE_5" localSheetId="1">'Table 1.2'!#REF!</definedName>
    <definedName name="TABLE_5" localSheetId="20">'Table 1.21'!#REF!</definedName>
    <definedName name="TABLE_5" localSheetId="22">'Table 1.23'!#REF!</definedName>
    <definedName name="TABLE_5" localSheetId="87">'Table 8.4'!#REF!</definedName>
    <definedName name="TABLE_6" localSheetId="96">'Graph 10.3'!$J$2:$T$19</definedName>
    <definedName name="TABLE_6" localSheetId="1">'Table 1.2'!#REF!</definedName>
    <definedName name="TABLE_6" localSheetId="20">'Table 1.21'!#REF!</definedName>
    <definedName name="TABLE_7" localSheetId="1">'[1]Graph 1.9'!$A$116:$A$116</definedName>
    <definedName name="TABLE_7" localSheetId="20">'Table 1.21'!#REF!</definedName>
    <definedName name="TABLE_8" localSheetId="1">'[1]Graph 1.9'!$A$117:$D$122</definedName>
    <definedName name="TABLE_8" localSheetId="20">'Table 1.21'!#REF!</definedName>
    <definedName name="TABLE_9" localSheetId="1">'Table 1.2'!#REF!</definedName>
    <definedName name="TOP" localSheetId="52">'Table 4.11'!#REF!</definedName>
  </definedNames>
  <calcPr calcId="125725"/>
</workbook>
</file>

<file path=xl/calcChain.xml><?xml version="1.0" encoding="utf-8"?>
<calcChain xmlns="http://schemas.openxmlformats.org/spreadsheetml/2006/main">
  <c r="N19" i="80"/>
  <c r="O19"/>
  <c r="P19" l="1"/>
  <c r="G52" i="124" l="1"/>
  <c r="F52"/>
  <c r="E52"/>
  <c r="D52"/>
  <c r="C52"/>
  <c r="B52"/>
  <c r="C35" i="112"/>
  <c r="C36"/>
  <c r="B35"/>
  <c r="B36"/>
  <c r="N18" i="80"/>
  <c r="O18"/>
  <c r="P18" l="1"/>
  <c r="B50" i="124"/>
  <c r="C50" s="1"/>
  <c r="D50"/>
  <c r="E50"/>
  <c r="F50"/>
  <c r="G50"/>
  <c r="B51"/>
  <c r="C51"/>
  <c r="D51"/>
  <c r="E51"/>
  <c r="F51"/>
  <c r="G51"/>
  <c r="C27" i="112"/>
  <c r="C28"/>
  <c r="C29"/>
  <c r="C30"/>
  <c r="C31"/>
  <c r="C32"/>
  <c r="C33"/>
  <c r="C34"/>
  <c r="B27"/>
  <c r="B28"/>
  <c r="B29"/>
  <c r="B30"/>
  <c r="B31"/>
  <c r="B32"/>
  <c r="B33"/>
  <c r="B34"/>
  <c r="F49" i="124"/>
  <c r="G49" s="1"/>
  <c r="D49"/>
  <c r="E49" s="1"/>
  <c r="B49"/>
  <c r="C49"/>
  <c r="F48"/>
  <c r="G48"/>
  <c r="D48"/>
  <c r="E48"/>
  <c r="B48"/>
  <c r="C48"/>
  <c r="F47"/>
  <c r="G47"/>
  <c r="D47"/>
  <c r="E47"/>
  <c r="B47"/>
  <c r="C47" s="1"/>
  <c r="F46"/>
  <c r="G46" s="1"/>
  <c r="D46"/>
  <c r="E46"/>
  <c r="B46"/>
  <c r="C46"/>
  <c r="F45"/>
  <c r="G45"/>
  <c r="D45"/>
  <c r="E45"/>
  <c r="B45"/>
  <c r="C45"/>
  <c r="F44"/>
  <c r="G44"/>
  <c r="D44"/>
  <c r="E44"/>
  <c r="B44"/>
  <c r="C44"/>
  <c r="F43"/>
  <c r="G43"/>
  <c r="D43"/>
  <c r="E43"/>
  <c r="B43"/>
  <c r="C43"/>
  <c r="M23" i="100"/>
  <c r="M24"/>
  <c r="M25"/>
  <c r="M26"/>
  <c r="M27"/>
  <c r="M28"/>
  <c r="M29"/>
  <c r="M30"/>
  <c r="M31"/>
  <c r="N10" i="80"/>
  <c r="O10"/>
  <c r="P10" s="1"/>
  <c r="N11"/>
  <c r="O11"/>
  <c r="N12"/>
  <c r="O12"/>
  <c r="P12" s="1"/>
  <c r="N13"/>
  <c r="O13"/>
  <c r="N14"/>
  <c r="N15"/>
  <c r="P15" s="1"/>
  <c r="O15"/>
  <c r="N16"/>
  <c r="O16"/>
  <c r="N17"/>
  <c r="O17"/>
  <c r="F5" i="77"/>
  <c r="F6"/>
  <c r="F8"/>
  <c r="B5" i="54"/>
  <c r="C5"/>
  <c r="D5"/>
  <c r="B6"/>
  <c r="C6"/>
  <c r="D6" s="1"/>
  <c r="B7"/>
  <c r="C7"/>
  <c r="D7" s="1"/>
  <c r="B8"/>
  <c r="C8"/>
  <c r="B9"/>
  <c r="C9"/>
  <c r="D9"/>
  <c r="B10"/>
  <c r="C10"/>
  <c r="D10" s="1"/>
  <c r="B11"/>
  <c r="C11"/>
  <c r="D11" s="1"/>
  <c r="B12"/>
  <c r="C12"/>
  <c r="B13"/>
  <c r="C13"/>
  <c r="B14"/>
  <c r="C14"/>
  <c r="D14"/>
  <c r="I22"/>
  <c r="I23"/>
  <c r="I24"/>
  <c r="I25"/>
  <c r="I26"/>
  <c r="I27"/>
  <c r="I28"/>
  <c r="I29"/>
  <c r="I30"/>
  <c r="I31"/>
  <c r="I32"/>
  <c r="O14" i="80"/>
  <c r="P14" s="1"/>
  <c r="P17"/>
  <c r="P13"/>
  <c r="P11"/>
  <c r="D13" i="54" l="1"/>
  <c r="D8"/>
  <c r="P16" i="80"/>
</calcChain>
</file>

<file path=xl/sharedStrings.xml><?xml version="1.0" encoding="utf-8"?>
<sst xmlns="http://schemas.openxmlformats.org/spreadsheetml/2006/main" count="2982" uniqueCount="669">
  <si>
    <t>Source:CSO Crime statistics</t>
  </si>
  <si>
    <t xml:space="preserve">Recorded Incidents </t>
  </si>
  <si>
    <t>Source: CSO</t>
  </si>
  <si>
    <t>EU 27</t>
  </si>
  <si>
    <t>Turkey</t>
  </si>
  <si>
    <t>Croatia</t>
  </si>
  <si>
    <r>
      <t xml:space="preserve">1 </t>
    </r>
    <r>
      <rPr>
        <sz val="8"/>
        <rFont val="Arial"/>
        <family val="2"/>
      </rPr>
      <t>The target population is persons aged 18-59 excluding persons living in households where everyone is aged 18-24 and either in education or inactive (see Appendix 1).</t>
    </r>
  </si>
  <si>
    <t>Source: Eurostat, Environmental Protection Agency</t>
  </si>
  <si>
    <r>
      <t xml:space="preserve">1 </t>
    </r>
    <r>
      <rPr>
        <sz val="8"/>
        <rFont val="Arial"/>
        <family val="2"/>
      </rPr>
      <t>Persons aged 18-24 with, at most, lower secondary education and not in further education or training.</t>
    </r>
  </si>
  <si>
    <t>000 persons aged 65 &amp; over living alone</t>
  </si>
  <si>
    <t>% living alone</t>
  </si>
  <si>
    <t>000 persons aged 65 &amp; over</t>
  </si>
  <si>
    <t>Acid rain precursors</t>
  </si>
  <si>
    <t>(SO2 equivalents per tonne of gas emitted)</t>
  </si>
  <si>
    <t>Sulphur dioxide (SO2)</t>
  </si>
  <si>
    <t>Oxides of Nitrogen (NOx)</t>
  </si>
  <si>
    <t>Ammonia (NH3)</t>
  </si>
  <si>
    <r>
      <t>Sulphur dioxide (SO</t>
    </r>
    <r>
      <rPr>
        <vertAlign val="subscript"/>
        <sz val="8"/>
        <rFont val="Arial"/>
        <family val="2"/>
      </rPr>
      <t>2</t>
    </r>
    <r>
      <rPr>
        <sz val="8"/>
        <rFont val="Arial"/>
        <family val="2"/>
      </rPr>
      <t>)</t>
    </r>
  </si>
  <si>
    <r>
      <t>Nitrogen oxides (NO</t>
    </r>
    <r>
      <rPr>
        <vertAlign val="subscript"/>
        <sz val="8"/>
        <rFont val="Arial"/>
        <family val="2"/>
      </rPr>
      <t>x</t>
    </r>
    <r>
      <rPr>
        <sz val="8"/>
        <rFont val="Arial"/>
        <family val="2"/>
      </rPr>
      <t>)</t>
    </r>
  </si>
  <si>
    <r>
      <t>Nitrogen oxides (NO</t>
    </r>
    <r>
      <rPr>
        <vertAlign val="subscript"/>
        <sz val="8"/>
        <rFont val="Arial"/>
        <family val="2"/>
      </rPr>
      <t>x</t>
    </r>
    <r>
      <rPr>
        <sz val="8"/>
        <rFont val="Arial"/>
        <family val="2"/>
      </rPr>
      <t>) - SO2 equivalent</t>
    </r>
  </si>
  <si>
    <r>
      <t>Ammonia (NH</t>
    </r>
    <r>
      <rPr>
        <vertAlign val="subscript"/>
        <sz val="8"/>
        <rFont val="Arial"/>
        <family val="2"/>
      </rPr>
      <t>3</t>
    </r>
    <r>
      <rPr>
        <sz val="8"/>
        <rFont val="Arial"/>
        <family val="2"/>
      </rPr>
      <t>)</t>
    </r>
  </si>
  <si>
    <r>
      <t>Ammonia (NH</t>
    </r>
    <r>
      <rPr>
        <vertAlign val="subscript"/>
        <sz val="8"/>
        <rFont val="Arial"/>
        <family val="2"/>
      </rPr>
      <t>3</t>
    </r>
    <r>
      <rPr>
        <sz val="8"/>
        <rFont val="Arial"/>
        <family val="2"/>
      </rPr>
      <t>) - SO2 equivalent</t>
    </r>
  </si>
  <si>
    <t>Source: Irish Aid, Department of Foreign Affairs</t>
  </si>
  <si>
    <t>Source: Department of Health and Children, CSO</t>
  </si>
  <si>
    <t>% of all households with broadband Internet connection</t>
  </si>
  <si>
    <r>
      <t xml:space="preserve">1 </t>
    </r>
    <r>
      <rPr>
        <sz val="8"/>
        <rFont val="Arial"/>
        <family val="2"/>
      </rPr>
      <t>ISCED 97 levels 5-6.</t>
    </r>
  </si>
  <si>
    <t>Chinese yuan renminbi</t>
  </si>
  <si>
    <t>10 Chinese yuan renminbi</t>
  </si>
  <si>
    <t>Russian rouble</t>
  </si>
  <si>
    <t>20 Russian rouble</t>
  </si>
  <si>
    <t>% of persons aged 65 and over</t>
  </si>
  <si>
    <t>data for graph</t>
  </si>
  <si>
    <t>Data for graph</t>
  </si>
  <si>
    <t>Values for graph    Year</t>
  </si>
  <si>
    <t>2007</t>
  </si>
  <si>
    <t>2004-2006</t>
  </si>
  <si>
    <t>EU 27=100</t>
  </si>
  <si>
    <t>Comparative price levels of final consumption by private households including indirect taxes (EU27=100)</t>
  </si>
  <si>
    <t>Data for graph and equivalence calculations</t>
  </si>
  <si>
    <t>Source:  Eurostat LFS</t>
  </si>
  <si>
    <r>
      <t>Source: CSO QNHS</t>
    </r>
    <r>
      <rPr>
        <i/>
        <vertAlign val="superscript"/>
        <sz val="8"/>
        <rFont val="Arial"/>
        <family val="2"/>
      </rPr>
      <t>2</t>
    </r>
  </si>
  <si>
    <r>
      <t>1</t>
    </r>
    <r>
      <rPr>
        <sz val="8"/>
        <rFont val="Arial"/>
        <family val="2"/>
      </rPr>
      <t xml:space="preserve"> Refers to persons living as lone parents whose youngest child was less than 20 years of age.</t>
    </r>
  </si>
  <si>
    <t>Projected number of children a woman will have</t>
  </si>
  <si>
    <t>Source: Department of the Environment, Heritage and Local Government, CSO</t>
  </si>
  <si>
    <t>Note that increases in outward direct investment are shown with a negative sign.</t>
  </si>
  <si>
    <t xml:space="preserve">Real HCI </t>
  </si>
  <si>
    <t>Nominal HCI</t>
  </si>
  <si>
    <r>
      <t>1</t>
    </r>
    <r>
      <rPr>
        <sz val="8"/>
        <rFont val="Arial"/>
        <family val="2"/>
      </rPr>
      <t xml:space="preserve"> Road, rail and inland waterways, measured in tonne-km. EU 27 figures are Eurostat estimates. Break in EU series in 2004.</t>
    </r>
  </si>
  <si>
    <t>10.9</t>
  </si>
  <si>
    <t>INDICAT</t>
  </si>
  <si>
    <t>Kyoto 2008-2012 target</t>
  </si>
  <si>
    <t>..</t>
  </si>
  <si>
    <t>EU 15 excluding U.K &amp; Ireland</t>
  </si>
  <si>
    <t>Population Estimates (Thousand) by Year, Age Group and Sex</t>
  </si>
  <si>
    <t>All Persons</t>
  </si>
  <si>
    <t>Gothenburg Protocol 2010 target</t>
  </si>
  <si>
    <t>Rest of World</t>
  </si>
  <si>
    <t>Age dependency ratio</t>
  </si>
  <si>
    <t>Old (65 &amp; over)</t>
  </si>
  <si>
    <t>100 Japanese yen</t>
  </si>
  <si>
    <t>PES</t>
  </si>
  <si>
    <t>At work</t>
  </si>
  <si>
    <t>Home duties</t>
  </si>
  <si>
    <t>Retired</t>
  </si>
  <si>
    <t>Ill/disabled</t>
  </si>
  <si>
    <t>Number entitled to vote</t>
  </si>
  <si>
    <t>Votes recorded as percentage of number entitled to vote</t>
  </si>
  <si>
    <t>cars per 1,000 population aged 15 and over</t>
  </si>
  <si>
    <t>Waste landfilled</t>
  </si>
  <si>
    <t>After pensions and social transfers</t>
  </si>
  <si>
    <t>0-14</t>
  </si>
  <si>
    <t>15-64</t>
  </si>
  <si>
    <t>% of population</t>
  </si>
  <si>
    <t>% of cohort</t>
  </si>
  <si>
    <t>PPS$ per capita</t>
  </si>
  <si>
    <t>3.10</t>
  </si>
  <si>
    <t>% of population aged 15-64</t>
  </si>
  <si>
    <t>Persons</t>
  </si>
  <si>
    <t>% of 55-64 age group</t>
  </si>
  <si>
    <t>years</t>
  </si>
  <si>
    <t>per hour worked</t>
  </si>
  <si>
    <t>per person employed</t>
  </si>
  <si>
    <t>Ireland (GDP)</t>
  </si>
  <si>
    <t>Ireland (GNI)</t>
  </si>
  <si>
    <t>Sex difference</t>
  </si>
  <si>
    <t>000 persons</t>
  </si>
  <si>
    <t>0-14 years</t>
  </si>
  <si>
    <t>15-24 years</t>
  </si>
  <si>
    <t>25-44 years</t>
  </si>
  <si>
    <t>45-64 years</t>
  </si>
  <si>
    <t>65 years and over</t>
  </si>
  <si>
    <t>value of €1</t>
  </si>
  <si>
    <t>Source: International Institute for Democracy and Electoral Assistance</t>
  </si>
  <si>
    <t>Net ODA</t>
  </si>
  <si>
    <t>Source: WHO Heath for all database</t>
  </si>
  <si>
    <t>At birth</t>
  </si>
  <si>
    <t>At 65 years</t>
  </si>
  <si>
    <t>Period</t>
  </si>
  <si>
    <t>1925-1927</t>
  </si>
  <si>
    <t>1935-1937</t>
  </si>
  <si>
    <t>1940-1942</t>
  </si>
  <si>
    <t>1945-1947</t>
  </si>
  <si>
    <t>1950-1952</t>
  </si>
  <si>
    <t>1960-1962</t>
  </si>
  <si>
    <t>1965-1967</t>
  </si>
  <si>
    <t>1970-1972</t>
  </si>
  <si>
    <t>1978-1980</t>
  </si>
  <si>
    <t>1980-1982</t>
  </si>
  <si>
    <t>1985-1987</t>
  </si>
  <si>
    <t>1990-1992</t>
  </si>
  <si>
    <t>1995-1997</t>
  </si>
  <si>
    <t>2001-2003</t>
  </si>
  <si>
    <t>Source: CSO Vital Statistics</t>
  </si>
  <si>
    <r>
      <t>Sulphur dioxide (SO</t>
    </r>
    <r>
      <rPr>
        <b/>
        <vertAlign val="subscript"/>
        <sz val="8"/>
        <rFont val="Arial"/>
        <family val="2"/>
      </rPr>
      <t>2</t>
    </r>
    <r>
      <rPr>
        <b/>
        <sz val="8"/>
        <rFont val="Arial"/>
        <family val="2"/>
      </rPr>
      <t>)</t>
    </r>
  </si>
  <si>
    <r>
      <t>SO</t>
    </r>
    <r>
      <rPr>
        <i/>
        <vertAlign val="subscript"/>
        <sz val="8"/>
        <rFont val="Arial"/>
        <family val="2"/>
      </rPr>
      <t>2</t>
    </r>
    <r>
      <rPr>
        <i/>
        <sz val="8"/>
        <rFont val="Arial"/>
        <family val="2"/>
      </rPr>
      <t xml:space="preserve"> equivalent per 1,000 tonnes of gas emitted</t>
    </r>
  </si>
  <si>
    <r>
      <t>Nitrogen oxides (NO</t>
    </r>
    <r>
      <rPr>
        <b/>
        <vertAlign val="subscript"/>
        <sz val="8"/>
        <rFont val="Arial"/>
        <family val="2"/>
      </rPr>
      <t>x</t>
    </r>
    <r>
      <rPr>
        <b/>
        <sz val="8"/>
        <rFont val="Arial"/>
        <family val="2"/>
      </rPr>
      <t>)</t>
    </r>
  </si>
  <si>
    <r>
      <t>Ammonia (NH</t>
    </r>
    <r>
      <rPr>
        <b/>
        <vertAlign val="subscript"/>
        <sz val="8"/>
        <rFont val="Arial"/>
        <family val="2"/>
      </rPr>
      <t>3</t>
    </r>
    <r>
      <rPr>
        <b/>
        <sz val="8"/>
        <rFont val="Arial"/>
        <family val="2"/>
      </rPr>
      <t>)</t>
    </r>
  </si>
  <si>
    <t>Young and old</t>
  </si>
  <si>
    <t>000 families</t>
  </si>
  <si>
    <t>Male</t>
  </si>
  <si>
    <t>Female</t>
  </si>
  <si>
    <t>Source: Eurostat, CSO Vital Statistics</t>
  </si>
  <si>
    <t>000 households</t>
  </si>
  <si>
    <t>persons</t>
  </si>
  <si>
    <t>Total households</t>
  </si>
  <si>
    <t>1 person households</t>
  </si>
  <si>
    <t>2 person households</t>
  </si>
  <si>
    <t>3 or more person households</t>
  </si>
  <si>
    <t>Average household size</t>
  </si>
  <si>
    <t>kg per person</t>
  </si>
  <si>
    <t>5.10</t>
  </si>
  <si>
    <t>Belgium</t>
  </si>
  <si>
    <t>Denmark</t>
  </si>
  <si>
    <t>Germany</t>
  </si>
  <si>
    <t>Greece</t>
  </si>
  <si>
    <t>Spain</t>
  </si>
  <si>
    <t>France</t>
  </si>
  <si>
    <t>Italy</t>
  </si>
  <si>
    <t>Luxembourg</t>
  </si>
  <si>
    <t>% of all households with a computer connected to the Internet</t>
  </si>
  <si>
    <t>Netherlands</t>
  </si>
  <si>
    <t>current account balance as % of GDP</t>
  </si>
  <si>
    <t>per pupil/student in €PPS</t>
  </si>
  <si>
    <t>Source: Eurostat, CSO Balance of Payments</t>
  </si>
  <si>
    <t>Inward</t>
  </si>
  <si>
    <t>Outward</t>
  </si>
  <si>
    <t>imports as % of GDP</t>
  </si>
  <si>
    <t>Source: Eurostat, CSO National Accounts</t>
  </si>
  <si>
    <t>Norway</t>
  </si>
  <si>
    <t>Bulgaria</t>
  </si>
  <si>
    <t>Romania</t>
  </si>
  <si>
    <t>Slovakia</t>
  </si>
  <si>
    <t>GNI as % of GDP</t>
  </si>
  <si>
    <t>€b</t>
  </si>
  <si>
    <t>%</t>
  </si>
  <si>
    <t>€m</t>
  </si>
  <si>
    <t>Iceland</t>
  </si>
  <si>
    <t>Switzerland</t>
  </si>
  <si>
    <t>Private cars per 1,000 population  aged 15 and over</t>
  </si>
  <si>
    <t xml:space="preserve">Private cars under current licence </t>
  </si>
  <si>
    <t>% of inland freight</t>
  </si>
  <si>
    <t>Unpolluted</t>
  </si>
  <si>
    <t>Source: Environment Protection Agency</t>
  </si>
  <si>
    <t>Dublin</t>
  </si>
  <si>
    <t>Registered voters</t>
  </si>
  <si>
    <t>000s</t>
  </si>
  <si>
    <t>Source: Department of the Environment, Heritage and Local Government</t>
  </si>
  <si>
    <t>Source: CSO National Accounts</t>
  </si>
  <si>
    <t>:</t>
  </si>
  <si>
    <t>% of municipal waste</t>
  </si>
  <si>
    <t>% of labour force</t>
  </si>
  <si>
    <t>Net migration</t>
  </si>
  <si>
    <t>Outward migration</t>
  </si>
  <si>
    <t>Inward migration</t>
  </si>
  <si>
    <t>Mathematical</t>
  </si>
  <si>
    <t>Scientific</t>
  </si>
  <si>
    <t>Reading literacy</t>
  </si>
  <si>
    <t>Mathematical literacy</t>
  </si>
  <si>
    <t>Scientific literacy</t>
  </si>
  <si>
    <t>OECD average</t>
  </si>
  <si>
    <t>All OECD countries</t>
  </si>
  <si>
    <t>US dollar</t>
  </si>
  <si>
    <t>Pound sterling</t>
  </si>
  <si>
    <t>Japanese Yen</t>
  </si>
  <si>
    <t>(Deflated by consumer prices)</t>
  </si>
  <si>
    <t>(Deflated by producer prices)</t>
  </si>
  <si>
    <t>1999Q1=100</t>
  </si>
  <si>
    <t>Source: European Central Bank</t>
  </si>
  <si>
    <t>Source: Central Bank, Financial Services Authority of Ireland</t>
  </si>
  <si>
    <t>Source: CSO EU SILC</t>
  </si>
  <si>
    <t xml:space="preserve">Source: CSO EU SILC </t>
  </si>
  <si>
    <t>Unemployment rate of persons aged 18-24 (%)</t>
  </si>
  <si>
    <t>Old             (65 &amp; over)</t>
  </si>
  <si>
    <t>Source: Eurostat, Forfás</t>
  </si>
  <si>
    <t>Source: Eurostat</t>
  </si>
  <si>
    <t>Austria</t>
  </si>
  <si>
    <t>Portugal</t>
  </si>
  <si>
    <t>Finland</t>
  </si>
  <si>
    <t>Sweden</t>
  </si>
  <si>
    <t>United Kingdom</t>
  </si>
  <si>
    <t>Cyprus</t>
  </si>
  <si>
    <t>Czech Republic</t>
  </si>
  <si>
    <t>Estonia</t>
  </si>
  <si>
    <t>Hungary</t>
  </si>
  <si>
    <t>Lithuania</t>
  </si>
  <si>
    <t>Latvia</t>
  </si>
  <si>
    <t>Malta</t>
  </si>
  <si>
    <t>Poland</t>
  </si>
  <si>
    <t>Slovenia</t>
  </si>
  <si>
    <t>Country</t>
  </si>
  <si>
    <t xml:space="preserve"> </t>
  </si>
  <si>
    <t>Year</t>
  </si>
  <si>
    <t>GDP</t>
  </si>
  <si>
    <t>Ireland (% of GDP)</t>
  </si>
  <si>
    <t>Ireland (% of GNI)</t>
  </si>
  <si>
    <t>GNI</t>
  </si>
  <si>
    <t>% of GDP</t>
  </si>
  <si>
    <t>% of GNI</t>
  </si>
  <si>
    <t>Level</t>
  </si>
  <si>
    <t>First</t>
  </si>
  <si>
    <t>Third        (full-time)</t>
  </si>
  <si>
    <t>% of population aged 25-34</t>
  </si>
  <si>
    <t>65 &amp; over</t>
  </si>
  <si>
    <t>65+</t>
  </si>
  <si>
    <t>Unemployed</t>
  </si>
  <si>
    <t>Other</t>
  </si>
  <si>
    <t>Age group</t>
  </si>
  <si>
    <t>Year of election</t>
  </si>
  <si>
    <t>Votes recorded</t>
  </si>
  <si>
    <t>% turnout</t>
  </si>
  <si>
    <t>1973</t>
  </si>
  <si>
    <t>1977</t>
  </si>
  <si>
    <t>1981</t>
  </si>
  <si>
    <t>1982 (Feb)</t>
  </si>
  <si>
    <t>1982 (Nov)</t>
  </si>
  <si>
    <t>1987</t>
  </si>
  <si>
    <t>1989</t>
  </si>
  <si>
    <t>1992</t>
  </si>
  <si>
    <t>2002</t>
  </si>
  <si>
    <t>Slovak Republic</t>
  </si>
  <si>
    <t>1991-1994</t>
  </si>
  <si>
    <t>Source: OECD Development Co-operation Report</t>
  </si>
  <si>
    <t>Representative mortgage interest rate for building societies (%)</t>
  </si>
  <si>
    <t>1997</t>
  </si>
  <si>
    <t>Total</t>
  </si>
  <si>
    <t>% of all households</t>
  </si>
  <si>
    <t>Source: CSO QNHS</t>
  </si>
  <si>
    <t>% of households</t>
  </si>
  <si>
    <t>10.10</t>
  </si>
  <si>
    <t xml:space="preserve">% of population aged 25-34 </t>
  </si>
  <si>
    <t>Labour force status</t>
  </si>
  <si>
    <t>In employment</t>
  </si>
  <si>
    <t>% of age group</t>
  </si>
  <si>
    <t>20-24</t>
  </si>
  <si>
    <t>25-34</t>
  </si>
  <si>
    <t>35-44</t>
  </si>
  <si>
    <t>45-54</t>
  </si>
  <si>
    <t>55-64</t>
  </si>
  <si>
    <t>Unemployment rate of early school leavers (%)</t>
  </si>
  <si>
    <t>% of population aged 18-24</t>
  </si>
  <si>
    <t>Mean score of 15 year old students</t>
  </si>
  <si>
    <t>Literacy type</t>
  </si>
  <si>
    <t>Combined reading</t>
  </si>
  <si>
    <t>% of registered voters</t>
  </si>
  <si>
    <t>% of private households</t>
  </si>
  <si>
    <t>Owner-occupied</t>
  </si>
  <si>
    <t>Rented</t>
  </si>
  <si>
    <t>Source: CSO Census of Population</t>
  </si>
  <si>
    <t>New Houses</t>
  </si>
  <si>
    <t>Other houses</t>
  </si>
  <si>
    <t>Total Number</t>
  </si>
  <si>
    <t>Total value (€m)</t>
  </si>
  <si>
    <t>Average value of mortgage (€000)</t>
  </si>
  <si>
    <t>Eurozone</t>
  </si>
  <si>
    <t>Source: Eurostat LFS</t>
  </si>
  <si>
    <t>Non-capital public expenditure</t>
  </si>
  <si>
    <t>Total (€m)</t>
  </si>
  <si>
    <t>Ireland</t>
  </si>
  <si>
    <t>1990=100</t>
  </si>
  <si>
    <t>Natural increase</t>
  </si>
  <si>
    <t>Young (0-14)</t>
  </si>
  <si>
    <t>Source: Eurostat, Department of Education and Science</t>
  </si>
  <si>
    <t>% of channel length</t>
  </si>
  <si>
    <t>Cork</t>
  </si>
  <si>
    <t>1987-1990</t>
  </si>
  <si>
    <t>1998-2000</t>
  </si>
  <si>
    <t>Slightly polluted</t>
  </si>
  <si>
    <t>Moderately polluted</t>
  </si>
  <si>
    <t>Seriously polluted</t>
  </si>
  <si>
    <t>Females</t>
  </si>
  <si>
    <t>Males</t>
  </si>
  <si>
    <t>Source: Eurostat, CSO</t>
  </si>
  <si>
    <t>Source: Eurostat HICP</t>
  </si>
  <si>
    <r>
      <t>1</t>
    </r>
    <r>
      <rPr>
        <b/>
        <sz val="8"/>
        <rFont val="Arial"/>
        <family val="2"/>
      </rPr>
      <t>Second</t>
    </r>
  </si>
  <si>
    <r>
      <t xml:space="preserve">1 </t>
    </r>
    <r>
      <rPr>
        <sz val="8"/>
        <rFont val="Arial"/>
        <family val="2"/>
      </rPr>
      <t>Second level includes further education (e.g. post-Leaving Certificate programmes).</t>
    </r>
  </si>
  <si>
    <r>
      <t xml:space="preserve">3 </t>
    </r>
    <r>
      <rPr>
        <sz val="8"/>
        <rFont val="Arial"/>
        <family val="2"/>
      </rPr>
      <t>Only students in institutions which are aided by the Department of Education and Science are included in this table.</t>
    </r>
  </si>
  <si>
    <r>
      <t>Second</t>
    </r>
    <r>
      <rPr>
        <b/>
        <vertAlign val="superscript"/>
        <sz val="8"/>
        <rFont val="Arial"/>
        <family val="2"/>
      </rPr>
      <t>1</t>
    </r>
  </si>
  <si>
    <r>
      <t>1</t>
    </r>
    <r>
      <rPr>
        <sz val="8"/>
        <rFont val="Arial"/>
        <family val="2"/>
      </rPr>
      <t xml:space="preserve"> ‘Not stated’ replies excluded.</t>
    </r>
  </si>
  <si>
    <t>Before pensions and social transfers</t>
  </si>
  <si>
    <t>Ireland (% GDP)</t>
  </si>
  <si>
    <t>Ireland (% GNI)</t>
  </si>
  <si>
    <t>3% of GDP deficit limit under EMU Stability and Growth Pact</t>
  </si>
  <si>
    <t>% change</t>
  </si>
  <si>
    <t> </t>
  </si>
  <si>
    <t>15 and Over</t>
  </si>
  <si>
    <t>Ratio</t>
  </si>
  <si>
    <t>65 and Over</t>
  </si>
  <si>
    <t>UK</t>
  </si>
  <si>
    <t>USA</t>
  </si>
  <si>
    <t>Source: Development Co-operation Ireland , Dept of Foreign Affairs</t>
  </si>
  <si>
    <t>Source: CSO EU SILC Table 7</t>
  </si>
  <si>
    <t>Source: CSO Information Society and Telecommunications</t>
  </si>
  <si>
    <t>Family/ Children</t>
  </si>
  <si>
    <t>Unemployment</t>
  </si>
  <si>
    <t>Sickness and disability</t>
  </si>
  <si>
    <t>Old age and survivors</t>
  </si>
  <si>
    <t>Total expenditure</t>
  </si>
  <si>
    <t>EU 15</t>
  </si>
  <si>
    <t>PPP per capita</t>
  </si>
  <si>
    <t>Population change</t>
  </si>
  <si>
    <t>% of GNI at current market prices</t>
  </si>
  <si>
    <r>
      <t>Source: CSO QNHS</t>
    </r>
    <r>
      <rPr>
        <i/>
        <vertAlign val="superscript"/>
        <sz val="8"/>
        <rFont val="Arial"/>
        <family val="2"/>
      </rPr>
      <t>1</t>
    </r>
  </si>
  <si>
    <r>
      <t>2</t>
    </r>
    <r>
      <rPr>
        <sz val="8"/>
        <rFont val="Arial"/>
        <family val="2"/>
      </rPr>
      <t xml:space="preserve"> Rates shown in this table cover both floating (variable) rates and rates fixed for up to one year.</t>
    </r>
  </si>
  <si>
    <r>
      <t>interest rate</t>
    </r>
    <r>
      <rPr>
        <i/>
        <vertAlign val="superscript"/>
        <sz val="8"/>
        <rFont val="Arial"/>
        <family val="2"/>
      </rPr>
      <t>1,2</t>
    </r>
  </si>
  <si>
    <r>
      <t>1</t>
    </r>
    <r>
      <rPr>
        <sz val="8"/>
        <rFont val="Arial"/>
        <family val="2"/>
      </rPr>
      <t xml:space="preserve"> Public and private.</t>
    </r>
  </si>
  <si>
    <t>Generated</t>
  </si>
  <si>
    <t>Source: CSO Crime statistics</t>
  </si>
  <si>
    <r>
      <t>1</t>
    </r>
    <r>
      <rPr>
        <sz val="8"/>
        <rFont val="Arial"/>
        <family val="2"/>
      </rPr>
      <t xml:space="preserve"> Eurozone and EU 27 data are extra-Eurozone and extra-EU 27 balances.</t>
    </r>
  </si>
  <si>
    <t xml:space="preserve">Housing &amp; social exclusion </t>
  </si>
  <si>
    <t>Source:Eurostat, EU SILC</t>
  </si>
  <si>
    <t>Source: CSO Population and Migration Estimates</t>
  </si>
  <si>
    <r>
      <t>Source: CSO Population Estimates</t>
    </r>
    <r>
      <rPr>
        <i/>
        <vertAlign val="superscript"/>
        <sz val="8"/>
        <rFont val="Arial"/>
        <family val="2"/>
      </rPr>
      <t>1</t>
    </r>
  </si>
  <si>
    <t>per 1,000 population aged 25-34</t>
  </si>
  <si>
    <t>Source: Eurostat LFS, CSO QNHS</t>
  </si>
  <si>
    <t>year</t>
  </si>
  <si>
    <t>no.of dwelling units completed</t>
  </si>
  <si>
    <t>2000=100</t>
  </si>
  <si>
    <r>
      <t xml:space="preserve">1 </t>
    </r>
    <r>
      <rPr>
        <sz val="8"/>
        <rFont val="Arial"/>
        <family val="2"/>
      </rPr>
      <t>Measured in tonne-km / GDP (in constant 2000 Euro), 2000=100.</t>
    </r>
  </si>
  <si>
    <t>EN031 V.3.1: Volume of freight transport relative to GDP - Index of inland freight transport volume relative to GDP; measured in tonne-km / GDP (in constant 2000 Euro), 2000=100</t>
  </si>
  <si>
    <t>Source: Eurostat, EPO</t>
  </si>
  <si>
    <t>2008-2012 Kyoto target</t>
  </si>
  <si>
    <t>2005=100</t>
  </si>
  <si>
    <t>2005-2007</t>
  </si>
  <si>
    <t>Ireland: Life expectancy at birth and at age 65 by sex, 1925-2007</t>
  </si>
  <si>
    <t>Macedonia</t>
  </si>
  <si>
    <r>
      <rPr>
        <vertAlign val="superscript"/>
        <sz val="8"/>
        <rFont val="Arial"/>
        <family val="2"/>
      </rPr>
      <t>1</t>
    </r>
    <r>
      <rPr>
        <sz val="8"/>
        <rFont val="Arial"/>
        <family val="2"/>
      </rPr>
      <t>Table 2.8 measures all means a household may have of accessing the Internet.</t>
    </r>
  </si>
  <si>
    <r>
      <t xml:space="preserve">2 </t>
    </r>
    <r>
      <rPr>
        <sz val="8"/>
        <rFont val="Arial"/>
        <family val="2"/>
      </rPr>
      <t>Individuals are defined as being in consistent poverty if they are at risk of poverty and are suffering enforced deprivation as defined by a set of eight deprivation indicators (see Appendix 1 of report).</t>
    </r>
  </si>
  <si>
    <t>Student</t>
  </si>
  <si>
    <t>4.10</t>
  </si>
  <si>
    <t>4.8</t>
  </si>
  <si>
    <t>Difference between male and female gross hourly earnings as % of average  gross hourly male earnings</t>
  </si>
  <si>
    <t>Source: Eurostat, EU SES</t>
  </si>
  <si>
    <t>number</t>
  </si>
  <si>
    <t>Source: OECD, Educational Research Centre</t>
  </si>
  <si>
    <t>Source: Environmental Protection Agency, CSO</t>
  </si>
  <si>
    <r>
      <t>Number of days PM</t>
    </r>
    <r>
      <rPr>
        <b/>
        <vertAlign val="subscript"/>
        <sz val="8"/>
        <rFont val="Arial"/>
        <family val="2"/>
      </rPr>
      <t>10</t>
    </r>
    <r>
      <rPr>
        <b/>
        <sz val="8"/>
        <rFont val="Arial"/>
        <family val="2"/>
      </rPr>
      <t xml:space="preserve"> daily limit exceeded</t>
    </r>
  </si>
  <si>
    <r>
      <t>Average PM</t>
    </r>
    <r>
      <rPr>
        <b/>
        <vertAlign val="subscript"/>
        <sz val="8"/>
        <rFont val="Arial"/>
        <family val="2"/>
      </rPr>
      <t>10</t>
    </r>
  </si>
  <si>
    <t>Other towns</t>
  </si>
  <si>
    <t>2005 limit value</t>
  </si>
  <si>
    <t>EU 12 (from  2005)</t>
  </si>
  <si>
    <t>Interim target (0.45% of  GNI)</t>
  </si>
  <si>
    <t>UN target (0.7% of  GNI)</t>
  </si>
  <si>
    <t>% male</t>
  </si>
  <si>
    <t/>
  </si>
  <si>
    <t>Average</t>
  </si>
  <si>
    <t>value of mortgage</t>
  </si>
  <si>
    <r>
      <t xml:space="preserve">1 </t>
    </r>
    <r>
      <rPr>
        <sz val="8"/>
        <rFont val="Arial"/>
        <family val="2"/>
      </rPr>
      <t xml:space="preserve">These data contain an unquantified element of refinancing of existing mortgages (e.g. involving the redemption of an existing mortgage and its replacement with a mortgage from a different lender).  </t>
    </r>
  </si>
  <si>
    <t>interest rate for Building Societies</t>
  </si>
  <si>
    <r>
      <t>% of target population</t>
    </r>
    <r>
      <rPr>
        <i/>
        <vertAlign val="superscript"/>
        <sz val="8"/>
        <rFont val="Arial"/>
        <family val="2"/>
      </rPr>
      <t>2</t>
    </r>
  </si>
  <si>
    <t>2008</t>
  </si>
  <si>
    <r>
      <rPr>
        <vertAlign val="superscript"/>
        <sz val="8"/>
        <rFont val="Arial"/>
        <family val="2"/>
      </rPr>
      <t>1</t>
    </r>
    <r>
      <rPr>
        <sz val="8"/>
        <rFont val="Arial"/>
        <family val="2"/>
      </rPr>
      <t>2006 data used for Iceland</t>
    </r>
  </si>
  <si>
    <r>
      <rPr>
        <vertAlign val="superscript"/>
        <sz val="8"/>
        <rFont val="Arial"/>
        <family val="2"/>
      </rPr>
      <t>1</t>
    </r>
    <r>
      <rPr>
        <sz val="8"/>
        <rFont val="Arial"/>
        <family val="2"/>
      </rPr>
      <t xml:space="preserve">  Investment in research and development made outside of Ireland by foreign companies with subsidiaries based in Ireland is not included in the figures for Ireland.</t>
    </r>
  </si>
  <si>
    <t>Note: Number of private car at December 31. Population based on CSO Population estimates for April of each year.</t>
  </si>
  <si>
    <t>2005b</t>
  </si>
  <si>
    <t xml:space="preserve">b: Break in series. Establishment of the HSE with its own Vote gave rise to changes in the </t>
  </si>
  <si>
    <t>reporting of health expenditure in the Revised Estimates for Public Services from 2005 onwards.</t>
  </si>
  <si>
    <t xml:space="preserve">Figures from 2005 are therefore not directly comparable with data from earlier years. Income </t>
  </si>
  <si>
    <t xml:space="preserve">that was previously collected and retained by the then Health Boards and did not form part of </t>
  </si>
  <si>
    <t xml:space="preserve">the Department of Health and Children's Vote and which accrues direct to the HSE is now part </t>
  </si>
  <si>
    <t>of the Appropriations-in-Aid and is included in the figures.</t>
  </si>
  <si>
    <r>
      <t xml:space="preserve">1 </t>
    </r>
    <r>
      <rPr>
        <sz val="8"/>
        <rFont val="Arial"/>
        <family val="2"/>
      </rPr>
      <t>Data in Table 4.4 are obtained from the EU Survey on Income and Living Conditions (EU SILC). Rates in Table 4.4 are calculated using a Eurostat definition of income and modified OECD equivalence scale (see Appendix 1).</t>
    </r>
  </si>
  <si>
    <t>divorces per 1,000 population</t>
  </si>
  <si>
    <r>
      <rPr>
        <vertAlign val="superscript"/>
        <sz val="8"/>
        <rFont val="Arial"/>
        <family val="2"/>
      </rPr>
      <t>1</t>
    </r>
    <r>
      <rPr>
        <sz val="8"/>
        <rFont val="Arial"/>
        <family val="2"/>
      </rPr>
      <t>Data between countries are in general not comparable as the definition of municipal waste generation differs from country to country.</t>
    </r>
  </si>
  <si>
    <r>
      <t xml:space="preserve">1 </t>
    </r>
    <r>
      <rPr>
        <sz val="8"/>
        <rFont val="Arial"/>
        <family val="2"/>
      </rPr>
      <t>House completions data series are based on the number of new dwellings connected by ESB Networks. These represent the number of homes completed and available, and do not reflect any work-in progress. ESB Networks have indicated that there was a higher backlog in work-in-progress in 2005 than usual (estimated as being in the region of 5,000 units). This backlog was cleared through the connection of an additional 2,000 houses in Quarter 1 2006 and 3,000 houses in Quarter 2 2006. CSO have amended the series for 2005 and 2006 accordingly.</t>
    </r>
  </si>
  <si>
    <t>Change</t>
  </si>
  <si>
    <t xml:space="preserve"> persons</t>
  </si>
  <si>
    <r>
      <rPr>
        <vertAlign val="superscript"/>
        <sz val="8"/>
        <rFont val="Arial"/>
        <family val="2"/>
      </rPr>
      <t xml:space="preserve">1 </t>
    </r>
    <r>
      <rPr>
        <sz val="8"/>
        <rFont val="Arial"/>
        <family val="2"/>
      </rPr>
      <t>See Appendix 1 and also Box B in the 'Domestic Prices, Costs and Competitiveness' Chapter of the Central Bank's Quarterly Bulletin No. 2 of 2007 for further details.</t>
    </r>
  </si>
  <si>
    <t>2001</t>
  </si>
  <si>
    <t>2003</t>
  </si>
  <si>
    <t>which refers to Q1.</t>
  </si>
  <si>
    <t>7.11</t>
  </si>
  <si>
    <r>
      <t>1</t>
    </r>
    <r>
      <rPr>
        <sz val="8"/>
        <rFont val="Arial"/>
        <family val="2"/>
      </rPr>
      <t xml:space="preserve"> Households where at least one person living there was aged between 16 and 74 years of age</t>
    </r>
  </si>
  <si>
    <t>Computer includes desktop computer and or laptop computer</t>
  </si>
  <si>
    <r>
      <t xml:space="preserve">1 </t>
    </r>
    <r>
      <rPr>
        <sz val="8"/>
        <rFont val="Arial"/>
        <family val="2"/>
      </rPr>
      <t xml:space="preserve">Percentage of persons aged 16 and over in 'consistent poverty' at 60% level using basic life-style deprivation indicators. </t>
    </r>
  </si>
  <si>
    <r>
      <t xml:space="preserve">1 </t>
    </r>
    <r>
      <rPr>
        <sz val="8"/>
        <rFont val="Arial"/>
        <family val="2"/>
      </rPr>
      <t>Equivalised total disposable income including all social transfers (60% threshold). Data in Table 4.5, Table 4.6 and Graph 4.7 are calculated using the national definition of income and national equivalence scale. See Appendix 1.</t>
    </r>
  </si>
  <si>
    <r>
      <t xml:space="preserve">2 </t>
    </r>
    <r>
      <rPr>
        <sz val="8"/>
        <rFont val="Arial"/>
        <family val="2"/>
      </rPr>
      <t>Equivalised total disposable income including all social transfers (60% threshold). Data in Table 4.5, Table 4.6 and Graph 4.7 are calculated using the national definition of income and national equivalence scale. See Appendix 1.</t>
    </r>
  </si>
  <si>
    <r>
      <t>1</t>
    </r>
    <r>
      <rPr>
        <sz val="8"/>
        <rFont val="Arial"/>
        <family val="2"/>
      </rPr>
      <t xml:space="preserve"> Road, rail and inland waterways, measured in tonne-km/GDP (in constant 2000 Euro), 2000=100. Break in EU series in 2004.</t>
    </r>
  </si>
  <si>
    <r>
      <t>Third</t>
    </r>
    <r>
      <rPr>
        <b/>
        <vertAlign val="superscript"/>
        <sz val="8"/>
        <rFont val="Arial"/>
        <family val="2"/>
      </rPr>
      <t>2</t>
    </r>
    <r>
      <rPr>
        <b/>
        <sz val="8"/>
        <rFont val="Arial"/>
        <family val="2"/>
      </rPr>
      <t xml:space="preserve">         (part-time)</t>
    </r>
  </si>
  <si>
    <t xml:space="preserve"> Source: Environmental Protection Agency</t>
  </si>
  <si>
    <r>
      <t>1</t>
    </r>
    <r>
      <rPr>
        <sz val="8"/>
        <rFont val="Arial"/>
        <family val="2"/>
      </rPr>
      <t xml:space="preserve"> Break in series in 2005</t>
    </r>
  </si>
  <si>
    <r>
      <t>1</t>
    </r>
    <r>
      <rPr>
        <sz val="8"/>
        <rFont val="Arial"/>
        <family val="2"/>
      </rPr>
      <t xml:space="preserve"> Investment in research and development made outside of Ireland by foreign companies with subsidiaries based in Ireland s not included in the fiugres for Ireland.</t>
    </r>
  </si>
  <si>
    <t>Source: CSO Crime Statistics</t>
  </si>
  <si>
    <t>ICCS Offence group</t>
  </si>
  <si>
    <t>Recorded incidents per 100,000 population</t>
  </si>
  <si>
    <t>Waste generated</t>
  </si>
  <si>
    <t>Waste recovered</t>
  </si>
  <si>
    <t>% of waste generated</t>
  </si>
  <si>
    <t>000 tonnes</t>
  </si>
  <si>
    <t>Source: Environmental Protection Agency, National Waste Report series</t>
  </si>
  <si>
    <t>000 persons aged 65 and over living alone</t>
  </si>
  <si>
    <r>
      <t>Source: Eurostat, CSO</t>
    </r>
    <r>
      <rPr>
        <i/>
        <vertAlign val="superscript"/>
        <sz val="8"/>
        <rFont val="Arial"/>
        <family val="2"/>
      </rPr>
      <t>1</t>
    </r>
  </si>
  <si>
    <t>2009</t>
  </si>
  <si>
    <t>Homicide offences</t>
  </si>
  <si>
    <t>Sexual offences</t>
  </si>
  <si>
    <t>Attempts/threats to murder, assaults, harassment and related offences</t>
  </si>
  <si>
    <t>Kidnapping and related offences</t>
  </si>
  <si>
    <t>Robbery, extortion and hijacking offences</t>
  </si>
  <si>
    <t>Burglary and related offences</t>
  </si>
  <si>
    <t>Theft and related offences</t>
  </si>
  <si>
    <t>Fraud, deception and related offences</t>
  </si>
  <si>
    <t>Controlled drug offences</t>
  </si>
  <si>
    <t>Weapons and explosives offences</t>
  </si>
  <si>
    <t>Damage to property and to the environment</t>
  </si>
  <si>
    <t>Public order and other social code offences</t>
  </si>
  <si>
    <t>Offences against government, justice procedures and organisation of crime</t>
  </si>
  <si>
    <r>
      <t>1</t>
    </r>
    <r>
      <rPr>
        <sz val="8"/>
        <rFont val="Arial"/>
        <family val="2"/>
      </rPr>
      <t xml:space="preserve"> Energy intensity of the economy is the gross inland consumption of energy divided by GDP (at constant 2000 prices)- measured in kgoe (kilogram of oil equivalent) per 1,000 euro.</t>
    </r>
  </si>
  <si>
    <t xml:space="preserve">  </t>
  </si>
  <si>
    <t>Legend</t>
  </si>
  <si>
    <t>&lt; 25</t>
  </si>
  <si>
    <t>25 &lt; 50</t>
  </si>
  <si>
    <t>50 &lt; 75</t>
  </si>
  <si>
    <t>75 &lt; 100</t>
  </si>
  <si>
    <r>
      <rPr>
        <sz val="8"/>
        <color indexed="9"/>
        <rFont val="Calibri"/>
        <family val="2"/>
      </rPr>
      <t>≥</t>
    </r>
    <r>
      <rPr>
        <sz val="8"/>
        <color indexed="9"/>
        <rFont val="Arial"/>
        <family val="2"/>
      </rPr>
      <t xml:space="preserve"> 100</t>
    </r>
  </si>
  <si>
    <t>Gender pay gap</t>
  </si>
  <si>
    <t>&lt; 10</t>
  </si>
  <si>
    <t>10 &lt; 15</t>
  </si>
  <si>
    <t>15 &lt; 20</t>
  </si>
  <si>
    <t>20 &lt; 25</t>
  </si>
  <si>
    <t>&gt; 25</t>
  </si>
  <si>
    <t>≥ 7</t>
  </si>
  <si>
    <t>&lt; 1.5</t>
  </si>
  <si>
    <t>1.5 &lt; 2</t>
  </si>
  <si>
    <t>2 &lt; 2.5</t>
  </si>
  <si>
    <t>2.5 &lt; 3</t>
  </si>
  <si>
    <t>≥ 3</t>
  </si>
  <si>
    <t>number of murder/manslaughter victims</t>
  </si>
  <si>
    <t>Primary and secondary</t>
  </si>
  <si>
    <t>Primary</t>
  </si>
  <si>
    <t>Lower secondary</t>
  </si>
  <si>
    <t>Upper secondary</t>
  </si>
  <si>
    <t xml:space="preserve">Germany  </t>
  </si>
  <si>
    <r>
      <t>1</t>
    </r>
    <r>
      <rPr>
        <sz val="8"/>
        <rFont val="Arial"/>
        <family val="2"/>
      </rPr>
      <t xml:space="preserve"> Population on the 1st January of specific year. </t>
    </r>
  </si>
  <si>
    <t xml:space="preserve">Germany   </t>
  </si>
  <si>
    <r>
      <rPr>
        <vertAlign val="superscript"/>
        <sz val="8"/>
        <rFont val="Arial"/>
        <family val="2"/>
      </rPr>
      <t xml:space="preserve">1 </t>
    </r>
    <r>
      <rPr>
        <sz val="8"/>
        <rFont val="Arial"/>
        <family val="2"/>
      </rPr>
      <t>Data provided for other towns over the years have been for different locations, see appendix for details.</t>
    </r>
  </si>
  <si>
    <r>
      <t>Other Towns</t>
    </r>
    <r>
      <rPr>
        <b/>
        <vertAlign val="superscript"/>
        <sz val="8"/>
        <rFont val="Arial"/>
        <family val="2"/>
      </rPr>
      <t>1</t>
    </r>
  </si>
  <si>
    <r>
      <t xml:space="preserve">1 </t>
    </r>
    <r>
      <rPr>
        <sz val="8"/>
        <rFont val="Arial"/>
        <family val="2"/>
      </rPr>
      <t>2006/2007 data used for Greece.</t>
    </r>
  </si>
  <si>
    <t>Ireland: Acid rain precursor emissions, 2000-2008</t>
  </si>
  <si>
    <r>
      <t>SO</t>
    </r>
    <r>
      <rPr>
        <vertAlign val="subscript"/>
        <sz val="8"/>
        <rFont val="Arial"/>
        <family val="2"/>
      </rPr>
      <t>2</t>
    </r>
    <r>
      <rPr>
        <sz val="8"/>
        <rFont val="Arial"/>
        <family val="2"/>
      </rPr>
      <t xml:space="preserve"> equivalent per 1,000 tonnes of gas emitted, 2000 - 2008</t>
    </r>
  </si>
  <si>
    <r>
      <t>EU: Gender pay gap</t>
    </r>
    <r>
      <rPr>
        <b/>
        <vertAlign val="superscript"/>
        <sz val="8"/>
        <rFont val="Arial"/>
        <family val="2"/>
      </rPr>
      <t>1</t>
    </r>
    <r>
      <rPr>
        <b/>
        <sz val="8"/>
        <rFont val="Arial"/>
        <family val="2"/>
      </rPr>
      <t>, 2009</t>
    </r>
  </si>
  <si>
    <t>2007-2009</t>
  </si>
  <si>
    <t>Ireland: River water quality, 1987-2009</t>
  </si>
  <si>
    <t>EU: GDP growth rates</t>
  </si>
  <si>
    <t>1.13</t>
  </si>
  <si>
    <t>1.21</t>
  </si>
  <si>
    <t>2011</t>
  </si>
  <si>
    <t>Ireland: Numbers voting in Dáil elections, 1973-2011</t>
  </si>
  <si>
    <t xml:space="preserve">Gender differential </t>
  </si>
  <si>
    <t>Third</t>
  </si>
  <si>
    <r>
      <t>2</t>
    </r>
    <r>
      <rPr>
        <sz val="8"/>
        <rFont val="Arial"/>
        <family val="2"/>
      </rPr>
      <t xml:space="preserve"> Full-time equivalents. Incomplete data available on numbers of part-time third level students for year 2006/2007 </t>
    </r>
  </si>
  <si>
    <t xml:space="preserve"> so data imputed by Department of Education and Science.</t>
  </si>
  <si>
    <t>Per capita at constant 2010 prices (€)</t>
  </si>
  <si>
    <t>2006</t>
  </si>
  <si>
    <t>Public balance 2001-2010</t>
  </si>
  <si>
    <r>
      <rPr>
        <sz val="8"/>
        <rFont val="Calibri"/>
        <family val="2"/>
      </rPr>
      <t>≥</t>
    </r>
    <r>
      <rPr>
        <sz val="8"/>
        <rFont val="Arial"/>
        <family val="2"/>
      </rPr>
      <t>0</t>
    </r>
  </si>
  <si>
    <r>
      <t>1</t>
    </r>
    <r>
      <rPr>
        <sz val="8"/>
        <rFont val="Arial"/>
        <family val="2"/>
      </rPr>
      <t xml:space="preserve"> 2009 data used for Croatia and Turkey</t>
    </r>
  </si>
  <si>
    <t>2004</t>
  </si>
  <si>
    <t>For Ireland, data refers to Q2 for each year except for 2011</t>
  </si>
  <si>
    <t>2010</t>
  </si>
  <si>
    <t>Forecast data for GNI for Lithuania, Luxembourg, Hungary, Poland and Turkey and GDP data is a forecast for Macedonia.</t>
  </si>
  <si>
    <r>
      <t xml:space="preserve">1 </t>
    </r>
    <r>
      <rPr>
        <sz val="8"/>
        <rFont val="Arial"/>
        <family val="2"/>
      </rPr>
      <t>It should be noted that in 2010 Ireland has the lowest proportion of persons aged 65 and over in the</t>
    </r>
  </si>
  <si>
    <t xml:space="preserve">population in the EU which has a effect on social protection expenditure (see Table 7.8). </t>
  </si>
  <si>
    <t>Real current public expenditure</t>
  </si>
  <si>
    <t>Ireland: Student performance on the reading, mathematical and scientific literacy scales, 2009</t>
  </si>
  <si>
    <t>EU: Student performance on the reading, mathematical and scientific literacy scales, 2009</t>
  </si>
  <si>
    <t>EU</t>
  </si>
  <si>
    <r>
      <t>1</t>
    </r>
    <r>
      <rPr>
        <sz val="8"/>
        <rFont val="Arial"/>
        <family val="2"/>
      </rPr>
      <t xml:space="preserve"> 2008 data used for France, Greece and the UK.</t>
    </r>
  </si>
  <si>
    <t>Average mortgage</t>
  </si>
  <si>
    <r>
      <t xml:space="preserve">1 </t>
    </r>
    <r>
      <rPr>
        <sz val="10"/>
        <rFont val="Arial"/>
        <family val="2"/>
      </rPr>
      <t xml:space="preserve"> 2005/2006 data used for Primary for the Netherlands.</t>
    </r>
  </si>
  <si>
    <t>For Lower Secondary 2006/2007 data used for Ireland.</t>
  </si>
  <si>
    <t xml:space="preserve">EU </t>
  </si>
  <si>
    <t>EU=100</t>
  </si>
  <si>
    <t>EU (% of GDP)</t>
  </si>
  <si>
    <r>
      <t>Ireland and EU: Social protection expenditure</t>
    </r>
    <r>
      <rPr>
        <b/>
        <vertAlign val="superscript"/>
        <sz val="8"/>
        <rFont val="Arial"/>
        <family val="2"/>
      </rPr>
      <t>1</t>
    </r>
    <r>
      <rPr>
        <b/>
        <sz val="8"/>
        <rFont val="Arial"/>
        <family val="2"/>
      </rPr>
      <t>, 2000-2009</t>
    </r>
  </si>
  <si>
    <t>EU: Social protection expenditure in Purchasing Power Parities per capita, 2005-2009</t>
  </si>
  <si>
    <t>1 Data for Switzerland is for year 2008</t>
  </si>
  <si>
    <r>
      <t>EU: Social protection expenditure by type, 2009</t>
    </r>
    <r>
      <rPr>
        <b/>
        <vertAlign val="superscript"/>
        <sz val="8"/>
        <rFont val="Arial"/>
        <family val="2"/>
      </rPr>
      <t>1</t>
    </r>
  </si>
  <si>
    <r>
      <t>EU: At risk of poverty rates, 2010</t>
    </r>
    <r>
      <rPr>
        <b/>
        <vertAlign val="superscript"/>
        <sz val="8"/>
        <rFont val="Arial"/>
        <family val="2"/>
      </rPr>
      <t>1</t>
    </r>
  </si>
  <si>
    <r>
      <t>EU: Gender pay gap, 2008-2010</t>
    </r>
    <r>
      <rPr>
        <b/>
        <vertAlign val="superscript"/>
        <sz val="8"/>
        <rFont val="Arial"/>
        <family val="2"/>
      </rPr>
      <t>1</t>
    </r>
  </si>
  <si>
    <r>
      <t>1</t>
    </r>
    <r>
      <rPr>
        <sz val="8"/>
        <rFont val="Arial"/>
        <family val="2"/>
      </rPr>
      <t xml:space="preserve"> 2008 data used for Estonia and Greece and 2007 data used for Switzerland.</t>
    </r>
  </si>
  <si>
    <r>
      <t>1</t>
    </r>
    <r>
      <rPr>
        <sz val="8"/>
        <rFont val="Arial"/>
        <family val="2"/>
      </rPr>
      <t xml:space="preserve"> 2007 data used for Switzerland for 2008.</t>
    </r>
  </si>
  <si>
    <t>Ireland: Net official development assistance, 2000-2010</t>
  </si>
  <si>
    <t>EU: Net official development assistance, 2006-2010</t>
  </si>
  <si>
    <t>EU: Population 2001 and 2011</t>
  </si>
  <si>
    <t>EU: Population change, 2001-2011</t>
  </si>
  <si>
    <t>2001-2011</t>
  </si>
  <si>
    <r>
      <t xml:space="preserve">1 </t>
    </r>
    <r>
      <rPr>
        <sz val="8"/>
        <rFont val="Arial"/>
        <family val="2"/>
      </rPr>
      <t xml:space="preserve">Population on the 1st January of specific year. </t>
    </r>
  </si>
  <si>
    <t>Ireland and EU: Rate of natural increase of population, 2001-2010</t>
  </si>
  <si>
    <t>EU: Young and old as proportion of population aged 15-64, 2011</t>
  </si>
  <si>
    <r>
      <t>1</t>
    </r>
    <r>
      <rPr>
        <sz val="8"/>
        <rFont val="Arial"/>
        <family val="2"/>
      </rPr>
      <t xml:space="preserve"> Data refers to situation as of 1st January.  2010 data used for Belgium, Cyprus and Romania and EU is calculated using 2010 for these 3 countries and 2011 for the remaining EU countries.</t>
    </r>
  </si>
  <si>
    <r>
      <t>Ireland: Nature of occupancy</t>
    </r>
    <r>
      <rPr>
        <b/>
        <vertAlign val="superscript"/>
        <sz val="8"/>
        <rFont val="Arial"/>
        <family val="2"/>
      </rPr>
      <t>1</t>
    </r>
    <r>
      <rPr>
        <b/>
        <sz val="8"/>
        <rFont val="Arial"/>
        <family val="2"/>
      </rPr>
      <t xml:space="preserve"> of private households, 1961-2011</t>
    </r>
  </si>
  <si>
    <r>
      <t>Ireland: Dwellings completed, 1970-2011</t>
    </r>
    <r>
      <rPr>
        <b/>
        <vertAlign val="superscript"/>
        <sz val="8"/>
        <rFont val="Arial"/>
        <family val="2"/>
      </rPr>
      <t>1</t>
    </r>
  </si>
  <si>
    <r>
      <t>Ireland: Housing loans paid</t>
    </r>
    <r>
      <rPr>
        <b/>
        <vertAlign val="superscript"/>
        <sz val="8"/>
        <rFont val="Arial"/>
        <family val="2"/>
      </rPr>
      <t>1</t>
    </r>
    <r>
      <rPr>
        <b/>
        <sz val="8"/>
        <rFont val="Arial"/>
        <family val="2"/>
      </rPr>
      <t>, 2001-2010</t>
    </r>
  </si>
  <si>
    <t>Eurozone: Interest rates for household mortgages (new business), 2007-2011</t>
  </si>
  <si>
    <r>
      <t>Ireland: Gross inland consumption of energy divided by GDP</t>
    </r>
    <r>
      <rPr>
        <b/>
        <vertAlign val="superscript"/>
        <sz val="8"/>
        <rFont val="Arial"/>
        <family val="2"/>
      </rPr>
      <t>1</t>
    </r>
    <r>
      <rPr>
        <b/>
        <sz val="8"/>
        <rFont val="Arial"/>
        <family val="2"/>
      </rPr>
      <t xml:space="preserve"> 2001-2010</t>
    </r>
  </si>
  <si>
    <r>
      <t>EU: Gross inland consumption of energy divided by GDP, 2010</t>
    </r>
    <r>
      <rPr>
        <b/>
        <vertAlign val="superscript"/>
        <sz val="8"/>
        <rFont val="Arial"/>
        <family val="2"/>
      </rPr>
      <t>1</t>
    </r>
  </si>
  <si>
    <t>Ireland: Private cars under current licence, 2001-2010</t>
  </si>
  <si>
    <t>2000</t>
  </si>
  <si>
    <t>2005</t>
  </si>
  <si>
    <t>Ireland: Mathematics, science and technology graduates, 2000-2009</t>
  </si>
  <si>
    <t>EU: Mathematics, science and technology PhDs awarded, 2005-2009</t>
  </si>
  <si>
    <r>
      <t>Ireland and EU: Gross domestic expenditure on R&amp;D</t>
    </r>
    <r>
      <rPr>
        <b/>
        <vertAlign val="superscript"/>
        <sz val="8"/>
        <rFont val="Arial"/>
        <family val="2"/>
      </rPr>
      <t>1</t>
    </r>
    <r>
      <rPr>
        <b/>
        <sz val="8"/>
        <rFont val="Arial"/>
        <family val="2"/>
      </rPr>
      <t>, 2000-2010</t>
    </r>
  </si>
  <si>
    <t xml:space="preserve">EU    </t>
  </si>
  <si>
    <r>
      <t>EU: Gross domestic expenditure on R&amp;D, 2000-2010</t>
    </r>
    <r>
      <rPr>
        <b/>
        <vertAlign val="superscript"/>
        <sz val="8"/>
        <rFont val="Arial"/>
        <family val="2"/>
      </rPr>
      <t>1</t>
    </r>
  </si>
  <si>
    <r>
      <t>1</t>
    </r>
    <r>
      <rPr>
        <sz val="8"/>
        <rFont val="Arial"/>
        <family val="2"/>
      </rPr>
      <t xml:space="preserve"> 2009 data used for 2010 for Iceland and Turkey. 2008 data used for 2010 for Switzerland.</t>
    </r>
  </si>
  <si>
    <t>2004 data used for 2005 for Switzerland</t>
  </si>
  <si>
    <t>2001 data used for 2000 for Norway, Sweden and Greece</t>
  </si>
  <si>
    <r>
      <t>EU: Private households with Internet access</t>
    </r>
    <r>
      <rPr>
        <b/>
        <vertAlign val="superscript"/>
        <sz val="8"/>
        <rFont val="Arial"/>
        <family val="2"/>
      </rPr>
      <t>1</t>
    </r>
    <r>
      <rPr>
        <b/>
        <sz val="8"/>
        <rFont val="Arial"/>
        <family val="2"/>
      </rPr>
      <t>, 2007-2011</t>
    </r>
  </si>
  <si>
    <t>Harmonised index of consumer prices 2002-2011 (2005=100)</t>
  </si>
  <si>
    <t>Ireland and EU: Harmonised Index of Consumer Prices, 2002-2011</t>
  </si>
  <si>
    <t>Eurozone 17</t>
  </si>
  <si>
    <t>EU: Harmonised Index of Consumer Prices, 2007-2011</t>
  </si>
  <si>
    <r>
      <t>International: Bilateral euro</t>
    </r>
    <r>
      <rPr>
        <b/>
        <vertAlign val="superscript"/>
        <sz val="8"/>
        <rFont val="Arial"/>
        <family val="2"/>
      </rPr>
      <t>1</t>
    </r>
    <r>
      <rPr>
        <b/>
        <sz val="8"/>
        <rFont val="Arial"/>
        <family val="2"/>
      </rPr>
      <t xml:space="preserve"> exchange rates, 2002 - 2011</t>
    </r>
  </si>
  <si>
    <r>
      <t>1</t>
    </r>
    <r>
      <rPr>
        <sz val="8"/>
        <rFont val="Arial"/>
        <family val="2"/>
      </rPr>
      <t xml:space="preserve"> On 1  January 1999, the euro became the national currency of the 11 participating EU countries. Greece joined the euro currency on 1 January 2001. Slovenia joined the euro currency on 1 January 2007. Malta and Cyprus joined the euro currency on 1 January 2008, Slovakia on 1 January 2009 and Estonia on 1 January 2011.</t>
    </r>
  </si>
  <si>
    <r>
      <t>Ireland: Private households</t>
    </r>
    <r>
      <rPr>
        <b/>
        <vertAlign val="superscript"/>
        <sz val="8"/>
        <rFont val="Arial"/>
        <family val="2"/>
      </rPr>
      <t xml:space="preserve">1 </t>
    </r>
    <r>
      <rPr>
        <b/>
        <sz val="8"/>
        <rFont val="Arial"/>
        <family val="2"/>
      </rPr>
      <t>with a computer connected to the Internet, 1998-2011</t>
    </r>
  </si>
  <si>
    <r>
      <t>Ireland: Harmonised competitiveness indicators</t>
    </r>
    <r>
      <rPr>
        <b/>
        <vertAlign val="superscript"/>
        <sz val="8"/>
        <rFont val="Arial"/>
        <family val="2"/>
      </rPr>
      <t>1</t>
    </r>
    <r>
      <rPr>
        <b/>
        <sz val="8"/>
        <rFont val="Arial"/>
        <family val="2"/>
      </rPr>
      <t>, 2002-2011</t>
    </r>
  </si>
  <si>
    <t>EU: Votes recorded at national parliamentary elections, 1985-2010</t>
  </si>
  <si>
    <t>1985-1990</t>
  </si>
  <si>
    <t>1995-2000</t>
  </si>
  <si>
    <t>2005-2010</t>
  </si>
  <si>
    <t>EU: Employment rates by sex, 2011</t>
  </si>
  <si>
    <t>EU: Unemployment rates by sex, 2011</t>
  </si>
  <si>
    <t>EU: Long-term unemployment rates by sex, 2011</t>
  </si>
  <si>
    <t xml:space="preserve">EU  </t>
  </si>
  <si>
    <r>
      <t>Ireland: Persons aged 25-34 with 3rd level</t>
    </r>
    <r>
      <rPr>
        <b/>
        <vertAlign val="superscript"/>
        <sz val="8"/>
        <rFont val="Arial"/>
        <family val="2"/>
      </rPr>
      <t>1</t>
    </r>
    <r>
      <rPr>
        <b/>
        <sz val="8"/>
        <rFont val="Arial"/>
        <family val="2"/>
      </rPr>
      <t xml:space="preserve"> education, 2002-2011</t>
    </r>
  </si>
  <si>
    <r>
      <t>Ireland: Early school leavers</t>
    </r>
    <r>
      <rPr>
        <b/>
        <vertAlign val="superscript"/>
        <sz val="8"/>
        <rFont val="Arial"/>
        <family val="2"/>
      </rPr>
      <t>1</t>
    </r>
    <r>
      <rPr>
        <b/>
        <sz val="8"/>
        <rFont val="Arial"/>
        <family val="2"/>
      </rPr>
      <t xml:space="preserve">  by labour force status and sex, 2011</t>
    </r>
  </si>
  <si>
    <t>Data refers to Quarter 2, 2011</t>
  </si>
  <si>
    <t>Ireland: Proportion of the population aged 20-64 with at least upper secondary education, 2011</t>
  </si>
  <si>
    <t>Ireland: Household composition, 2002-2011</t>
  </si>
  <si>
    <r>
      <t>Ireland: Lone parent families with children aged under 20 by sex of parent</t>
    </r>
    <r>
      <rPr>
        <b/>
        <vertAlign val="superscript"/>
        <sz val="8"/>
        <rFont val="Arial"/>
        <family val="2"/>
      </rPr>
      <t>1</t>
    </r>
    <r>
      <rPr>
        <b/>
        <sz val="8"/>
        <rFont val="Arial"/>
        <family val="2"/>
      </rPr>
      <t>, 2002-2011</t>
    </r>
  </si>
  <si>
    <r>
      <t xml:space="preserve">2 </t>
    </r>
    <r>
      <rPr>
        <sz val="8"/>
        <rFont val="Arial"/>
        <family val="2"/>
      </rPr>
      <t>QNHS (April-June, 2002-2011).</t>
    </r>
  </si>
  <si>
    <t>EU: Employment rate of persons aged 55-64 by sex, 2011</t>
  </si>
  <si>
    <t>&lt; 37</t>
  </si>
  <si>
    <t>37 &lt;  42</t>
  </si>
  <si>
    <t>42 &lt; 52</t>
  </si>
  <si>
    <t>52 &lt; 60</t>
  </si>
  <si>
    <t>≥ 60</t>
  </si>
  <si>
    <t>Ireland: Total municipal waste generated, recovered and landfilled 2003-2010</t>
  </si>
  <si>
    <t>landfilled</t>
  </si>
  <si>
    <t>incinerated</t>
  </si>
  <si>
    <t>recycled</t>
  </si>
  <si>
    <r>
      <t>EU: Municipal waste generated and treated, 2010</t>
    </r>
    <r>
      <rPr>
        <b/>
        <vertAlign val="superscript"/>
        <sz val="8"/>
        <rFont val="Arial"/>
        <family val="2"/>
      </rPr>
      <t>1</t>
    </r>
  </si>
  <si>
    <t>Treated</t>
  </si>
  <si>
    <t>Ireland: Persons aged 65 and over living alone, 2002-2011</t>
  </si>
  <si>
    <r>
      <t xml:space="preserve">1 </t>
    </r>
    <r>
      <rPr>
        <sz val="8"/>
        <rFont val="Arial"/>
        <family val="2"/>
      </rPr>
      <t>QNHS (April-June, 2002-2011). As for all other QNHS time series, based on de facto population to 2005, usual resident population 2006 to 2011.</t>
    </r>
  </si>
  <si>
    <r>
      <t>Ireland: At risk of poverty rates</t>
    </r>
    <r>
      <rPr>
        <b/>
        <vertAlign val="superscript"/>
        <sz val="8"/>
        <rFont val="Arial"/>
        <family val="2"/>
      </rPr>
      <t>1</t>
    </r>
    <r>
      <rPr>
        <b/>
        <sz val="8"/>
        <rFont val="Arial"/>
        <family val="2"/>
      </rPr>
      <t xml:space="preserve"> by age and sex, 2009-1010</t>
    </r>
  </si>
  <si>
    <t>Males 2010</t>
  </si>
  <si>
    <t>Females 2010</t>
  </si>
  <si>
    <r>
      <t>Ireland: Persons in consistent poverty</t>
    </r>
    <r>
      <rPr>
        <b/>
        <vertAlign val="superscript"/>
        <sz val="8"/>
        <rFont val="Arial"/>
        <family val="2"/>
      </rPr>
      <t>1,2</t>
    </r>
    <r>
      <rPr>
        <b/>
        <sz val="8"/>
        <rFont val="Arial"/>
        <family val="2"/>
      </rPr>
      <t xml:space="preserve"> by age and sex, 2009-2010</t>
    </r>
  </si>
  <si>
    <r>
      <t>Ireland: Persons in consistent poverty</t>
    </r>
    <r>
      <rPr>
        <b/>
        <vertAlign val="superscript"/>
        <sz val="8"/>
        <rFont val="Arial"/>
        <family val="2"/>
      </rPr>
      <t>1</t>
    </r>
    <r>
      <rPr>
        <b/>
        <sz val="8"/>
        <rFont val="Arial"/>
        <family val="2"/>
      </rPr>
      <t xml:space="preserve"> by principal economic status, 2010</t>
    </r>
  </si>
  <si>
    <r>
      <t>EU: Public expenditure on education</t>
    </r>
    <r>
      <rPr>
        <b/>
        <vertAlign val="superscript"/>
        <sz val="8"/>
        <rFont val="Arial"/>
        <family val="2"/>
      </rPr>
      <t>1,</t>
    </r>
    <r>
      <rPr>
        <b/>
        <sz val="8"/>
        <rFont val="Arial"/>
        <family val="2"/>
      </rPr>
      <t>2007-2009</t>
    </r>
  </si>
  <si>
    <r>
      <t>EU: Public expenditure on education</t>
    </r>
    <r>
      <rPr>
        <b/>
        <vertAlign val="superscript"/>
        <sz val="8"/>
        <rFont val="Arial"/>
        <family val="2"/>
      </rPr>
      <t>2,</t>
    </r>
    <r>
      <rPr>
        <b/>
        <sz val="8"/>
        <rFont val="Arial"/>
        <family val="2"/>
      </rPr>
      <t xml:space="preserve"> 2009</t>
    </r>
  </si>
  <si>
    <t>&lt; 4.4</t>
  </si>
  <si>
    <t>4.4 &lt;  5.5</t>
  </si>
  <si>
    <t>5.4 &lt; 5.8</t>
  </si>
  <si>
    <t>5.8 &lt; 7</t>
  </si>
  <si>
    <r>
      <t>EU: Life expectancy at birth by sex</t>
    </r>
    <r>
      <rPr>
        <b/>
        <vertAlign val="superscript"/>
        <sz val="8"/>
        <rFont val="Arial"/>
        <family val="2"/>
      </rPr>
      <t>1</t>
    </r>
    <r>
      <rPr>
        <b/>
        <sz val="8"/>
        <rFont val="Arial"/>
        <family val="2"/>
      </rPr>
      <t>, 2010</t>
    </r>
  </si>
  <si>
    <r>
      <t>1</t>
    </r>
    <r>
      <rPr>
        <sz val="8"/>
        <rFont val="Arial"/>
        <family val="2"/>
      </rPr>
      <t xml:space="preserve"> 2009 data used for EU, Italy, Cyprus, Romania and Turkey.</t>
    </r>
  </si>
  <si>
    <t>EU: Divorce rate, 2006-2010</t>
  </si>
  <si>
    <r>
      <t>EU: Divorce rate</t>
    </r>
    <r>
      <rPr>
        <b/>
        <vertAlign val="superscript"/>
        <sz val="8"/>
        <rFont val="Arial"/>
        <family val="2"/>
      </rPr>
      <t>1</t>
    </r>
    <r>
      <rPr>
        <b/>
        <sz val="8"/>
        <rFont val="Arial"/>
        <family val="2"/>
      </rPr>
      <t>, 2010</t>
    </r>
  </si>
  <si>
    <r>
      <t>EU: Total expenditure</t>
    </r>
    <r>
      <rPr>
        <b/>
        <vertAlign val="superscript"/>
        <sz val="8"/>
        <rFont val="Arial"/>
        <family val="2"/>
      </rPr>
      <t>1</t>
    </r>
    <r>
      <rPr>
        <b/>
        <sz val="8"/>
        <rFont val="Arial"/>
        <family val="2"/>
      </rPr>
      <t xml:space="preserve"> on health as a percentage of GDP, 2007-2009</t>
    </r>
  </si>
  <si>
    <t>Ireland and EU: Total fertility rate, 2001-2010</t>
  </si>
  <si>
    <r>
      <t>EU: Total fertility rate</t>
    </r>
    <r>
      <rPr>
        <b/>
        <vertAlign val="superscript"/>
        <sz val="8"/>
        <rFont val="Arial"/>
        <family val="2"/>
      </rPr>
      <t>1</t>
    </r>
    <r>
      <rPr>
        <b/>
        <sz val="8"/>
        <rFont val="Arial"/>
        <family val="2"/>
      </rPr>
      <t>, 2000-2010</t>
    </r>
  </si>
  <si>
    <t>2002 data used for 2000 for EU, Latvia, Croatia</t>
  </si>
  <si>
    <t>EU: Passenger cars per 1,000 population aged 15 and over, 2006-2010</t>
  </si>
  <si>
    <r>
      <rPr>
        <vertAlign val="superscript"/>
        <sz val="8"/>
        <rFont val="Arial"/>
        <family val="2"/>
      </rPr>
      <t>1</t>
    </r>
    <r>
      <rPr>
        <sz val="8"/>
        <rFont val="Arial"/>
        <family val="2"/>
      </rPr>
      <t>2009 data used for 2010 for EU, Belgium, Cyprus, Romania, UK, Switzerland</t>
    </r>
  </si>
  <si>
    <r>
      <t>EU: Ratio of students to teachers, 2009/2010</t>
    </r>
    <r>
      <rPr>
        <b/>
        <vertAlign val="superscript"/>
        <sz val="8"/>
        <rFont val="Arial"/>
        <family val="2"/>
      </rPr>
      <t>1</t>
    </r>
  </si>
  <si>
    <r>
      <t>EU: Primary and lower secondary average class size, 2009/2010</t>
    </r>
    <r>
      <rPr>
        <b/>
        <vertAlign val="superscript"/>
        <sz val="8"/>
        <rFont val="Arial"/>
        <family val="2"/>
      </rPr>
      <t>1</t>
    </r>
  </si>
  <si>
    <t>Ireland: Employment rates, 2002-2012</t>
  </si>
  <si>
    <t>Ireland and EU: Unemployment rates, 2002-2012</t>
  </si>
  <si>
    <t>Ireland and EU: Long-term unemployment rates, 2002-2012</t>
  </si>
  <si>
    <t>for Cyprus and Romania and 2011 data for remaining countries.</t>
  </si>
  <si>
    <r>
      <rPr>
        <vertAlign val="superscript"/>
        <sz val="8"/>
        <rFont val="Arial"/>
        <family val="2"/>
      </rPr>
      <t xml:space="preserve">1 </t>
    </r>
    <r>
      <rPr>
        <sz val="8"/>
        <rFont val="Arial"/>
        <family val="2"/>
      </rPr>
      <t>2010 data used for Cyprus and Romania. Data for EU calculated using 2010 data</t>
    </r>
  </si>
  <si>
    <r>
      <t>EU: Persons aged 25-34 with 3</t>
    </r>
    <r>
      <rPr>
        <b/>
        <vertAlign val="superscript"/>
        <sz val="8"/>
        <rFont val="Arial"/>
        <family val="2"/>
      </rPr>
      <t>rd</t>
    </r>
    <r>
      <rPr>
        <b/>
        <sz val="8"/>
        <rFont val="Arial"/>
        <family val="2"/>
      </rPr>
      <t xml:space="preserve"> level education by sex, 2011 </t>
    </r>
    <r>
      <rPr>
        <b/>
        <vertAlign val="superscript"/>
        <sz val="8"/>
        <rFont val="Arial"/>
        <family val="2"/>
      </rPr>
      <t>1</t>
    </r>
  </si>
  <si>
    <t>EU: Early school leavers, 2011</t>
  </si>
  <si>
    <t>Ireland GNI</t>
  </si>
  <si>
    <t>Ireland GDP</t>
  </si>
  <si>
    <r>
      <t xml:space="preserve">1  </t>
    </r>
    <r>
      <rPr>
        <sz val="8"/>
        <rFont val="Arial"/>
        <family val="2"/>
      </rPr>
      <t>2005 data used for Greece and 2006 for Turkey for expenditure as a % of GDP</t>
    </r>
  </si>
  <si>
    <t>and expendiutre in €PPS. 2007 data used for Luxembourg for expendiutre in €PPS.</t>
  </si>
  <si>
    <r>
      <t xml:space="preserve">2 </t>
    </r>
    <r>
      <rPr>
        <sz val="8"/>
        <rFont val="Arial"/>
        <family val="2"/>
      </rPr>
      <t>2005 data used for Greece, 2006 for Turkey and 2007 for Luxembourg</t>
    </r>
  </si>
  <si>
    <t>Ireland: Total net greenhouse gas emissions, 2001-2010</t>
  </si>
  <si>
    <r>
      <t>Ireland and EU: Share of road in total inland freight transport</t>
    </r>
    <r>
      <rPr>
        <b/>
        <vertAlign val="superscript"/>
        <sz val="8"/>
        <rFont val="Arial"/>
        <family val="2"/>
      </rPr>
      <t>1</t>
    </r>
    <r>
      <rPr>
        <b/>
        <sz val="8"/>
        <rFont val="Arial"/>
        <family val="2"/>
      </rPr>
      <t>, 2001-2010</t>
    </r>
  </si>
  <si>
    <t>EU: Share of road in total inland freight transport, 2006-2010</t>
  </si>
  <si>
    <r>
      <t>Ireland and EU: Index of inland freight transport volume</t>
    </r>
    <r>
      <rPr>
        <b/>
        <vertAlign val="superscript"/>
        <sz val="8"/>
        <rFont val="Arial"/>
        <family val="2"/>
      </rPr>
      <t>1</t>
    </r>
    <r>
      <rPr>
        <b/>
        <sz val="8"/>
        <rFont val="Arial"/>
        <family val="2"/>
      </rPr>
      <t>, 2001-2010</t>
    </r>
  </si>
  <si>
    <r>
      <t>EU: Index of inland freight transport volume</t>
    </r>
    <r>
      <rPr>
        <b/>
        <vertAlign val="superscript"/>
        <sz val="8"/>
        <rFont val="Arial"/>
        <family val="2"/>
      </rPr>
      <t>1</t>
    </r>
    <r>
      <rPr>
        <b/>
        <sz val="8"/>
        <rFont val="Arial"/>
        <family val="2"/>
      </rPr>
      <t>, 2006-2010</t>
    </r>
  </si>
  <si>
    <r>
      <t>Ireland and EU: Comparative price levels of final consumption by private households including indirect taxes, 2002-2011</t>
    </r>
    <r>
      <rPr>
        <b/>
        <vertAlign val="superscript"/>
        <sz val="8"/>
        <rFont val="Arial"/>
        <family val="2"/>
      </rPr>
      <t>1</t>
    </r>
  </si>
  <si>
    <r>
      <t>EU: Comparative price levels of final consumption by private households including indirect taxes, 2007-2011</t>
    </r>
    <r>
      <rPr>
        <b/>
        <vertAlign val="superscript"/>
        <sz val="8"/>
        <rFont val="Arial"/>
        <family val="2"/>
      </rPr>
      <t>1</t>
    </r>
  </si>
  <si>
    <r>
      <t>1</t>
    </r>
    <r>
      <rPr>
        <sz val="8"/>
        <rFont val="Arial"/>
        <family val="2"/>
      </rPr>
      <t xml:space="preserve"> Break in series for Lavtia in 2010.</t>
    </r>
  </si>
  <si>
    <r>
      <t>EU: GDP per capita in Purchasing Power Standards, 2007-2011</t>
    </r>
    <r>
      <rPr>
        <b/>
        <vertAlign val="superscript"/>
        <sz val="8"/>
        <rFont val="Arial"/>
        <family val="2"/>
      </rPr>
      <t>1</t>
    </r>
  </si>
  <si>
    <t>Ireland: GDP and GNI, 2002-2011</t>
  </si>
  <si>
    <t>GNI at constant 2010 prices per capita</t>
  </si>
  <si>
    <t>EU: GDP and GNI at current market prices, 2011</t>
  </si>
  <si>
    <t>Ireland, EU and Eurozone: General government consolidated gross debt, 2002-2011</t>
  </si>
  <si>
    <t>EU: General government consolidated gross debt, 2007-2011</t>
  </si>
  <si>
    <r>
      <t>EU: General government consolidated gross debt map</t>
    </r>
    <r>
      <rPr>
        <b/>
        <vertAlign val="superscript"/>
        <sz val="8"/>
        <rFont val="Arial"/>
        <family val="2"/>
      </rPr>
      <t>1</t>
    </r>
    <r>
      <rPr>
        <b/>
        <sz val="8"/>
        <rFont val="Arial"/>
        <family val="2"/>
      </rPr>
      <t>, 2011</t>
    </r>
  </si>
  <si>
    <r>
      <t>1</t>
    </r>
    <r>
      <rPr>
        <sz val="8"/>
        <rFont val="Arial"/>
        <family val="2"/>
      </rPr>
      <t xml:space="preserve"> 2009 data used for Croatia and Turkey.</t>
    </r>
  </si>
  <si>
    <t>Ireland and Eurozone: Public balance, 2002-2011</t>
  </si>
  <si>
    <t>EU: Public balance 2007-2011</t>
  </si>
  <si>
    <t>-3 &lt; 0</t>
  </si>
  <si>
    <t>-5 &lt; -3</t>
  </si>
  <si>
    <t>-8 &lt; -5</t>
  </si>
  <si>
    <t>Public balance map 2011</t>
  </si>
  <si>
    <r>
      <rPr>
        <sz val="8"/>
        <color theme="0"/>
        <rFont val="Calibri"/>
        <family val="2"/>
      </rPr>
      <t>≤</t>
    </r>
    <r>
      <rPr>
        <sz val="8"/>
        <color theme="0"/>
        <rFont val="Arial"/>
        <family val="2"/>
      </rPr>
      <t xml:space="preserve"> -8</t>
    </r>
  </si>
  <si>
    <r>
      <t>EU: Current account balance, 2007-2011</t>
    </r>
    <r>
      <rPr>
        <b/>
        <vertAlign val="superscript"/>
        <sz val="8"/>
        <rFont val="Arial"/>
        <family val="2"/>
      </rPr>
      <t>1</t>
    </r>
  </si>
  <si>
    <t>Eurozone data are extra Eurozone 17</t>
  </si>
  <si>
    <t>EU: Direct investment flows, 2010-2011</t>
  </si>
  <si>
    <t>Ireland and EU: Gross fixed capital formation, 2002-2011</t>
  </si>
  <si>
    <t>EU: Gross fixed capital formation, 2007-2011</t>
  </si>
  <si>
    <t>EU: Exports of goods and services, 2007-2011</t>
  </si>
  <si>
    <t>EU: Imports of goods and services, 2007-2011</t>
  </si>
  <si>
    <t>Ireland: Non-capital public expenditure on health care, 2001-2010</t>
  </si>
  <si>
    <r>
      <t>Ireland: Student numbers</t>
    </r>
    <r>
      <rPr>
        <b/>
        <vertAlign val="superscript"/>
        <sz val="8"/>
        <rFont val="Arial"/>
        <family val="2"/>
      </rPr>
      <t>3</t>
    </r>
    <r>
      <rPr>
        <b/>
        <sz val="8"/>
        <rFont val="Arial"/>
        <family val="2"/>
      </rPr>
      <t xml:space="preserve"> by level, 2002-2011</t>
    </r>
  </si>
  <si>
    <r>
      <t>Ireland: Real current public expenditure on education, 2002-2011</t>
    </r>
    <r>
      <rPr>
        <b/>
        <vertAlign val="superscript"/>
        <sz val="8"/>
        <rFont val="Arial"/>
        <family val="2"/>
      </rPr>
      <t>1</t>
    </r>
  </si>
  <si>
    <t>€ per student at 2011 prices</t>
  </si>
  <si>
    <t>€m at 2011 prices</t>
  </si>
  <si>
    <t>Ireland: Central and Local Government current expenditure, 2002-2011</t>
  </si>
  <si>
    <t>€</t>
  </si>
  <si>
    <t xml:space="preserve">After pensions </t>
  </si>
  <si>
    <t>Reduction</t>
  </si>
  <si>
    <t>Source: Department of Education and Skills, CSO</t>
  </si>
  <si>
    <t>Source: Department of Education and Skills</t>
  </si>
  <si>
    <r>
      <t>EU: GDP in PPS per person employed, 2011</t>
    </r>
    <r>
      <rPr>
        <b/>
        <vertAlign val="superscript"/>
        <sz val="8"/>
        <rFont val="Arial"/>
        <family val="2"/>
      </rPr>
      <t>1</t>
    </r>
  </si>
  <si>
    <r>
      <t>Ireland: GDP in PPS per hour worked</t>
    </r>
    <r>
      <rPr>
        <b/>
        <vertAlign val="superscript"/>
        <sz val="8"/>
        <rFont val="Arial"/>
        <family val="2"/>
      </rPr>
      <t>1</t>
    </r>
    <r>
      <rPr>
        <b/>
        <sz val="8"/>
        <rFont val="Arial"/>
        <family val="2"/>
      </rPr>
      <t xml:space="preserve"> and per person employed</t>
    </r>
    <r>
      <rPr>
        <b/>
        <vertAlign val="superscript"/>
        <sz val="8"/>
        <rFont val="Arial"/>
        <family val="2"/>
      </rPr>
      <t>1</t>
    </r>
    <r>
      <rPr>
        <b/>
        <sz val="8"/>
        <rFont val="Arial"/>
        <family val="2"/>
      </rPr>
      <t>, 2001-2011</t>
    </r>
  </si>
  <si>
    <r>
      <t xml:space="preserve">1 </t>
    </r>
    <r>
      <rPr>
        <sz val="8"/>
        <rFont val="Arial"/>
        <family val="2"/>
      </rPr>
      <t>Break in series in 2005. Forecast data for 2011 for GDP in PPS per person employed.</t>
    </r>
  </si>
  <si>
    <r>
      <t>1</t>
    </r>
    <r>
      <rPr>
        <sz val="8"/>
        <rFont val="Arial"/>
        <family val="2"/>
      </rPr>
      <t xml:space="preserve"> Forecast data for all countries.</t>
    </r>
  </si>
  <si>
    <t>Ireland: Particulate matter in urban areas, 2000-2010</t>
  </si>
  <si>
    <t>Ireland and EU: European Patent Office applications, 2001-2010</t>
  </si>
  <si>
    <r>
      <t>EU: European Patent Office applications, 2010</t>
    </r>
    <r>
      <rPr>
        <b/>
        <vertAlign val="superscript"/>
        <sz val="8"/>
        <rFont val="Arial"/>
        <family val="2"/>
      </rPr>
      <t>1</t>
    </r>
  </si>
  <si>
    <r>
      <t>1</t>
    </r>
    <r>
      <rPr>
        <sz val="8"/>
        <rFont val="Arial"/>
        <family val="2"/>
      </rPr>
      <t xml:space="preserve"> 2009 data used for Latvia and Malta.</t>
    </r>
  </si>
  <si>
    <t>Ireland: Population aged 18-59 living in jobless households, 2002-2011</t>
  </si>
  <si>
    <t>EU: Net greenhouse gas emissions, 2010 and Kyoto 2008-2012 target</t>
  </si>
  <si>
    <r>
      <t>EU: Population aged 18-59 living in jobless households, 2007-2011</t>
    </r>
    <r>
      <rPr>
        <b/>
        <vertAlign val="superscript"/>
        <sz val="8"/>
        <rFont val="Arial"/>
        <family val="2"/>
      </rPr>
      <t>1</t>
    </r>
  </si>
  <si>
    <t>Ireland: Population distribution by age group, 2003-2012</t>
  </si>
  <si>
    <r>
      <t>1</t>
    </r>
    <r>
      <rPr>
        <sz val="8"/>
        <rFont val="Arial"/>
        <family val="2"/>
      </rPr>
      <t xml:space="preserve"> Persons in April of each year.  Population figures are on a de-facto basis prior to 2006. Figures from 2006 to 2012 are on a usual residence basis. The difference between the two concepts is very small.</t>
    </r>
  </si>
  <si>
    <t>Ireland: Migration and natural increase, 2003-2012</t>
  </si>
  <si>
    <r>
      <t>Ireland: Immigration by country of origin, 2003-2012</t>
    </r>
    <r>
      <rPr>
        <b/>
        <vertAlign val="superscript"/>
        <sz val="8"/>
        <rFont val="Arial"/>
        <family val="2"/>
      </rPr>
      <t>1</t>
    </r>
  </si>
  <si>
    <t>Ireland: Age dependency ratio, 2003-2012</t>
  </si>
  <si>
    <t>2010 level as % of Kyoto target</t>
  </si>
  <si>
    <t>Source:  CSO QNHS</t>
  </si>
  <si>
    <r>
      <t>1</t>
    </r>
    <r>
      <rPr>
        <sz val="8"/>
        <rFont val="Arial"/>
        <family val="2"/>
      </rPr>
      <t xml:space="preserve"> Immigration in the 12 months up to April of each year. Data for 2012 is preliminary.</t>
    </r>
  </si>
  <si>
    <t>9.1  Ireland: Recorded Crimes by type of offence, 2005, 2010 and 2011</t>
  </si>
  <si>
    <t>9.2  Ireland: Detection rates for recorded crimes, 2005, 2010 and 2011</t>
  </si>
  <si>
    <t>9.3  Ireland: Recorded incidents of driving/in charge of a vehicle while over the legal alchohol limit per 100,000 population, 2004 - 2011</t>
  </si>
  <si>
    <t>9.4  Ireland: Recorded incidents of aggravated burglary and burglary (not aggravated) per 100,000 population, 2004-2011</t>
  </si>
  <si>
    <t>9.5  Ireland: Recorded incidents of controlled drug offences per 100,000 popualtion, 2004-2011</t>
  </si>
  <si>
    <t>Ireland: Recorded victims of murder/manslaughter, 2002-2011</t>
  </si>
  <si>
    <r>
      <t>Dangerous or negligent acts</t>
    </r>
    <r>
      <rPr>
        <vertAlign val="superscript"/>
        <sz val="8"/>
        <rFont val="Arial"/>
        <family val="2"/>
      </rPr>
      <t>1</t>
    </r>
  </si>
  <si>
    <r>
      <t>Road and traffic offences</t>
    </r>
    <r>
      <rPr>
        <vertAlign val="superscript"/>
        <sz val="8"/>
        <rFont val="Arial"/>
        <family val="2"/>
      </rPr>
      <t>1</t>
    </r>
  </si>
  <si>
    <r>
      <t>Offences not elsewhere classified</t>
    </r>
    <r>
      <rPr>
        <vertAlign val="superscript"/>
        <sz val="8"/>
        <rFont val="Arial"/>
        <family val="2"/>
      </rPr>
      <t>1</t>
    </r>
  </si>
  <si>
    <r>
      <t>1</t>
    </r>
    <r>
      <rPr>
        <sz val="8"/>
        <rFont val="Arial"/>
        <family val="2"/>
      </rPr>
      <t xml:space="preserve"> Data for 2011 not yet available.</t>
    </r>
  </si>
</sst>
</file>

<file path=xl/styles.xml><?xml version="1.0" encoding="utf-8"?>
<styleSheet xmlns="http://schemas.openxmlformats.org/spreadsheetml/2006/main">
  <numFmts count="15">
    <numFmt numFmtId="41" formatCode="_-* #,##0_-;\-* #,##0_-;_-* &quot;-&quot;_-;_-@_-"/>
    <numFmt numFmtId="43" formatCode="_-* #,##0.00_-;\-* #,##0.00_-;_-* &quot;-&quot;??_-;_-@_-"/>
    <numFmt numFmtId="164" formatCode="_-* #,##0.0_-;\-* #,##0.0_-;_-* &quot;-&quot;??_-;_-@_-"/>
    <numFmt numFmtId="165" formatCode="_-* #,##0_-;\-* #,##0_-;_-* &quot;-&quot;??_-;_-@_-"/>
    <numFmt numFmtId="166" formatCode="#,##0.0"/>
    <numFmt numFmtId="167" formatCode="0.0"/>
    <numFmt numFmtId="168" formatCode="0.0000"/>
    <numFmt numFmtId="169" formatCode="0.000"/>
    <numFmt numFmtId="170" formatCode="General_)"/>
    <numFmt numFmtId="171" formatCode="#,##0.00_ ;\-#,##0.00\ "/>
    <numFmt numFmtId="172" formatCode="#\ ###_M_M"/>
    <numFmt numFmtId="173" formatCode="0.00_m_m"/>
    <numFmt numFmtId="174" formatCode="_ * #,##0.0_ ;_ * \-#,##0.0_ ;_ * &quot;-&quot;_ ;_ @_ "/>
    <numFmt numFmtId="175" formatCode="#,##0.0_ ;\-#,##0.0\ "/>
    <numFmt numFmtId="176" formatCode="&quot;€&quot;#,##0"/>
  </numFmts>
  <fonts count="73">
    <font>
      <sz val="10"/>
      <name val="Arial"/>
    </font>
    <font>
      <sz val="10"/>
      <name val="Arial"/>
      <family val="2"/>
    </font>
    <font>
      <sz val="8"/>
      <name val="Arial"/>
      <family val="2"/>
    </font>
    <font>
      <sz val="8"/>
      <name val="Arial"/>
      <family val="2"/>
    </font>
    <font>
      <sz val="10"/>
      <name val="Courier"/>
      <family val="3"/>
    </font>
    <font>
      <b/>
      <sz val="8"/>
      <name val="Arial"/>
      <family val="2"/>
    </font>
    <font>
      <i/>
      <sz val="8"/>
      <name val="Arial"/>
      <family val="2"/>
    </font>
    <font>
      <sz val="8"/>
      <color indexed="12"/>
      <name val="Arial"/>
      <family val="2"/>
    </font>
    <font>
      <sz val="8"/>
      <color indexed="48"/>
      <name val="Arial"/>
      <family val="2"/>
    </font>
    <font>
      <b/>
      <i/>
      <sz val="8"/>
      <name val="Arial"/>
      <family val="2"/>
    </font>
    <font>
      <vertAlign val="superscript"/>
      <sz val="8"/>
      <name val="Arial"/>
      <family val="2"/>
    </font>
    <font>
      <b/>
      <sz val="8"/>
      <color indexed="10"/>
      <name val="Arial"/>
      <family val="2"/>
    </font>
    <font>
      <b/>
      <sz val="8"/>
      <color indexed="9"/>
      <name val="Arial"/>
      <family val="2"/>
    </font>
    <font>
      <sz val="10"/>
      <name val="Times New Roman"/>
      <family val="1"/>
    </font>
    <font>
      <sz val="8"/>
      <color indexed="10"/>
      <name val="Arial"/>
      <family val="2"/>
    </font>
    <font>
      <b/>
      <vertAlign val="superscript"/>
      <sz val="8"/>
      <name val="Arial"/>
      <family val="2"/>
    </font>
    <font>
      <i/>
      <vertAlign val="superscript"/>
      <sz val="8"/>
      <name val="Arial"/>
      <family val="2"/>
    </font>
    <font>
      <sz val="8"/>
      <name val="Times New Roman"/>
      <family val="1"/>
    </font>
    <font>
      <b/>
      <sz val="10"/>
      <color indexed="10"/>
      <name val="Arial"/>
      <family val="2"/>
    </font>
    <font>
      <b/>
      <sz val="8"/>
      <color indexed="48"/>
      <name val="Arial"/>
      <family val="2"/>
    </font>
    <font>
      <b/>
      <sz val="10"/>
      <color indexed="48"/>
      <name val="Arial"/>
      <family val="2"/>
    </font>
    <font>
      <sz val="8"/>
      <color indexed="8"/>
      <name val="Arial"/>
      <family val="2"/>
    </font>
    <font>
      <sz val="9"/>
      <name val="Arial"/>
      <family val="2"/>
    </font>
    <font>
      <sz val="7"/>
      <name val="Arial"/>
      <family val="2"/>
    </font>
    <font>
      <b/>
      <sz val="10"/>
      <name val="Arial"/>
      <family val="2"/>
    </font>
    <font>
      <b/>
      <sz val="8"/>
      <name val="Times New Roman"/>
      <family val="1"/>
    </font>
    <font>
      <sz val="10"/>
      <name val="Arial"/>
      <family val="2"/>
    </font>
    <font>
      <b/>
      <sz val="8"/>
      <color indexed="12"/>
      <name val="Arial"/>
      <family val="2"/>
    </font>
    <font>
      <i/>
      <vertAlign val="subscript"/>
      <sz val="8"/>
      <name val="Arial"/>
      <family val="2"/>
    </font>
    <font>
      <sz val="8"/>
      <name val="Helvetica"/>
      <family val="2"/>
    </font>
    <font>
      <b/>
      <vertAlign val="subscript"/>
      <sz val="8"/>
      <name val="Arial"/>
      <family val="2"/>
    </font>
    <font>
      <b/>
      <sz val="9"/>
      <color indexed="10"/>
      <name val="Arial"/>
      <family val="2"/>
    </font>
    <font>
      <b/>
      <sz val="10"/>
      <color indexed="12"/>
      <name val="Arial"/>
      <family val="2"/>
    </font>
    <font>
      <b/>
      <sz val="9"/>
      <color indexed="12"/>
      <name val="Arial"/>
      <family val="2"/>
    </font>
    <font>
      <vertAlign val="subscript"/>
      <sz val="8"/>
      <name val="Arial"/>
      <family val="2"/>
    </font>
    <font>
      <sz val="8"/>
      <name val="SWISS"/>
    </font>
    <font>
      <sz val="10"/>
      <name val="Helvetica"/>
      <family val="2"/>
    </font>
    <font>
      <sz val="8"/>
      <name val="Switzerland"/>
      <family val="2"/>
    </font>
    <font>
      <sz val="8"/>
      <name val="Switzerland"/>
      <family val="2"/>
    </font>
    <font>
      <b/>
      <sz val="8"/>
      <name val="Switzerland"/>
      <family val="2"/>
    </font>
    <font>
      <sz val="10"/>
      <color indexed="10"/>
      <name val="Arial"/>
      <family val="2"/>
    </font>
    <font>
      <b/>
      <sz val="8"/>
      <name val="SWISS"/>
    </font>
    <font>
      <sz val="8"/>
      <color indexed="9"/>
      <name val="Arial"/>
      <family val="2"/>
    </font>
    <font>
      <u/>
      <sz val="8"/>
      <name val="Arial"/>
      <family val="2"/>
    </font>
    <font>
      <sz val="11"/>
      <color indexed="8"/>
      <name val="Calibri"/>
      <family val="2"/>
    </font>
    <font>
      <vertAlign val="superscript"/>
      <sz val="10"/>
      <name val="Arial"/>
      <family val="2"/>
    </font>
    <font>
      <sz val="8"/>
      <color indexed="9"/>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rgb="FF000000"/>
      <name val="Arial"/>
      <family val="2"/>
    </font>
    <font>
      <b/>
      <sz val="8"/>
      <color rgb="FFFF0000"/>
      <name val="Arial"/>
      <family val="2"/>
    </font>
    <font>
      <b/>
      <sz val="8"/>
      <color theme="0"/>
      <name val="Arial"/>
      <family val="2"/>
    </font>
    <font>
      <sz val="8"/>
      <color rgb="FFFF0000"/>
      <name val="Arial"/>
      <family val="2"/>
    </font>
    <font>
      <sz val="8"/>
      <color theme="1"/>
      <name val="Arial"/>
      <family val="2"/>
    </font>
    <font>
      <b/>
      <sz val="8"/>
      <color theme="1"/>
      <name val="Arial"/>
      <family val="2"/>
    </font>
    <font>
      <sz val="8"/>
      <color theme="0"/>
      <name val="Arial"/>
      <family val="2"/>
    </font>
    <font>
      <sz val="8"/>
      <name val="Calibri"/>
      <family val="2"/>
    </font>
    <font>
      <sz val="8"/>
      <color theme="0"/>
      <name val="Calibri"/>
      <family val="2"/>
    </font>
  </fonts>
  <fills count="50">
    <fill>
      <patternFill patternType="none"/>
    </fill>
    <fill>
      <patternFill patternType="gray125"/>
    </fill>
    <fill>
      <patternFill patternType="solid">
        <fgColor indexed="22"/>
      </patternFill>
    </fill>
    <fill>
      <patternFill patternType="solid">
        <fgColor indexed="26"/>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
      <patternFill patternType="solid">
        <fgColor rgb="FFDDDDDD"/>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rgb="FF00FFFF"/>
        <bgColor indexed="64"/>
      </patternFill>
    </fill>
    <fill>
      <patternFill patternType="solid">
        <fgColor rgb="FF33CCCC"/>
        <bgColor indexed="64"/>
      </patternFill>
    </fill>
    <fill>
      <patternFill patternType="solid">
        <fgColor rgb="FF008080"/>
        <bgColor indexed="64"/>
      </patternFill>
    </fill>
    <fill>
      <patternFill patternType="solid">
        <fgColor rgb="FF006666"/>
        <bgColor indexed="64"/>
      </patternFill>
    </fill>
    <fill>
      <patternFill patternType="solid">
        <fgColor rgb="FF009999"/>
        <bgColor indexed="64"/>
      </patternFill>
    </fill>
    <fill>
      <patternFill patternType="solid">
        <fgColor rgb="FF000000"/>
        <bgColor indexed="64"/>
      </patternFill>
    </fill>
  </fills>
  <borders count="31">
    <border>
      <left/>
      <right/>
      <top/>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751">
    <xf numFmtId="0" fontId="0" fillId="0" borderId="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8"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9"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1"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2" borderId="0" applyNumberFormat="0" applyBorder="0" applyAlignment="0" applyProtection="0"/>
    <xf numFmtId="0" fontId="47" fillId="13" borderId="0" applyNumberFormat="0" applyBorder="0" applyAlignment="0" applyProtection="0"/>
    <xf numFmtId="0" fontId="47" fillId="13" borderId="0" applyNumberFormat="0" applyBorder="0" applyAlignment="0" applyProtection="0"/>
    <xf numFmtId="0" fontId="47" fillId="13" borderId="0" applyNumberFormat="0" applyBorder="0" applyAlignment="0" applyProtection="0"/>
    <xf numFmtId="0" fontId="47" fillId="13" borderId="0" applyNumberFormat="0" applyBorder="0" applyAlignment="0" applyProtection="0"/>
    <xf numFmtId="0" fontId="47" fillId="13" borderId="0" applyNumberFormat="0" applyBorder="0" applyAlignment="0" applyProtection="0"/>
    <xf numFmtId="0" fontId="47" fillId="13" borderId="0" applyNumberFormat="0" applyBorder="0" applyAlignment="0" applyProtection="0"/>
    <xf numFmtId="0" fontId="47" fillId="13" borderId="0" applyNumberFormat="0" applyBorder="0" applyAlignment="0" applyProtection="0"/>
    <xf numFmtId="0" fontId="47" fillId="13" borderId="0" applyNumberFormat="0" applyBorder="0" applyAlignment="0" applyProtection="0"/>
    <xf numFmtId="0" fontId="47" fillId="13" borderId="0" applyNumberFormat="0" applyBorder="0" applyAlignment="0" applyProtection="0"/>
    <xf numFmtId="0" fontId="47" fillId="13" borderId="0" applyNumberFormat="0" applyBorder="0" applyAlignment="0" applyProtection="0"/>
    <xf numFmtId="0" fontId="47" fillId="13" borderId="0" applyNumberFormat="0" applyBorder="0" applyAlignment="0" applyProtection="0"/>
    <xf numFmtId="0" fontId="47" fillId="13" borderId="0" applyNumberFormat="0" applyBorder="0" applyAlignment="0" applyProtection="0"/>
    <xf numFmtId="0" fontId="47" fillId="13" borderId="0" applyNumberFormat="0" applyBorder="0" applyAlignment="0" applyProtection="0"/>
    <xf numFmtId="0" fontId="47" fillId="13" borderId="0" applyNumberFormat="0" applyBorder="0" applyAlignment="0" applyProtection="0"/>
    <xf numFmtId="0" fontId="47" fillId="13"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4" borderId="0" applyNumberFormat="0" applyBorder="0" applyAlignment="0" applyProtection="0"/>
    <xf numFmtId="0" fontId="47" fillId="14" borderId="0" applyNumberFormat="0" applyBorder="0" applyAlignment="0" applyProtection="0"/>
    <xf numFmtId="0" fontId="47" fillId="14" borderId="0" applyNumberFormat="0" applyBorder="0" applyAlignment="0" applyProtection="0"/>
    <xf numFmtId="0" fontId="47" fillId="14" borderId="0" applyNumberFormat="0" applyBorder="0" applyAlignment="0" applyProtection="0"/>
    <xf numFmtId="0" fontId="47" fillId="14" borderId="0" applyNumberFormat="0" applyBorder="0" applyAlignment="0" applyProtection="0"/>
    <xf numFmtId="0" fontId="47" fillId="14" borderId="0" applyNumberFormat="0" applyBorder="0" applyAlignment="0" applyProtection="0"/>
    <xf numFmtId="0" fontId="47" fillId="14" borderId="0" applyNumberFormat="0" applyBorder="0" applyAlignment="0" applyProtection="0"/>
    <xf numFmtId="0" fontId="47" fillId="14" borderId="0" applyNumberFormat="0" applyBorder="0" applyAlignment="0" applyProtection="0"/>
    <xf numFmtId="0" fontId="47" fillId="14" borderId="0" applyNumberFormat="0" applyBorder="0" applyAlignment="0" applyProtection="0"/>
    <xf numFmtId="0" fontId="47" fillId="14" borderId="0" applyNumberFormat="0" applyBorder="0" applyAlignment="0" applyProtection="0"/>
    <xf numFmtId="0" fontId="47" fillId="14" borderId="0" applyNumberFormat="0" applyBorder="0" applyAlignment="0" applyProtection="0"/>
    <xf numFmtId="0" fontId="47" fillId="14" borderId="0" applyNumberFormat="0" applyBorder="0" applyAlignment="0" applyProtection="0"/>
    <xf numFmtId="0" fontId="47" fillId="14" borderId="0" applyNumberFormat="0" applyBorder="0" applyAlignment="0" applyProtection="0"/>
    <xf numFmtId="0" fontId="47" fillId="14" borderId="0" applyNumberFormat="0" applyBorder="0" applyAlignment="0" applyProtection="0"/>
    <xf numFmtId="0" fontId="47" fillId="14"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5" borderId="0" applyNumberFormat="0" applyBorder="0" applyAlignment="0" applyProtection="0"/>
    <xf numFmtId="0" fontId="47" fillId="16" borderId="0" applyNumberFormat="0" applyBorder="0" applyAlignment="0" applyProtection="0"/>
    <xf numFmtId="0" fontId="47" fillId="16" borderId="0" applyNumberFormat="0" applyBorder="0" applyAlignment="0" applyProtection="0"/>
    <xf numFmtId="0" fontId="47" fillId="16" borderId="0" applyNumberFormat="0" applyBorder="0" applyAlignment="0" applyProtection="0"/>
    <xf numFmtId="0" fontId="47" fillId="16" borderId="0" applyNumberFormat="0" applyBorder="0" applyAlignment="0" applyProtection="0"/>
    <xf numFmtId="0" fontId="47" fillId="16" borderId="0" applyNumberFormat="0" applyBorder="0" applyAlignment="0" applyProtection="0"/>
    <xf numFmtId="0" fontId="47" fillId="16" borderId="0" applyNumberFormat="0" applyBorder="0" applyAlignment="0" applyProtection="0"/>
    <xf numFmtId="0" fontId="47" fillId="16" borderId="0" applyNumberFormat="0" applyBorder="0" applyAlignment="0" applyProtection="0"/>
    <xf numFmtId="0" fontId="47" fillId="16" borderId="0" applyNumberFormat="0" applyBorder="0" applyAlignment="0" applyProtection="0"/>
    <xf numFmtId="0" fontId="47" fillId="16" borderId="0" applyNumberFormat="0" applyBorder="0" applyAlignment="0" applyProtection="0"/>
    <xf numFmtId="0" fontId="47" fillId="16" borderId="0" applyNumberFormat="0" applyBorder="0" applyAlignment="0" applyProtection="0"/>
    <xf numFmtId="0" fontId="47" fillId="16" borderId="0" applyNumberFormat="0" applyBorder="0" applyAlignment="0" applyProtection="0"/>
    <xf numFmtId="0" fontId="47" fillId="16" borderId="0" applyNumberFormat="0" applyBorder="0" applyAlignment="0" applyProtection="0"/>
    <xf numFmtId="0" fontId="47" fillId="16" borderId="0" applyNumberFormat="0" applyBorder="0" applyAlignment="0" applyProtection="0"/>
    <xf numFmtId="0" fontId="47" fillId="16" borderId="0" applyNumberFormat="0" applyBorder="0" applyAlignment="0" applyProtection="0"/>
    <xf numFmtId="0" fontId="47" fillId="16" borderId="0" applyNumberFormat="0" applyBorder="0" applyAlignment="0" applyProtection="0"/>
    <xf numFmtId="0" fontId="47" fillId="16"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8"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7" fillId="19"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8"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29"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48" fillId="31" borderId="0" applyNumberFormat="0" applyBorder="0" applyAlignment="0" applyProtection="0"/>
    <xf numFmtId="0" fontId="48" fillId="31" borderId="0" applyNumberFormat="0" applyBorder="0" applyAlignment="0" applyProtection="0"/>
    <xf numFmtId="0" fontId="48" fillId="31" borderId="0" applyNumberFormat="0" applyBorder="0" applyAlignment="0" applyProtection="0"/>
    <xf numFmtId="0" fontId="48" fillId="31" borderId="0" applyNumberFormat="0" applyBorder="0" applyAlignment="0" applyProtection="0"/>
    <xf numFmtId="0" fontId="48" fillId="31" borderId="0" applyNumberFormat="0" applyBorder="0" applyAlignment="0" applyProtection="0"/>
    <xf numFmtId="0" fontId="48" fillId="31" borderId="0" applyNumberFormat="0" applyBorder="0" applyAlignment="0" applyProtection="0"/>
    <xf numFmtId="0" fontId="48" fillId="31" borderId="0" applyNumberFormat="0" applyBorder="0" applyAlignment="0" applyProtection="0"/>
    <xf numFmtId="0" fontId="48" fillId="31" borderId="0" applyNumberFormat="0" applyBorder="0" applyAlignment="0" applyProtection="0"/>
    <xf numFmtId="0" fontId="48" fillId="31" borderId="0" applyNumberFormat="0" applyBorder="0" applyAlignment="0" applyProtection="0"/>
    <xf numFmtId="0" fontId="48" fillId="31" borderId="0" applyNumberFormat="0" applyBorder="0" applyAlignment="0" applyProtection="0"/>
    <xf numFmtId="0" fontId="48" fillId="31" borderId="0" applyNumberFormat="0" applyBorder="0" applyAlignment="0" applyProtection="0"/>
    <xf numFmtId="0" fontId="48" fillId="31" borderId="0" applyNumberFormat="0" applyBorder="0" applyAlignment="0" applyProtection="0"/>
    <xf numFmtId="0" fontId="48" fillId="31" borderId="0" applyNumberFormat="0" applyBorder="0" applyAlignment="0" applyProtection="0"/>
    <xf numFmtId="0" fontId="48" fillId="31" borderId="0" applyNumberFormat="0" applyBorder="0" applyAlignment="0" applyProtection="0"/>
    <xf numFmtId="0" fontId="48" fillId="31" borderId="0" applyNumberFormat="0" applyBorder="0" applyAlignment="0" applyProtection="0"/>
    <xf numFmtId="0" fontId="49" fillId="32" borderId="0" applyNumberFormat="0" applyBorder="0" applyAlignment="0" applyProtection="0"/>
    <xf numFmtId="0" fontId="49" fillId="32" borderId="0" applyNumberFormat="0" applyBorder="0" applyAlignment="0" applyProtection="0"/>
    <xf numFmtId="0" fontId="49" fillId="32" borderId="0" applyNumberFormat="0" applyBorder="0" applyAlignment="0" applyProtection="0"/>
    <xf numFmtId="0" fontId="49" fillId="32" borderId="0" applyNumberFormat="0" applyBorder="0" applyAlignment="0" applyProtection="0"/>
    <xf numFmtId="0" fontId="49" fillId="32" borderId="0" applyNumberFormat="0" applyBorder="0" applyAlignment="0" applyProtection="0"/>
    <xf numFmtId="0" fontId="49" fillId="32" borderId="0" applyNumberFormat="0" applyBorder="0" applyAlignment="0" applyProtection="0"/>
    <xf numFmtId="0" fontId="49" fillId="32" borderId="0" applyNumberFormat="0" applyBorder="0" applyAlignment="0" applyProtection="0"/>
    <xf numFmtId="0" fontId="49" fillId="32" borderId="0" applyNumberFormat="0" applyBorder="0" applyAlignment="0" applyProtection="0"/>
    <xf numFmtId="0" fontId="49" fillId="32" borderId="0" applyNumberFormat="0" applyBorder="0" applyAlignment="0" applyProtection="0"/>
    <xf numFmtId="0" fontId="49" fillId="32" borderId="0" applyNumberFormat="0" applyBorder="0" applyAlignment="0" applyProtection="0"/>
    <xf numFmtId="0" fontId="49" fillId="32" borderId="0" applyNumberFormat="0" applyBorder="0" applyAlignment="0" applyProtection="0"/>
    <xf numFmtId="0" fontId="49" fillId="32" borderId="0" applyNumberFormat="0" applyBorder="0" applyAlignment="0" applyProtection="0"/>
    <xf numFmtId="0" fontId="49" fillId="32" borderId="0" applyNumberFormat="0" applyBorder="0" applyAlignment="0" applyProtection="0"/>
    <xf numFmtId="0" fontId="49" fillId="32" borderId="0" applyNumberFormat="0" applyBorder="0" applyAlignment="0" applyProtection="0"/>
    <xf numFmtId="0" fontId="49" fillId="32" borderId="0" applyNumberFormat="0" applyBorder="0" applyAlignment="0" applyProtection="0"/>
    <xf numFmtId="0" fontId="49" fillId="32" borderId="0" applyNumberFormat="0" applyBorder="0" applyAlignment="0" applyProtection="0"/>
    <xf numFmtId="0" fontId="50" fillId="33" borderId="22" applyNumberFormat="0" applyAlignment="0" applyProtection="0"/>
    <xf numFmtId="0" fontId="50" fillId="33" borderId="22" applyNumberFormat="0" applyAlignment="0" applyProtection="0"/>
    <xf numFmtId="0" fontId="50" fillId="33" borderId="22" applyNumberFormat="0" applyAlignment="0" applyProtection="0"/>
    <xf numFmtId="0" fontId="50" fillId="33" borderId="22" applyNumberFormat="0" applyAlignment="0" applyProtection="0"/>
    <xf numFmtId="0" fontId="50" fillId="33" borderId="22" applyNumberFormat="0" applyAlignment="0" applyProtection="0"/>
    <xf numFmtId="0" fontId="50" fillId="33" borderId="22" applyNumberFormat="0" applyAlignment="0" applyProtection="0"/>
    <xf numFmtId="0" fontId="50" fillId="33" borderId="22" applyNumberFormat="0" applyAlignment="0" applyProtection="0"/>
    <xf numFmtId="0" fontId="50" fillId="33" borderId="22" applyNumberFormat="0" applyAlignment="0" applyProtection="0"/>
    <xf numFmtId="0" fontId="50" fillId="33" borderId="22" applyNumberFormat="0" applyAlignment="0" applyProtection="0"/>
    <xf numFmtId="0" fontId="50" fillId="33" borderId="22" applyNumberFormat="0" applyAlignment="0" applyProtection="0"/>
    <xf numFmtId="0" fontId="50" fillId="33" borderId="22" applyNumberFormat="0" applyAlignment="0" applyProtection="0"/>
    <xf numFmtId="0" fontId="50" fillId="33" borderId="22" applyNumberFormat="0" applyAlignment="0" applyProtection="0"/>
    <xf numFmtId="0" fontId="50" fillId="33" borderId="22" applyNumberFormat="0" applyAlignment="0" applyProtection="0"/>
    <xf numFmtId="0" fontId="50" fillId="33" borderId="22" applyNumberFormat="0" applyAlignment="0" applyProtection="0"/>
    <xf numFmtId="0" fontId="50" fillId="33" borderId="22" applyNumberFormat="0" applyAlignment="0" applyProtection="0"/>
    <xf numFmtId="0" fontId="50" fillId="33" borderId="22" applyNumberFormat="0" applyAlignment="0" applyProtection="0"/>
    <xf numFmtId="0" fontId="51" fillId="34" borderId="23" applyNumberFormat="0" applyAlignment="0" applyProtection="0"/>
    <xf numFmtId="0" fontId="51" fillId="34" borderId="23" applyNumberFormat="0" applyAlignment="0" applyProtection="0"/>
    <xf numFmtId="0" fontId="51" fillId="34" borderId="23" applyNumberFormat="0" applyAlignment="0" applyProtection="0"/>
    <xf numFmtId="0" fontId="51" fillId="34" borderId="23" applyNumberFormat="0" applyAlignment="0" applyProtection="0"/>
    <xf numFmtId="0" fontId="51" fillId="34" borderId="23" applyNumberFormat="0" applyAlignment="0" applyProtection="0"/>
    <xf numFmtId="0" fontId="51" fillId="34" borderId="23" applyNumberFormat="0" applyAlignment="0" applyProtection="0"/>
    <xf numFmtId="0" fontId="51" fillId="34" borderId="23" applyNumberFormat="0" applyAlignment="0" applyProtection="0"/>
    <xf numFmtId="0" fontId="51" fillId="34" borderId="23" applyNumberFormat="0" applyAlignment="0" applyProtection="0"/>
    <xf numFmtId="0" fontId="51" fillId="34" borderId="23" applyNumberFormat="0" applyAlignment="0" applyProtection="0"/>
    <xf numFmtId="0" fontId="51" fillId="34" borderId="23" applyNumberFormat="0" applyAlignment="0" applyProtection="0"/>
    <xf numFmtId="0" fontId="51" fillId="34" borderId="23" applyNumberFormat="0" applyAlignment="0" applyProtection="0"/>
    <xf numFmtId="0" fontId="51" fillId="34" borderId="23" applyNumberFormat="0" applyAlignment="0" applyProtection="0"/>
    <xf numFmtId="0" fontId="51" fillId="34" borderId="23" applyNumberFormat="0" applyAlignment="0" applyProtection="0"/>
    <xf numFmtId="0" fontId="51" fillId="34" borderId="23" applyNumberFormat="0" applyAlignment="0" applyProtection="0"/>
    <xf numFmtId="0" fontId="51" fillId="34" borderId="23" applyNumberFormat="0" applyAlignment="0" applyProtection="0"/>
    <xf numFmtId="0" fontId="51" fillId="34" borderId="23" applyNumberFormat="0" applyAlignment="0" applyProtection="0"/>
    <xf numFmtId="43" fontId="1" fillId="0" borderId="0" applyFont="0" applyFill="0" applyBorder="0" applyAlignment="0" applyProtection="0"/>
    <xf numFmtId="41"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3" fillId="35" borderId="0" applyNumberFormat="0" applyBorder="0" applyAlignment="0" applyProtection="0"/>
    <xf numFmtId="0" fontId="54" fillId="0" borderId="24" applyNumberFormat="0" applyFill="0" applyAlignment="0" applyProtection="0"/>
    <xf numFmtId="0" fontId="54" fillId="0" borderId="24" applyNumberFormat="0" applyFill="0" applyAlignment="0" applyProtection="0"/>
    <xf numFmtId="0" fontId="54" fillId="0" borderId="24" applyNumberFormat="0" applyFill="0" applyAlignment="0" applyProtection="0"/>
    <xf numFmtId="0" fontId="54" fillId="0" borderId="24" applyNumberFormat="0" applyFill="0" applyAlignment="0" applyProtection="0"/>
    <xf numFmtId="0" fontId="54" fillId="0" borderId="24" applyNumberFormat="0" applyFill="0" applyAlignment="0" applyProtection="0"/>
    <xf numFmtId="0" fontId="54" fillId="0" borderId="24" applyNumberFormat="0" applyFill="0" applyAlignment="0" applyProtection="0"/>
    <xf numFmtId="0" fontId="54" fillId="0" borderId="24" applyNumberFormat="0" applyFill="0" applyAlignment="0" applyProtection="0"/>
    <xf numFmtId="0" fontId="54" fillId="0" borderId="24" applyNumberFormat="0" applyFill="0" applyAlignment="0" applyProtection="0"/>
    <xf numFmtId="0" fontId="54" fillId="0" borderId="24" applyNumberFormat="0" applyFill="0" applyAlignment="0" applyProtection="0"/>
    <xf numFmtId="0" fontId="54" fillId="0" borderId="24" applyNumberFormat="0" applyFill="0" applyAlignment="0" applyProtection="0"/>
    <xf numFmtId="0" fontId="54" fillId="0" borderId="24" applyNumberFormat="0" applyFill="0" applyAlignment="0" applyProtection="0"/>
    <xf numFmtId="0" fontId="54" fillId="0" borderId="24" applyNumberFormat="0" applyFill="0" applyAlignment="0" applyProtection="0"/>
    <xf numFmtId="0" fontId="54" fillId="0" borderId="24" applyNumberFormat="0" applyFill="0" applyAlignment="0" applyProtection="0"/>
    <xf numFmtId="0" fontId="54" fillId="0" borderId="24" applyNumberFormat="0" applyFill="0" applyAlignment="0" applyProtection="0"/>
    <xf numFmtId="0" fontId="54" fillId="0" borderId="24" applyNumberFormat="0" applyFill="0" applyAlignment="0" applyProtection="0"/>
    <xf numFmtId="0" fontId="54" fillId="0" borderId="24" applyNumberFormat="0" applyFill="0" applyAlignment="0" applyProtection="0"/>
    <xf numFmtId="0" fontId="55" fillId="0" borderId="25" applyNumberFormat="0" applyFill="0" applyAlignment="0" applyProtection="0"/>
    <xf numFmtId="0" fontId="55" fillId="0" borderId="25" applyNumberFormat="0" applyFill="0" applyAlignment="0" applyProtection="0"/>
    <xf numFmtId="0" fontId="55" fillId="0" borderId="25" applyNumberFormat="0" applyFill="0" applyAlignment="0" applyProtection="0"/>
    <xf numFmtId="0" fontId="55" fillId="0" borderId="25" applyNumberFormat="0" applyFill="0" applyAlignment="0" applyProtection="0"/>
    <xf numFmtId="0" fontId="55" fillId="0" borderId="25" applyNumberFormat="0" applyFill="0" applyAlignment="0" applyProtection="0"/>
    <xf numFmtId="0" fontId="55" fillId="0" borderId="25" applyNumberFormat="0" applyFill="0" applyAlignment="0" applyProtection="0"/>
    <xf numFmtId="0" fontId="55" fillId="0" borderId="25" applyNumberFormat="0" applyFill="0" applyAlignment="0" applyProtection="0"/>
    <xf numFmtId="0" fontId="55" fillId="0" borderId="25" applyNumberFormat="0" applyFill="0" applyAlignment="0" applyProtection="0"/>
    <xf numFmtId="0" fontId="55" fillId="0" borderId="25" applyNumberFormat="0" applyFill="0" applyAlignment="0" applyProtection="0"/>
    <xf numFmtId="0" fontId="55" fillId="0" borderId="25" applyNumberFormat="0" applyFill="0" applyAlignment="0" applyProtection="0"/>
    <xf numFmtId="0" fontId="55" fillId="0" borderId="25" applyNumberFormat="0" applyFill="0" applyAlignment="0" applyProtection="0"/>
    <xf numFmtId="0" fontId="55" fillId="0" borderId="25" applyNumberFormat="0" applyFill="0" applyAlignment="0" applyProtection="0"/>
    <xf numFmtId="0" fontId="55" fillId="0" borderId="25" applyNumberFormat="0" applyFill="0" applyAlignment="0" applyProtection="0"/>
    <xf numFmtId="0" fontId="55" fillId="0" borderId="25" applyNumberFormat="0" applyFill="0" applyAlignment="0" applyProtection="0"/>
    <xf numFmtId="0" fontId="55" fillId="0" borderId="25" applyNumberFormat="0" applyFill="0" applyAlignment="0" applyProtection="0"/>
    <xf numFmtId="0" fontId="55" fillId="0" borderId="25" applyNumberFormat="0" applyFill="0" applyAlignment="0" applyProtection="0"/>
    <xf numFmtId="0" fontId="56" fillId="0" borderId="26" applyNumberFormat="0" applyFill="0" applyAlignment="0" applyProtection="0"/>
    <xf numFmtId="0" fontId="56" fillId="0" borderId="26" applyNumberFormat="0" applyFill="0" applyAlignment="0" applyProtection="0"/>
    <xf numFmtId="0" fontId="56" fillId="0" borderId="26" applyNumberFormat="0" applyFill="0" applyAlignment="0" applyProtection="0"/>
    <xf numFmtId="0" fontId="56" fillId="0" borderId="26" applyNumberFormat="0" applyFill="0" applyAlignment="0" applyProtection="0"/>
    <xf numFmtId="0" fontId="56" fillId="0" borderId="26" applyNumberFormat="0" applyFill="0" applyAlignment="0" applyProtection="0"/>
    <xf numFmtId="0" fontId="56" fillId="0" borderId="26" applyNumberFormat="0" applyFill="0" applyAlignment="0" applyProtection="0"/>
    <xf numFmtId="0" fontId="56" fillId="0" borderId="26" applyNumberFormat="0" applyFill="0" applyAlignment="0" applyProtection="0"/>
    <xf numFmtId="0" fontId="56" fillId="0" borderId="26" applyNumberFormat="0" applyFill="0" applyAlignment="0" applyProtection="0"/>
    <xf numFmtId="0" fontId="56" fillId="0" borderId="26" applyNumberFormat="0" applyFill="0" applyAlignment="0" applyProtection="0"/>
    <xf numFmtId="0" fontId="56" fillId="0" borderId="26" applyNumberFormat="0" applyFill="0" applyAlignment="0" applyProtection="0"/>
    <xf numFmtId="0" fontId="56" fillId="0" borderId="26" applyNumberFormat="0" applyFill="0" applyAlignment="0" applyProtection="0"/>
    <xf numFmtId="0" fontId="56" fillId="0" borderId="26" applyNumberFormat="0" applyFill="0" applyAlignment="0" applyProtection="0"/>
    <xf numFmtId="0" fontId="56" fillId="0" borderId="26" applyNumberFormat="0" applyFill="0" applyAlignment="0" applyProtection="0"/>
    <xf numFmtId="0" fontId="56" fillId="0" borderId="26" applyNumberFormat="0" applyFill="0" applyAlignment="0" applyProtection="0"/>
    <xf numFmtId="0" fontId="56" fillId="0" borderId="26" applyNumberFormat="0" applyFill="0" applyAlignment="0" applyProtection="0"/>
    <xf numFmtId="0" fontId="56" fillId="0" borderId="26"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36" borderId="22" applyNumberFormat="0" applyAlignment="0" applyProtection="0"/>
    <xf numFmtId="0" fontId="57" fillId="36" borderId="22" applyNumberFormat="0" applyAlignment="0" applyProtection="0"/>
    <xf numFmtId="0" fontId="57" fillId="36" borderId="22" applyNumberFormat="0" applyAlignment="0" applyProtection="0"/>
    <xf numFmtId="0" fontId="57" fillId="36" borderId="22" applyNumberFormat="0" applyAlignment="0" applyProtection="0"/>
    <xf numFmtId="0" fontId="57" fillId="36" borderId="22" applyNumberFormat="0" applyAlignment="0" applyProtection="0"/>
    <xf numFmtId="0" fontId="57" fillId="36" borderId="22" applyNumberFormat="0" applyAlignment="0" applyProtection="0"/>
    <xf numFmtId="0" fontId="57" fillId="36" borderId="22" applyNumberFormat="0" applyAlignment="0" applyProtection="0"/>
    <xf numFmtId="0" fontId="57" fillId="36" borderId="22" applyNumberFormat="0" applyAlignment="0" applyProtection="0"/>
    <xf numFmtId="0" fontId="57" fillId="36" borderId="22" applyNumberFormat="0" applyAlignment="0" applyProtection="0"/>
    <xf numFmtId="0" fontId="57" fillId="36" borderId="22" applyNumberFormat="0" applyAlignment="0" applyProtection="0"/>
    <xf numFmtId="0" fontId="57" fillId="36" borderId="22" applyNumberFormat="0" applyAlignment="0" applyProtection="0"/>
    <xf numFmtId="0" fontId="57" fillId="36" borderId="22" applyNumberFormat="0" applyAlignment="0" applyProtection="0"/>
    <xf numFmtId="0" fontId="57" fillId="36" borderId="22" applyNumberFormat="0" applyAlignment="0" applyProtection="0"/>
    <xf numFmtId="0" fontId="57" fillId="36" borderId="22" applyNumberFormat="0" applyAlignment="0" applyProtection="0"/>
    <xf numFmtId="0" fontId="57" fillId="36" borderId="22" applyNumberFormat="0" applyAlignment="0" applyProtection="0"/>
    <xf numFmtId="0" fontId="57" fillId="36" borderId="22" applyNumberFormat="0" applyAlignment="0" applyProtection="0"/>
    <xf numFmtId="0" fontId="58" fillId="0" borderId="27" applyNumberFormat="0" applyFill="0" applyAlignment="0" applyProtection="0"/>
    <xf numFmtId="0" fontId="58" fillId="0" borderId="27" applyNumberFormat="0" applyFill="0" applyAlignment="0" applyProtection="0"/>
    <xf numFmtId="0" fontId="58" fillId="0" borderId="27" applyNumberFormat="0" applyFill="0" applyAlignment="0" applyProtection="0"/>
    <xf numFmtId="0" fontId="58" fillId="0" borderId="27" applyNumberFormat="0" applyFill="0" applyAlignment="0" applyProtection="0"/>
    <xf numFmtId="0" fontId="58" fillId="0" borderId="27" applyNumberFormat="0" applyFill="0" applyAlignment="0" applyProtection="0"/>
    <xf numFmtId="0" fontId="58" fillId="0" borderId="27" applyNumberFormat="0" applyFill="0" applyAlignment="0" applyProtection="0"/>
    <xf numFmtId="0" fontId="58" fillId="0" borderId="27" applyNumberFormat="0" applyFill="0" applyAlignment="0" applyProtection="0"/>
    <xf numFmtId="0" fontId="58" fillId="0" borderId="27" applyNumberFormat="0" applyFill="0" applyAlignment="0" applyProtection="0"/>
    <xf numFmtId="0" fontId="58" fillId="0" borderId="27" applyNumberFormat="0" applyFill="0" applyAlignment="0" applyProtection="0"/>
    <xf numFmtId="0" fontId="58" fillId="0" borderId="27" applyNumberFormat="0" applyFill="0" applyAlignment="0" applyProtection="0"/>
    <xf numFmtId="0" fontId="58" fillId="0" borderId="27" applyNumberFormat="0" applyFill="0" applyAlignment="0" applyProtection="0"/>
    <xf numFmtId="0" fontId="58" fillId="0" borderId="27" applyNumberFormat="0" applyFill="0" applyAlignment="0" applyProtection="0"/>
    <xf numFmtId="0" fontId="58" fillId="0" borderId="27" applyNumberFormat="0" applyFill="0" applyAlignment="0" applyProtection="0"/>
    <xf numFmtId="0" fontId="58" fillId="0" borderId="27" applyNumberFormat="0" applyFill="0" applyAlignment="0" applyProtection="0"/>
    <xf numFmtId="0" fontId="58" fillId="0" borderId="27" applyNumberFormat="0" applyFill="0" applyAlignment="0" applyProtection="0"/>
    <xf numFmtId="0" fontId="58" fillId="0" borderId="27" applyNumberFormat="0" applyFill="0" applyAlignment="0" applyProtection="0"/>
    <xf numFmtId="0" fontId="59" fillId="37" borderId="0" applyNumberFormat="0" applyBorder="0" applyAlignment="0" applyProtection="0"/>
    <xf numFmtId="0" fontId="59" fillId="37" borderId="0" applyNumberFormat="0" applyBorder="0" applyAlignment="0" applyProtection="0"/>
    <xf numFmtId="0" fontId="59" fillId="37" borderId="0" applyNumberFormat="0" applyBorder="0" applyAlignment="0" applyProtection="0"/>
    <xf numFmtId="0" fontId="59" fillId="37" borderId="0" applyNumberFormat="0" applyBorder="0" applyAlignment="0" applyProtection="0"/>
    <xf numFmtId="0" fontId="59" fillId="37" borderId="0" applyNumberFormat="0" applyBorder="0" applyAlignment="0" applyProtection="0"/>
    <xf numFmtId="0" fontId="59" fillId="37" borderId="0" applyNumberFormat="0" applyBorder="0" applyAlignment="0" applyProtection="0"/>
    <xf numFmtId="0" fontId="59" fillId="37" borderId="0" applyNumberFormat="0" applyBorder="0" applyAlignment="0" applyProtection="0"/>
    <xf numFmtId="0" fontId="59" fillId="37" borderId="0" applyNumberFormat="0" applyBorder="0" applyAlignment="0" applyProtection="0"/>
    <xf numFmtId="0" fontId="59" fillId="37" borderId="0" applyNumberFormat="0" applyBorder="0" applyAlignment="0" applyProtection="0"/>
    <xf numFmtId="0" fontId="59" fillId="37" borderId="0" applyNumberFormat="0" applyBorder="0" applyAlignment="0" applyProtection="0"/>
    <xf numFmtId="0" fontId="59" fillId="37" borderId="0" applyNumberFormat="0" applyBorder="0" applyAlignment="0" applyProtection="0"/>
    <xf numFmtId="0" fontId="59" fillId="37" borderId="0" applyNumberFormat="0" applyBorder="0" applyAlignment="0" applyProtection="0"/>
    <xf numFmtId="0" fontId="59" fillId="37" borderId="0" applyNumberFormat="0" applyBorder="0" applyAlignment="0" applyProtection="0"/>
    <xf numFmtId="0" fontId="59" fillId="37" borderId="0" applyNumberFormat="0" applyBorder="0" applyAlignment="0" applyProtection="0"/>
    <xf numFmtId="0" fontId="59" fillId="37" borderId="0" applyNumberFormat="0" applyBorder="0" applyAlignment="0" applyProtection="0"/>
    <xf numFmtId="0" fontId="59" fillId="37"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7" fillId="0" borderId="0"/>
    <xf numFmtId="0" fontId="2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170" fontId="4" fillId="0" borderId="0"/>
    <xf numFmtId="0" fontId="13" fillId="0" borderId="0"/>
    <xf numFmtId="0" fontId="23" fillId="0" borderId="0"/>
    <xf numFmtId="0" fontId="44" fillId="3" borderId="1" applyNumberFormat="0" applyFont="0" applyAlignment="0" applyProtection="0"/>
    <xf numFmtId="0" fontId="44" fillId="3" borderId="1" applyNumberFormat="0" applyFont="0" applyAlignment="0" applyProtection="0"/>
    <xf numFmtId="0" fontId="44" fillId="3" borderId="1" applyNumberFormat="0" applyFont="0" applyAlignment="0" applyProtection="0"/>
    <xf numFmtId="0" fontId="44" fillId="3" borderId="1" applyNumberFormat="0" applyFont="0" applyAlignment="0" applyProtection="0"/>
    <xf numFmtId="0" fontId="44" fillId="3" borderId="1" applyNumberFormat="0" applyFont="0" applyAlignment="0" applyProtection="0"/>
    <xf numFmtId="0" fontId="44" fillId="3" borderId="1" applyNumberFormat="0" applyFont="0" applyAlignment="0" applyProtection="0"/>
    <xf numFmtId="0" fontId="44" fillId="3" borderId="1" applyNumberFormat="0" applyFont="0" applyAlignment="0" applyProtection="0"/>
    <xf numFmtId="0" fontId="44" fillId="3" borderId="1" applyNumberFormat="0" applyFont="0" applyAlignment="0" applyProtection="0"/>
    <xf numFmtId="0" fontId="44" fillId="3" borderId="1" applyNumberFormat="0" applyFont="0" applyAlignment="0" applyProtection="0"/>
    <xf numFmtId="0" fontId="44" fillId="38" borderId="28" applyNumberFormat="0" applyFont="0" applyAlignment="0" applyProtection="0"/>
    <xf numFmtId="0" fontId="44" fillId="38" borderId="28" applyNumberFormat="0" applyFont="0" applyAlignment="0" applyProtection="0"/>
    <xf numFmtId="0" fontId="44" fillId="38" borderId="28" applyNumberFormat="0" applyFont="0" applyAlignment="0" applyProtection="0"/>
    <xf numFmtId="0" fontId="44" fillId="38" borderId="28" applyNumberFormat="0" applyFont="0" applyAlignment="0" applyProtection="0"/>
    <xf numFmtId="0" fontId="44" fillId="38" borderId="28" applyNumberFormat="0" applyFont="0" applyAlignment="0" applyProtection="0"/>
    <xf numFmtId="0" fontId="44" fillId="38" borderId="28" applyNumberFormat="0" applyFont="0" applyAlignment="0" applyProtection="0"/>
    <xf numFmtId="0" fontId="44" fillId="38" borderId="28" applyNumberFormat="0" applyFont="0" applyAlignment="0" applyProtection="0"/>
    <xf numFmtId="0" fontId="44" fillId="38" borderId="28" applyNumberFormat="0" applyFont="0" applyAlignment="0" applyProtection="0"/>
    <xf numFmtId="0" fontId="44" fillId="38" borderId="28" applyNumberFormat="0" applyFont="0" applyAlignment="0" applyProtection="0"/>
    <xf numFmtId="0" fontId="44" fillId="38" borderId="28" applyNumberFormat="0" applyFont="0" applyAlignment="0" applyProtection="0"/>
    <xf numFmtId="0" fontId="44" fillId="38" borderId="28" applyNumberFormat="0" applyFont="0" applyAlignment="0" applyProtection="0"/>
    <xf numFmtId="0" fontId="44" fillId="38" borderId="28" applyNumberFormat="0" applyFont="0" applyAlignment="0" applyProtection="0"/>
    <xf numFmtId="0" fontId="44" fillId="38" borderId="28" applyNumberFormat="0" applyFont="0" applyAlignment="0" applyProtection="0"/>
    <xf numFmtId="0" fontId="44" fillId="38" borderId="28" applyNumberFormat="0" applyFont="0" applyAlignment="0" applyProtection="0"/>
    <xf numFmtId="0" fontId="44" fillId="38" borderId="28" applyNumberFormat="0" applyFont="0" applyAlignment="0" applyProtection="0"/>
    <xf numFmtId="0" fontId="44" fillId="38" borderId="28" applyNumberFormat="0" applyFont="0" applyAlignment="0" applyProtection="0"/>
    <xf numFmtId="0" fontId="44" fillId="3" borderId="1" applyNumberFormat="0" applyFont="0" applyAlignment="0" applyProtection="0"/>
    <xf numFmtId="0" fontId="44" fillId="3" borderId="1" applyNumberFormat="0" applyFont="0" applyAlignment="0" applyProtection="0"/>
    <xf numFmtId="0" fontId="44" fillId="3" borderId="1" applyNumberFormat="0" applyFont="0" applyAlignment="0" applyProtection="0"/>
    <xf numFmtId="0" fontId="44" fillId="3" borderId="1" applyNumberFormat="0" applyFont="0" applyAlignment="0" applyProtection="0"/>
    <xf numFmtId="0" fontId="44" fillId="3" borderId="1" applyNumberFormat="0" applyFont="0" applyAlignment="0" applyProtection="0"/>
    <xf numFmtId="0" fontId="44" fillId="3" borderId="1" applyNumberFormat="0" applyFont="0" applyAlignment="0" applyProtection="0"/>
    <xf numFmtId="0" fontId="44" fillId="3" borderId="1" applyNumberFormat="0" applyFont="0" applyAlignment="0" applyProtection="0"/>
    <xf numFmtId="0" fontId="60" fillId="33" borderId="29" applyNumberFormat="0" applyAlignment="0" applyProtection="0"/>
    <xf numFmtId="0" fontId="60" fillId="33" borderId="29" applyNumberFormat="0" applyAlignment="0" applyProtection="0"/>
    <xf numFmtId="0" fontId="60" fillId="33" borderId="29" applyNumberFormat="0" applyAlignment="0" applyProtection="0"/>
    <xf numFmtId="0" fontId="60" fillId="33" borderId="29" applyNumberFormat="0" applyAlignment="0" applyProtection="0"/>
    <xf numFmtId="0" fontId="60" fillId="33" borderId="29" applyNumberFormat="0" applyAlignment="0" applyProtection="0"/>
    <xf numFmtId="0" fontId="60" fillId="33" borderId="29" applyNumberFormat="0" applyAlignment="0" applyProtection="0"/>
    <xf numFmtId="0" fontId="60" fillId="33" borderId="29" applyNumberFormat="0" applyAlignment="0" applyProtection="0"/>
    <xf numFmtId="0" fontId="60" fillId="33" borderId="29" applyNumberFormat="0" applyAlignment="0" applyProtection="0"/>
    <xf numFmtId="0" fontId="60" fillId="33" borderId="29" applyNumberFormat="0" applyAlignment="0" applyProtection="0"/>
    <xf numFmtId="0" fontId="60" fillId="33" borderId="29" applyNumberFormat="0" applyAlignment="0" applyProtection="0"/>
    <xf numFmtId="0" fontId="60" fillId="33" borderId="29" applyNumberFormat="0" applyAlignment="0" applyProtection="0"/>
    <xf numFmtId="0" fontId="60" fillId="33" borderId="29" applyNumberFormat="0" applyAlignment="0" applyProtection="0"/>
    <xf numFmtId="0" fontId="60" fillId="33" borderId="29" applyNumberFormat="0" applyAlignment="0" applyProtection="0"/>
    <xf numFmtId="0" fontId="60" fillId="33" borderId="29" applyNumberFormat="0" applyAlignment="0" applyProtection="0"/>
    <xf numFmtId="0" fontId="60" fillId="33" borderId="29" applyNumberFormat="0" applyAlignment="0" applyProtection="0"/>
    <xf numFmtId="0" fontId="60" fillId="33" borderId="29" applyNumberFormat="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1" fillId="0" borderId="0"/>
  </cellStyleXfs>
  <cellXfs count="1124">
    <xf numFmtId="0" fontId="0" fillId="0" borderId="0" xfId="0"/>
    <xf numFmtId="0" fontId="5" fillId="0" borderId="0" xfId="0" applyFont="1"/>
    <xf numFmtId="0" fontId="3" fillId="0" borderId="0" xfId="0" applyFont="1"/>
    <xf numFmtId="0" fontId="3" fillId="0" borderId="2" xfId="0" applyFont="1" applyBorder="1"/>
    <xf numFmtId="0" fontId="6" fillId="0" borderId="0" xfId="0" applyFont="1" applyAlignment="1">
      <alignment horizontal="right"/>
    </xf>
    <xf numFmtId="167" fontId="5" fillId="0" borderId="0" xfId="0" applyNumberFormat="1" applyFont="1"/>
    <xf numFmtId="0" fontId="3" fillId="0" borderId="0" xfId="0" applyFont="1" applyAlignment="1">
      <alignment horizontal="right"/>
    </xf>
    <xf numFmtId="167" fontId="3" fillId="0" borderId="0" xfId="0" applyNumberFormat="1" applyFont="1"/>
    <xf numFmtId="167" fontId="7" fillId="0" borderId="0" xfId="0" applyNumberFormat="1" applyFont="1"/>
    <xf numFmtId="3" fontId="3" fillId="0" borderId="0" xfId="0" applyNumberFormat="1" applyFont="1"/>
    <xf numFmtId="0" fontId="3" fillId="0" borderId="0" xfId="0" applyFont="1" applyAlignment="1">
      <alignment wrapText="1"/>
    </xf>
    <xf numFmtId="0" fontId="5" fillId="0" borderId="0" xfId="0" applyFont="1" applyAlignment="1"/>
    <xf numFmtId="165" fontId="3" fillId="0" borderId="0" xfId="433" applyNumberFormat="1" applyFont="1"/>
    <xf numFmtId="166" fontId="3" fillId="0" borderId="0" xfId="0" applyNumberFormat="1" applyFont="1"/>
    <xf numFmtId="0" fontId="5" fillId="4" borderId="3" xfId="0" applyFont="1" applyFill="1" applyBorder="1" applyAlignment="1">
      <alignment horizontal="left" wrapText="1"/>
    </xf>
    <xf numFmtId="0" fontId="5" fillId="4" borderId="3" xfId="0" applyFont="1" applyFill="1" applyBorder="1" applyAlignment="1">
      <alignment horizontal="right" wrapText="1"/>
    </xf>
    <xf numFmtId="0" fontId="3" fillId="4" borderId="0" xfId="0" applyFont="1" applyFill="1" applyAlignment="1">
      <alignment horizontal="left"/>
    </xf>
    <xf numFmtId="0" fontId="3" fillId="4" borderId="4" xfId="0" applyFont="1" applyFill="1" applyBorder="1" applyAlignment="1">
      <alignment horizontal="left"/>
    </xf>
    <xf numFmtId="0" fontId="9" fillId="0" borderId="0" xfId="0" applyFont="1" applyAlignment="1">
      <alignment horizontal="right"/>
    </xf>
    <xf numFmtId="0" fontId="5" fillId="4" borderId="3" xfId="0" applyFont="1" applyFill="1" applyBorder="1"/>
    <xf numFmtId="0" fontId="3" fillId="4" borderId="0" xfId="0" applyFont="1" applyFill="1"/>
    <xf numFmtId="0" fontId="5" fillId="4" borderId="0" xfId="0" applyFont="1" applyFill="1"/>
    <xf numFmtId="0" fontId="3" fillId="4" borderId="4" xfId="0" applyFont="1" applyFill="1" applyBorder="1"/>
    <xf numFmtId="0" fontId="3" fillId="0" borderId="0" xfId="0" applyFont="1" applyAlignment="1"/>
    <xf numFmtId="0" fontId="11" fillId="0" borderId="0" xfId="0" applyFont="1"/>
    <xf numFmtId="0" fontId="3" fillId="0" borderId="4" xfId="0" applyFont="1" applyBorder="1"/>
    <xf numFmtId="166" fontId="6" fillId="0" borderId="0" xfId="0" applyNumberFormat="1" applyFont="1" applyAlignment="1">
      <alignment horizontal="right"/>
    </xf>
    <xf numFmtId="1" fontId="5" fillId="4" borderId="3" xfId="0" applyNumberFormat="1" applyFont="1" applyFill="1" applyBorder="1"/>
    <xf numFmtId="0" fontId="3" fillId="0" borderId="0" xfId="0" applyFont="1" applyFill="1" applyBorder="1" applyAlignment="1"/>
    <xf numFmtId="0" fontId="5" fillId="0" borderId="0" xfId="0" applyFont="1" applyFill="1" applyBorder="1" applyAlignment="1"/>
    <xf numFmtId="0" fontId="3" fillId="0" borderId="0" xfId="0" applyFont="1" applyBorder="1"/>
    <xf numFmtId="0" fontId="6" fillId="0" borderId="0" xfId="0" applyFont="1" applyBorder="1" applyAlignment="1">
      <alignment horizontal="right"/>
    </xf>
    <xf numFmtId="0" fontId="10" fillId="0" borderId="0" xfId="0" applyFont="1"/>
    <xf numFmtId="166" fontId="12" fillId="5" borderId="3" xfId="0" applyNumberFormat="1" applyFont="1" applyFill="1" applyBorder="1"/>
    <xf numFmtId="0" fontId="12" fillId="5" borderId="3" xfId="0" applyFont="1" applyFill="1" applyBorder="1"/>
    <xf numFmtId="0" fontId="10" fillId="0" borderId="0" xfId="0" applyFont="1" applyBorder="1"/>
    <xf numFmtId="0" fontId="5" fillId="4" borderId="3" xfId="0" applyFont="1" applyFill="1" applyBorder="1" applyAlignment="1">
      <alignment horizontal="right"/>
    </xf>
    <xf numFmtId="1" fontId="3" fillId="4" borderId="0" xfId="0" applyNumberFormat="1" applyFont="1" applyFill="1" applyAlignment="1">
      <alignment horizontal="left"/>
    </xf>
    <xf numFmtId="0" fontId="0" fillId="0" borderId="0" xfId="0" applyBorder="1"/>
    <xf numFmtId="0" fontId="5" fillId="4" borderId="4" xfId="0" applyFont="1" applyFill="1" applyBorder="1"/>
    <xf numFmtId="0" fontId="5" fillId="4" borderId="3" xfId="0" applyFont="1" applyFill="1" applyBorder="1" applyAlignment="1">
      <alignment wrapText="1"/>
    </xf>
    <xf numFmtId="0" fontId="5" fillId="4" borderId="0" xfId="652" applyFont="1" applyFill="1" applyAlignment="1">
      <alignment horizontal="right"/>
    </xf>
    <xf numFmtId="0" fontId="5" fillId="4" borderId="4" xfId="652" applyFont="1" applyFill="1" applyBorder="1" applyAlignment="1">
      <alignment horizontal="right" wrapText="1"/>
    </xf>
    <xf numFmtId="0" fontId="3" fillId="6" borderId="0" xfId="652" applyFont="1" applyFill="1"/>
    <xf numFmtId="0" fontId="6" fillId="6" borderId="0" xfId="652" applyFont="1" applyFill="1" applyAlignment="1">
      <alignment horizontal="right"/>
    </xf>
    <xf numFmtId="0" fontId="3" fillId="4" borderId="0" xfId="652" applyFont="1" applyFill="1" applyAlignment="1">
      <alignment horizontal="left"/>
    </xf>
    <xf numFmtId="0" fontId="3" fillId="4" borderId="0" xfId="652" applyFont="1" applyFill="1" applyBorder="1" applyAlignment="1">
      <alignment horizontal="left"/>
    </xf>
    <xf numFmtId="0" fontId="5" fillId="4" borderId="0" xfId="652" applyFont="1" applyFill="1" applyAlignment="1">
      <alignment horizontal="left"/>
    </xf>
    <xf numFmtId="0" fontId="3" fillId="4" borderId="4" xfId="652" applyFont="1" applyFill="1" applyBorder="1" applyAlignment="1">
      <alignment horizontal="left"/>
    </xf>
    <xf numFmtId="0" fontId="5" fillId="0" borderId="0" xfId="647" applyFont="1" applyAlignment="1">
      <alignment horizontal="right"/>
    </xf>
    <xf numFmtId="0" fontId="6" fillId="0" borderId="0" xfId="647" applyFont="1" applyAlignment="1">
      <alignment horizontal="right"/>
    </xf>
    <xf numFmtId="0" fontId="5" fillId="0" borderId="0" xfId="647" applyFont="1"/>
    <xf numFmtId="0" fontId="3" fillId="0" borderId="0" xfId="647" applyFont="1"/>
    <xf numFmtId="0" fontId="3" fillId="0" borderId="0" xfId="647" applyFont="1" applyAlignment="1">
      <alignment horizontal="left"/>
    </xf>
    <xf numFmtId="0" fontId="3" fillId="0" borderId="0" xfId="647" applyFont="1" applyAlignment="1">
      <alignment horizontal="right"/>
    </xf>
    <xf numFmtId="0" fontId="12" fillId="5" borderId="3" xfId="647" applyFont="1" applyFill="1" applyBorder="1" applyAlignment="1">
      <alignment horizontal="right"/>
    </xf>
    <xf numFmtId="0" fontId="3" fillId="4" borderId="0" xfId="0" applyFont="1" applyFill="1" applyBorder="1"/>
    <xf numFmtId="49" fontId="5" fillId="0" borderId="0" xfId="647" applyNumberFormat="1" applyFont="1" applyAlignment="1">
      <alignment horizontal="right"/>
    </xf>
    <xf numFmtId="167" fontId="3" fillId="0" borderId="0" xfId="647" applyNumberFormat="1" applyFont="1" applyAlignment="1">
      <alignment horizontal="right"/>
    </xf>
    <xf numFmtId="49" fontId="3" fillId="0" borderId="0" xfId="647" applyNumberFormat="1" applyFont="1" applyAlignment="1">
      <alignment horizontal="right"/>
    </xf>
    <xf numFmtId="0" fontId="5" fillId="4" borderId="3" xfId="647" applyFont="1" applyFill="1" applyBorder="1"/>
    <xf numFmtId="0" fontId="12" fillId="5" borderId="3" xfId="647" applyFont="1" applyFill="1" applyBorder="1"/>
    <xf numFmtId="0" fontId="3" fillId="0" borderId="0" xfId="0" applyFont="1" applyFill="1" applyBorder="1"/>
    <xf numFmtId="167" fontId="3" fillId="0" borderId="0" xfId="0" applyNumberFormat="1" applyFont="1" applyFill="1" applyBorder="1" applyAlignment="1">
      <alignment horizontal="right"/>
    </xf>
    <xf numFmtId="166" fontId="5" fillId="4" borderId="3" xfId="0" applyNumberFormat="1" applyFont="1" applyFill="1" applyBorder="1" applyAlignment="1">
      <alignment horizontal="right"/>
    </xf>
    <xf numFmtId="0" fontId="5" fillId="0" borderId="0" xfId="646" applyFont="1"/>
    <xf numFmtId="0" fontId="2" fillId="0" borderId="0" xfId="646"/>
    <xf numFmtId="0" fontId="6" fillId="0" borderId="0" xfId="0" applyFont="1"/>
    <xf numFmtId="0" fontId="17" fillId="0" borderId="0" xfId="652" applyFont="1"/>
    <xf numFmtId="0" fontId="17" fillId="0" borderId="4" xfId="652" applyFont="1" applyBorder="1"/>
    <xf numFmtId="1" fontId="12" fillId="5" borderId="3" xfId="0" applyNumberFormat="1" applyFont="1" applyFill="1" applyBorder="1"/>
    <xf numFmtId="0" fontId="0" fillId="0" borderId="0" xfId="0" applyAlignment="1">
      <alignment wrapText="1"/>
    </xf>
    <xf numFmtId="0" fontId="5" fillId="4" borderId="0" xfId="0" applyFont="1" applyFill="1" applyBorder="1"/>
    <xf numFmtId="0" fontId="5" fillId="0" borderId="0" xfId="652" applyFont="1"/>
    <xf numFmtId="2" fontId="3" fillId="0" borderId="0" xfId="0" applyNumberFormat="1" applyFont="1"/>
    <xf numFmtId="0" fontId="14" fillId="0" borderId="0" xfId="0" applyFont="1" applyAlignment="1">
      <alignment wrapText="1"/>
    </xf>
    <xf numFmtId="167" fontId="3" fillId="0" borderId="0" xfId="0" applyNumberFormat="1" applyFont="1" applyFill="1" applyAlignment="1">
      <alignment horizontal="right"/>
    </xf>
    <xf numFmtId="0" fontId="6" fillId="0" borderId="0" xfId="0" applyFont="1" applyFill="1" applyAlignment="1">
      <alignment horizontal="right"/>
    </xf>
    <xf numFmtId="49" fontId="3" fillId="0" borderId="0" xfId="0" applyNumberFormat="1" applyFont="1" applyAlignment="1">
      <alignment horizontal="left"/>
    </xf>
    <xf numFmtId="0" fontId="5" fillId="0" borderId="0" xfId="0" applyFont="1" applyFill="1"/>
    <xf numFmtId="0" fontId="3" fillId="0" borderId="0" xfId="0" applyFont="1" applyFill="1"/>
    <xf numFmtId="0" fontId="3" fillId="0" borderId="0" xfId="0" applyFont="1" applyFill="1" applyAlignment="1">
      <alignment horizontal="right"/>
    </xf>
    <xf numFmtId="0" fontId="3" fillId="0" borderId="0" xfId="0" applyFont="1" applyFill="1" applyAlignment="1">
      <alignment horizontal="left"/>
    </xf>
    <xf numFmtId="167" fontId="3" fillId="0" borderId="0" xfId="0" applyNumberFormat="1" applyFont="1" applyFill="1"/>
    <xf numFmtId="1" fontId="5" fillId="0" borderId="0" xfId="0" applyNumberFormat="1" applyFont="1"/>
    <xf numFmtId="0" fontId="14" fillId="0" borderId="0" xfId="0" applyFont="1"/>
    <xf numFmtId="0" fontId="5" fillId="0" borderId="0" xfId="0" applyFont="1" applyAlignment="1">
      <alignment horizontal="left"/>
    </xf>
    <xf numFmtId="167" fontId="6" fillId="0" borderId="0" xfId="0" applyNumberFormat="1" applyFont="1" applyAlignment="1">
      <alignment horizontal="right"/>
    </xf>
    <xf numFmtId="0" fontId="5" fillId="0" borderId="0" xfId="0" applyFont="1" applyAlignment="1">
      <alignment horizontal="center" vertical="center" wrapText="1"/>
    </xf>
    <xf numFmtId="49" fontId="5" fillId="0" borderId="0" xfId="642" applyNumberFormat="1" applyFont="1" applyAlignment="1">
      <alignment horizontal="left"/>
    </xf>
    <xf numFmtId="0" fontId="2" fillId="0" borderId="0" xfId="642"/>
    <xf numFmtId="0" fontId="6" fillId="0" borderId="0" xfId="642" applyFont="1" applyAlignment="1">
      <alignment horizontal="right"/>
    </xf>
    <xf numFmtId="0" fontId="2" fillId="4" borderId="0" xfId="642" applyFill="1" applyAlignment="1">
      <alignment horizontal="left"/>
    </xf>
    <xf numFmtId="0" fontId="2" fillId="4" borderId="0" xfId="642" applyFill="1" applyBorder="1" applyAlignment="1">
      <alignment horizontal="left"/>
    </xf>
    <xf numFmtId="0" fontId="10" fillId="0" borderId="0" xfId="642" applyFont="1" applyBorder="1"/>
    <xf numFmtId="0" fontId="2" fillId="0" borderId="0" xfId="642" applyBorder="1"/>
    <xf numFmtId="0" fontId="5" fillId="0" borderId="0" xfId="649" applyFont="1"/>
    <xf numFmtId="0" fontId="3" fillId="0" borderId="0" xfId="649"/>
    <xf numFmtId="0" fontId="6" fillId="0" borderId="0" xfId="649" applyFont="1" applyAlignment="1">
      <alignment horizontal="right"/>
    </xf>
    <xf numFmtId="0" fontId="5" fillId="4" borderId="3" xfId="649" applyFont="1" applyFill="1" applyBorder="1"/>
    <xf numFmtId="0" fontId="12" fillId="5" borderId="3" xfId="649" applyFont="1" applyFill="1" applyBorder="1"/>
    <xf numFmtId="0" fontId="5" fillId="4" borderId="4" xfId="649" applyFont="1" applyFill="1" applyBorder="1" applyAlignment="1">
      <alignment horizontal="left"/>
    </xf>
    <xf numFmtId="167" fontId="6" fillId="0" borderId="0" xfId="649" applyNumberFormat="1" applyFont="1" applyAlignment="1">
      <alignment horizontal="right"/>
    </xf>
    <xf numFmtId="0" fontId="3" fillId="0" borderId="0" xfId="649" applyFont="1"/>
    <xf numFmtId="0" fontId="3" fillId="0" borderId="0" xfId="649" applyFont="1" applyAlignment="1">
      <alignment horizontal="center"/>
    </xf>
    <xf numFmtId="0" fontId="3" fillId="0" borderId="0" xfId="649" applyFont="1" applyAlignment="1">
      <alignment horizontal="left"/>
    </xf>
    <xf numFmtId="167" fontId="3" fillId="0" borderId="0" xfId="649" applyNumberFormat="1" applyFont="1" applyAlignment="1">
      <alignment horizontal="left"/>
    </xf>
    <xf numFmtId="49" fontId="5" fillId="0" borderId="0" xfId="648" applyNumberFormat="1" applyFont="1" applyAlignment="1">
      <alignment horizontal="left"/>
    </xf>
    <xf numFmtId="0" fontId="3" fillId="0" borderId="0" xfId="648" applyFont="1"/>
    <xf numFmtId="166" fontId="5" fillId="0" borderId="0" xfId="648" applyNumberFormat="1" applyFont="1"/>
    <xf numFmtId="0" fontId="6" fillId="0" borderId="0" xfId="648" applyFont="1" applyAlignment="1">
      <alignment horizontal="right"/>
    </xf>
    <xf numFmtId="0" fontId="5" fillId="0" borderId="0" xfId="648" applyFont="1" applyAlignment="1">
      <alignment horizontal="left"/>
    </xf>
    <xf numFmtId="0" fontId="3" fillId="0" borderId="0" xfId="648" applyFont="1" applyAlignment="1">
      <alignment horizontal="left"/>
    </xf>
    <xf numFmtId="167" fontId="3" fillId="0" borderId="0" xfId="0" applyNumberFormat="1" applyFont="1" applyBorder="1"/>
    <xf numFmtId="0" fontId="3" fillId="0" borderId="0" xfId="648"/>
    <xf numFmtId="0" fontId="22" fillId="0" borderId="0" xfId="648" applyFont="1"/>
    <xf numFmtId="0" fontId="3" fillId="0" borderId="0" xfId="0" applyFont="1" applyFill="1" applyBorder="1" applyAlignment="1">
      <alignment horizontal="left" wrapText="1"/>
    </xf>
    <xf numFmtId="167" fontId="3" fillId="0" borderId="0" xfId="0" applyNumberFormat="1" applyFont="1" applyFill="1" applyBorder="1"/>
    <xf numFmtId="0" fontId="10" fillId="0" borderId="0" xfId="649" applyFont="1"/>
    <xf numFmtId="0" fontId="12" fillId="5" borderId="3" xfId="0" applyFont="1" applyFill="1" applyBorder="1" applyAlignment="1">
      <alignment horizontal="right" wrapText="1"/>
    </xf>
    <xf numFmtId="0" fontId="5" fillId="0" borderId="0" xfId="650" applyFont="1"/>
    <xf numFmtId="0" fontId="2" fillId="0" borderId="0" xfId="650"/>
    <xf numFmtId="0" fontId="6" fillId="0" borderId="0" xfId="650" applyFont="1" applyAlignment="1">
      <alignment horizontal="right"/>
    </xf>
    <xf numFmtId="0" fontId="5" fillId="4" borderId="3" xfId="650" applyFont="1" applyFill="1" applyBorder="1"/>
    <xf numFmtId="0" fontId="5" fillId="4" borderId="3" xfId="650" applyFont="1" applyFill="1" applyBorder="1" applyAlignment="1">
      <alignment horizontal="right" wrapText="1"/>
    </xf>
    <xf numFmtId="0" fontId="12" fillId="5" borderId="3" xfId="650" applyFont="1" applyFill="1" applyBorder="1" applyAlignment="1">
      <alignment horizontal="right" wrapText="1"/>
    </xf>
    <xf numFmtId="0" fontId="5" fillId="0" borderId="0" xfId="0" applyFont="1" applyAlignment="1">
      <alignment horizontal="right" vertical="top" wrapText="1"/>
    </xf>
    <xf numFmtId="3" fontId="3" fillId="0" borderId="0" xfId="0" applyNumberFormat="1" applyFont="1" applyBorder="1"/>
    <xf numFmtId="0" fontId="5" fillId="4" borderId="3" xfId="0" applyFont="1" applyFill="1" applyBorder="1" applyAlignment="1">
      <alignment horizontal="right" vertical="top" wrapText="1"/>
    </xf>
    <xf numFmtId="49" fontId="3" fillId="4" borderId="0" xfId="0" applyNumberFormat="1" applyFont="1" applyFill="1" applyAlignment="1">
      <alignment horizontal="left"/>
    </xf>
    <xf numFmtId="0" fontId="5" fillId="0" borderId="0" xfId="0" applyFont="1" applyBorder="1"/>
    <xf numFmtId="0" fontId="5" fillId="0" borderId="0" xfId="0" applyFont="1" applyBorder="1" applyAlignment="1">
      <alignment horizontal="center"/>
    </xf>
    <xf numFmtId="165" fontId="3" fillId="0" borderId="0" xfId="433" applyNumberFormat="1" applyFont="1" applyBorder="1"/>
    <xf numFmtId="0" fontId="2" fillId="0" borderId="0" xfId="0" applyFont="1" applyBorder="1"/>
    <xf numFmtId="0" fontId="2" fillId="0" borderId="0" xfId="0" applyFont="1" applyBorder="1" applyAlignment="1">
      <alignment horizontal="left"/>
    </xf>
    <xf numFmtId="164" fontId="2" fillId="0" borderId="0" xfId="433" applyNumberFormat="1" applyFont="1" applyBorder="1"/>
    <xf numFmtId="0" fontId="3" fillId="4" borderId="0" xfId="0" applyFont="1" applyFill="1" applyBorder="1" applyAlignment="1">
      <alignment horizontal="left"/>
    </xf>
    <xf numFmtId="0" fontId="2" fillId="0" borderId="0" xfId="0" applyFont="1" applyBorder="1" applyAlignment="1">
      <alignment wrapText="1"/>
    </xf>
    <xf numFmtId="0" fontId="2" fillId="0" borderId="4" xfId="0" applyFont="1" applyBorder="1"/>
    <xf numFmtId="171" fontId="2" fillId="0" borderId="0" xfId="0" applyNumberFormat="1" applyFont="1" applyBorder="1" applyAlignment="1">
      <alignment horizontal="right"/>
    </xf>
    <xf numFmtId="166" fontId="5" fillId="0" borderId="0" xfId="0" applyNumberFormat="1" applyFont="1" applyFill="1" applyBorder="1" applyAlignment="1">
      <alignment horizontal="left"/>
    </xf>
    <xf numFmtId="166" fontId="3" fillId="0" borderId="0" xfId="0" applyNumberFormat="1" applyFont="1" applyFill="1" applyBorder="1" applyAlignment="1">
      <alignment horizontal="left"/>
    </xf>
    <xf numFmtId="166" fontId="3" fillId="0" borderId="0" xfId="0" applyNumberFormat="1" applyFont="1" applyFill="1" applyBorder="1"/>
    <xf numFmtId="2" fontId="3" fillId="0" borderId="0" xfId="0" applyNumberFormat="1" applyFont="1" applyFill="1" applyBorder="1"/>
    <xf numFmtId="166" fontId="6" fillId="0" borderId="0" xfId="0" applyNumberFormat="1" applyFont="1" applyFill="1" applyBorder="1" applyAlignment="1">
      <alignment horizontal="right"/>
    </xf>
    <xf numFmtId="0" fontId="2" fillId="0" borderId="0" xfId="0" applyFont="1" applyFill="1" applyBorder="1"/>
    <xf numFmtId="166" fontId="5" fillId="4" borderId="5" xfId="0" applyNumberFormat="1" applyFont="1" applyFill="1" applyBorder="1" applyAlignment="1">
      <alignment horizontal="left"/>
    </xf>
    <xf numFmtId="166" fontId="5" fillId="4" borderId="4" xfId="0" applyNumberFormat="1" applyFont="1" applyFill="1" applyBorder="1" applyAlignment="1">
      <alignment horizontal="left" wrapText="1"/>
    </xf>
    <xf numFmtId="166" fontId="5" fillId="4" borderId="4" xfId="0" applyNumberFormat="1" applyFont="1" applyFill="1" applyBorder="1" applyAlignment="1">
      <alignment horizontal="right" wrapText="1"/>
    </xf>
    <xf numFmtId="166" fontId="15" fillId="4" borderId="4" xfId="0" applyNumberFormat="1" applyFont="1" applyFill="1" applyBorder="1" applyAlignment="1">
      <alignment horizontal="right" wrapText="1"/>
    </xf>
    <xf numFmtId="1" fontId="3" fillId="4" borderId="0" xfId="0" applyNumberFormat="1" applyFont="1" applyFill="1" applyBorder="1" applyAlignment="1">
      <alignment horizontal="left"/>
    </xf>
    <xf numFmtId="3" fontId="2" fillId="0" borderId="0" xfId="0" applyNumberFormat="1" applyFont="1" applyFill="1" applyBorder="1"/>
    <xf numFmtId="1" fontId="3" fillId="4" borderId="4" xfId="0" applyNumberFormat="1" applyFont="1" applyFill="1" applyBorder="1" applyAlignment="1">
      <alignment horizontal="left"/>
    </xf>
    <xf numFmtId="0" fontId="2" fillId="0" borderId="0" xfId="0" applyFont="1" applyFill="1" applyBorder="1" applyAlignment="1">
      <alignment horizontal="left"/>
    </xf>
    <xf numFmtId="165" fontId="6" fillId="0" borderId="0" xfId="0" applyNumberFormat="1" applyFont="1" applyFill="1" applyBorder="1" applyAlignment="1">
      <alignment horizontal="right"/>
    </xf>
    <xf numFmtId="0" fontId="5" fillId="0" borderId="0" xfId="0" applyFont="1" applyFill="1" applyBorder="1" applyAlignment="1">
      <alignment horizontal="left"/>
    </xf>
    <xf numFmtId="166" fontId="2" fillId="0" borderId="0" xfId="0" applyNumberFormat="1" applyFont="1" applyFill="1" applyBorder="1"/>
    <xf numFmtId="165" fontId="3" fillId="0" borderId="0" xfId="0" applyNumberFormat="1" applyFont="1" applyFill="1" applyBorder="1"/>
    <xf numFmtId="43" fontId="3" fillId="0" borderId="0" xfId="433" applyFont="1" applyFill="1" applyBorder="1"/>
    <xf numFmtId="3" fontId="3" fillId="0" borderId="0" xfId="0" applyNumberFormat="1" applyFont="1" applyFill="1" applyBorder="1"/>
    <xf numFmtId="0" fontId="3" fillId="0" borderId="0" xfId="0" applyFont="1" applyFill="1" applyBorder="1" applyAlignment="1">
      <alignment horizontal="left"/>
    </xf>
    <xf numFmtId="0" fontId="3" fillId="0" borderId="0" xfId="0" applyFont="1" applyFill="1" applyBorder="1" applyAlignment="1">
      <alignment wrapText="1"/>
    </xf>
    <xf numFmtId="3" fontId="3" fillId="0" borderId="0" xfId="433" applyNumberFormat="1" applyFont="1" applyFill="1" applyBorder="1"/>
    <xf numFmtId="165" fontId="2" fillId="0" borderId="0" xfId="0" applyNumberFormat="1" applyFont="1" applyFill="1" applyBorder="1" applyAlignment="1"/>
    <xf numFmtId="0" fontId="2" fillId="4" borderId="5" xfId="0" applyFont="1" applyFill="1" applyBorder="1" applyAlignment="1">
      <alignment horizontal="left"/>
    </xf>
    <xf numFmtId="0" fontId="5" fillId="4" borderId="4" xfId="0" applyFont="1" applyFill="1" applyBorder="1" applyAlignment="1">
      <alignment horizontal="left" wrapText="1"/>
    </xf>
    <xf numFmtId="3" fontId="6" fillId="0" borderId="0" xfId="0" applyNumberFormat="1" applyFont="1" applyBorder="1" applyAlignment="1">
      <alignment horizontal="right" wrapText="1"/>
    </xf>
    <xf numFmtId="1" fontId="5" fillId="4" borderId="6" xfId="0" applyNumberFormat="1" applyFont="1" applyFill="1" applyBorder="1" applyAlignment="1">
      <alignment horizontal="right"/>
    </xf>
    <xf numFmtId="0" fontId="12" fillId="5" borderId="3" xfId="0" applyFont="1" applyFill="1" applyBorder="1" applyAlignment="1">
      <alignment horizontal="right"/>
    </xf>
    <xf numFmtId="0" fontId="5" fillId="0" borderId="0" xfId="0" applyFont="1" applyFill="1" applyBorder="1"/>
    <xf numFmtId="49" fontId="5" fillId="0" borderId="0" xfId="643" applyNumberFormat="1" applyFont="1" applyAlignment="1">
      <alignment horizontal="left"/>
    </xf>
    <xf numFmtId="0" fontId="2" fillId="0" borderId="0" xfId="643"/>
    <xf numFmtId="0" fontId="6" fillId="0" borderId="0" xfId="643" applyFont="1" applyAlignment="1">
      <alignment horizontal="right"/>
    </xf>
    <xf numFmtId="0" fontId="2" fillId="4" borderId="0" xfId="643" applyFill="1" applyAlignment="1">
      <alignment horizontal="left"/>
    </xf>
    <xf numFmtId="0" fontId="2" fillId="4" borderId="0" xfId="643" applyFill="1" applyBorder="1" applyAlignment="1">
      <alignment horizontal="left"/>
    </xf>
    <xf numFmtId="0" fontId="10" fillId="0" borderId="0" xfId="643" applyFont="1"/>
    <xf numFmtId="0" fontId="5" fillId="0" borderId="0" xfId="643" applyFont="1"/>
    <xf numFmtId="0" fontId="5" fillId="4" borderId="5" xfId="0" applyFont="1" applyFill="1" applyBorder="1"/>
    <xf numFmtId="1" fontId="3" fillId="0" borderId="0" xfId="0" applyNumberFormat="1" applyFont="1" applyBorder="1"/>
    <xf numFmtId="1" fontId="3" fillId="0" borderId="0" xfId="0" applyNumberFormat="1" applyFont="1"/>
    <xf numFmtId="0" fontId="10" fillId="0" borderId="0" xfId="643" applyFont="1" applyBorder="1"/>
    <xf numFmtId="0" fontId="3" fillId="4" borderId="0" xfId="643" applyFont="1" applyFill="1"/>
    <xf numFmtId="0" fontId="2" fillId="4" borderId="0" xfId="643" applyFill="1"/>
    <xf numFmtId="0" fontId="5" fillId="4" borderId="4" xfId="0" applyFont="1" applyFill="1" applyBorder="1" applyAlignment="1">
      <alignment horizontal="right" wrapText="1"/>
    </xf>
    <xf numFmtId="0" fontId="5" fillId="4" borderId="4" xfId="0" applyFont="1" applyFill="1" applyBorder="1" applyAlignment="1">
      <alignment horizontal="right"/>
    </xf>
    <xf numFmtId="0" fontId="3" fillId="4" borderId="0" xfId="0" applyFont="1" applyFill="1" applyAlignment="1">
      <alignment horizontal="left" wrapText="1"/>
    </xf>
    <xf numFmtId="0" fontId="5" fillId="0" borderId="0" xfId="653" applyFont="1" applyFill="1" applyBorder="1" applyAlignment="1">
      <alignment horizontal="left" vertical="center"/>
    </xf>
    <xf numFmtId="0" fontId="3" fillId="0" borderId="0" xfId="653" applyFont="1" applyFill="1" applyBorder="1"/>
    <xf numFmtId="0" fontId="6" fillId="0" borderId="0" xfId="653" applyFont="1" applyFill="1" applyBorder="1" applyAlignment="1">
      <alignment horizontal="right"/>
    </xf>
    <xf numFmtId="0" fontId="5" fillId="2" borderId="3" xfId="0" applyFont="1" applyFill="1" applyBorder="1" applyAlignment="1"/>
    <xf numFmtId="0" fontId="5" fillId="2" borderId="3" xfId="0" applyFont="1" applyFill="1" applyBorder="1" applyAlignment="1">
      <alignment wrapText="1"/>
    </xf>
    <xf numFmtId="0" fontId="6" fillId="0" borderId="0" xfId="0" applyFont="1" applyFill="1" applyBorder="1" applyAlignment="1">
      <alignment horizontal="right"/>
    </xf>
    <xf numFmtId="4" fontId="3" fillId="0" borderId="0" xfId="0" applyNumberFormat="1" applyFont="1" applyAlignment="1"/>
    <xf numFmtId="0" fontId="5" fillId="0" borderId="0" xfId="0" applyFont="1" applyFill="1" applyBorder="1" applyAlignment="1">
      <alignment horizontal="center" vertical="center" wrapText="1"/>
    </xf>
    <xf numFmtId="0" fontId="3" fillId="4" borderId="0" xfId="0" applyFont="1" applyFill="1" applyBorder="1" applyAlignment="1">
      <alignment horizontal="left" wrapText="1"/>
    </xf>
    <xf numFmtId="0" fontId="3" fillId="4" borderId="4" xfId="0" applyFont="1" applyFill="1" applyBorder="1" applyAlignment="1">
      <alignment horizontal="left" wrapText="1"/>
    </xf>
    <xf numFmtId="49" fontId="5" fillId="0" borderId="0" xfId="644" applyNumberFormat="1" applyFont="1"/>
    <xf numFmtId="0" fontId="2" fillId="0" borderId="0" xfId="644"/>
    <xf numFmtId="0" fontId="2" fillId="0" borderId="0" xfId="644" applyAlignment="1">
      <alignment horizontal="left"/>
    </xf>
    <xf numFmtId="0" fontId="6" fillId="0" borderId="0" xfId="644" applyFont="1" applyAlignment="1">
      <alignment horizontal="right"/>
    </xf>
    <xf numFmtId="0" fontId="2" fillId="4" borderId="0" xfId="644" applyFill="1" applyAlignment="1">
      <alignment horizontal="left"/>
    </xf>
    <xf numFmtId="0" fontId="2" fillId="4" borderId="0" xfId="644" applyFill="1" applyBorder="1" applyAlignment="1">
      <alignment horizontal="left"/>
    </xf>
    <xf numFmtId="0" fontId="10" fillId="0" borderId="0" xfId="644" applyFont="1" applyBorder="1" applyAlignment="1">
      <alignment horizontal="left"/>
    </xf>
    <xf numFmtId="0" fontId="5" fillId="0" borderId="0" xfId="0" applyFont="1" applyAlignment="1">
      <alignment horizontal="center"/>
    </xf>
    <xf numFmtId="2" fontId="5" fillId="4" borderId="3" xfId="0" applyNumberFormat="1" applyFont="1" applyFill="1" applyBorder="1" applyAlignment="1">
      <alignment horizontal="left"/>
    </xf>
    <xf numFmtId="2" fontId="5" fillId="4" borderId="3" xfId="0" applyNumberFormat="1" applyFont="1" applyFill="1" applyBorder="1" applyAlignment="1">
      <alignment horizontal="right"/>
    </xf>
    <xf numFmtId="0" fontId="2" fillId="0" borderId="0" xfId="644" applyBorder="1" applyAlignment="1">
      <alignment horizontal="left"/>
    </xf>
    <xf numFmtId="0" fontId="2" fillId="0" borderId="0" xfId="644" applyBorder="1"/>
    <xf numFmtId="0" fontId="6" fillId="0" borderId="0" xfId="644" applyFont="1" applyAlignment="1">
      <alignment horizontal="right" wrapText="1"/>
    </xf>
    <xf numFmtId="0" fontId="2" fillId="0" borderId="0" xfId="0" applyFont="1"/>
    <xf numFmtId="0" fontId="2" fillId="4" borderId="0" xfId="0" applyFont="1" applyFill="1" applyBorder="1" applyAlignment="1">
      <alignment horizontal="left"/>
    </xf>
    <xf numFmtId="166" fontId="2" fillId="0" borderId="0" xfId="0" applyNumberFormat="1" applyFont="1" applyBorder="1" applyAlignment="1">
      <alignment horizontal="right"/>
    </xf>
    <xf numFmtId="0" fontId="26" fillId="0" borderId="0" xfId="0" applyFont="1" applyAlignment="1">
      <alignment wrapText="1"/>
    </xf>
    <xf numFmtId="0" fontId="5" fillId="4" borderId="3" xfId="0" applyFont="1" applyFill="1" applyBorder="1" applyAlignment="1">
      <alignment vertical="top"/>
    </xf>
    <xf numFmtId="0" fontId="5" fillId="4" borderId="3" xfId="0" applyFont="1" applyFill="1" applyBorder="1" applyAlignment="1"/>
    <xf numFmtId="0" fontId="5" fillId="4" borderId="3" xfId="0" applyFont="1" applyFill="1" applyBorder="1" applyAlignment="1">
      <alignment horizontal="right" vertical="top"/>
    </xf>
    <xf numFmtId="0" fontId="12" fillId="5" borderId="3" xfId="0" applyFont="1" applyFill="1" applyBorder="1" applyAlignment="1">
      <alignment horizontal="right" vertical="top"/>
    </xf>
    <xf numFmtId="0" fontId="3" fillId="0" borderId="0" xfId="0" applyFont="1" applyBorder="1" applyAlignment="1"/>
    <xf numFmtId="0" fontId="3" fillId="0" borderId="0" xfId="0" applyFont="1" applyBorder="1" applyAlignment="1">
      <alignment horizontal="left"/>
    </xf>
    <xf numFmtId="0" fontId="10" fillId="0" borderId="0" xfId="0" applyFont="1" applyAlignment="1"/>
    <xf numFmtId="167" fontId="8" fillId="0" borderId="0" xfId="0" applyNumberFormat="1" applyFont="1"/>
    <xf numFmtId="0" fontId="5" fillId="0" borderId="0" xfId="0" applyFont="1" applyBorder="1" applyAlignment="1">
      <alignment horizontal="left"/>
    </xf>
    <xf numFmtId="167" fontId="11" fillId="0" borderId="0" xfId="0" applyNumberFormat="1" applyFont="1"/>
    <xf numFmtId="167" fontId="3" fillId="4" borderId="0" xfId="0" applyNumberFormat="1" applyFont="1" applyFill="1"/>
    <xf numFmtId="167" fontId="5" fillId="4" borderId="0" xfId="0" applyNumberFormat="1" applyFont="1" applyFill="1"/>
    <xf numFmtId="0" fontId="3" fillId="0" borderId="0" xfId="0" applyFont="1" applyBorder="1" applyAlignment="1">
      <alignment horizontal="right"/>
    </xf>
    <xf numFmtId="0" fontId="3" fillId="0" borderId="0" xfId="0" applyFont="1" applyAlignment="1">
      <alignment horizontal="center"/>
    </xf>
    <xf numFmtId="0" fontId="3" fillId="0" borderId="0" xfId="645" applyFont="1"/>
    <xf numFmtId="167" fontId="3" fillId="0" borderId="0" xfId="645" applyNumberFormat="1" applyFont="1" applyAlignment="1">
      <alignment horizontal="right"/>
    </xf>
    <xf numFmtId="0" fontId="3" fillId="4" borderId="5" xfId="0" applyFont="1" applyFill="1" applyBorder="1"/>
    <xf numFmtId="0" fontId="19" fillId="0" borderId="0" xfId="0" applyFont="1"/>
    <xf numFmtId="0" fontId="5" fillId="4" borderId="3" xfId="641" applyFont="1" applyFill="1" applyBorder="1" applyAlignment="1">
      <alignment horizontal="right" vertical="top" wrapText="1"/>
    </xf>
    <xf numFmtId="164" fontId="3" fillId="0" borderId="0" xfId="433" applyNumberFormat="1" applyFont="1"/>
    <xf numFmtId="1" fontId="3" fillId="0" borderId="0" xfId="0" applyNumberFormat="1" applyFont="1" applyAlignment="1">
      <alignment horizontal="right"/>
    </xf>
    <xf numFmtId="167" fontId="0" fillId="0" borderId="0" xfId="0" applyNumberFormat="1"/>
    <xf numFmtId="167" fontId="5" fillId="4" borderId="3" xfId="0" applyNumberFormat="1" applyFont="1" applyFill="1" applyBorder="1"/>
    <xf numFmtId="0" fontId="3" fillId="0" borderId="0" xfId="0" applyFont="1" applyFill="1" applyBorder="1" applyAlignment="1">
      <alignment horizontal="left" vertical="top" wrapText="1"/>
    </xf>
    <xf numFmtId="0" fontId="5" fillId="0" borderId="0" xfId="0" applyFont="1" applyBorder="1" applyAlignment="1"/>
    <xf numFmtId="0" fontId="3" fillId="4" borderId="0" xfId="649" applyFont="1" applyFill="1" applyAlignment="1">
      <alignment horizontal="left"/>
    </xf>
    <xf numFmtId="0" fontId="3" fillId="4" borderId="4" xfId="649" applyFont="1" applyFill="1" applyBorder="1" applyAlignment="1">
      <alignment horizontal="left"/>
    </xf>
    <xf numFmtId="3" fontId="11" fillId="0" borderId="0" xfId="0" applyNumberFormat="1" applyFont="1" applyBorder="1"/>
    <xf numFmtId="0" fontId="3" fillId="4" borderId="0" xfId="0" applyFont="1" applyFill="1" applyBorder="1" applyAlignment="1">
      <alignment horizontal="left" vertical="center" wrapText="1"/>
    </xf>
    <xf numFmtId="0" fontId="3" fillId="4" borderId="4" xfId="0" applyFont="1" applyFill="1" applyBorder="1" applyAlignment="1">
      <alignment horizontal="left" vertical="center" wrapText="1"/>
    </xf>
    <xf numFmtId="0" fontId="12" fillId="5" borderId="3" xfId="649" applyFont="1" applyFill="1" applyBorder="1" applyAlignment="1">
      <alignment horizontal="right"/>
    </xf>
    <xf numFmtId="0" fontId="5" fillId="4" borderId="3" xfId="649" applyFont="1" applyFill="1" applyBorder="1" applyAlignment="1">
      <alignment horizontal="right"/>
    </xf>
    <xf numFmtId="0" fontId="5" fillId="4" borderId="3" xfId="649" applyFont="1" applyFill="1" applyBorder="1" applyAlignment="1">
      <alignment horizontal="right" wrapText="1"/>
    </xf>
    <xf numFmtId="0" fontId="0" fillId="4" borderId="5" xfId="0" applyFill="1" applyBorder="1"/>
    <xf numFmtId="173" fontId="29" fillId="0" borderId="0" xfId="651" applyNumberFormat="1" applyFont="1"/>
    <xf numFmtId="0" fontId="5" fillId="4" borderId="3" xfId="0" applyFont="1" applyFill="1" applyBorder="1" applyAlignment="1">
      <alignment horizontal="left" vertical="top"/>
    </xf>
    <xf numFmtId="0" fontId="21" fillId="4" borderId="4" xfId="0" applyFont="1" applyFill="1" applyBorder="1" applyAlignment="1">
      <alignment horizontal="left"/>
    </xf>
    <xf numFmtId="0" fontId="5" fillId="4" borderId="3" xfId="0" applyFont="1" applyFill="1" applyBorder="1" applyAlignment="1">
      <alignment horizontal="left" vertical="top" wrapText="1"/>
    </xf>
    <xf numFmtId="167" fontId="3" fillId="0" borderId="0" xfId="647" applyNumberFormat="1" applyFont="1" applyAlignment="1">
      <alignment horizontal="left"/>
    </xf>
    <xf numFmtId="0" fontId="3" fillId="0" borderId="0" xfId="647" applyFont="1" applyFill="1" applyBorder="1" applyAlignment="1">
      <alignment horizontal="right"/>
    </xf>
    <xf numFmtId="167" fontId="3" fillId="0" borderId="0" xfId="647" applyNumberFormat="1" applyFont="1" applyFill="1" applyBorder="1" applyAlignment="1">
      <alignment horizontal="right"/>
    </xf>
    <xf numFmtId="49" fontId="3" fillId="0" borderId="0" xfId="647" applyNumberFormat="1" applyFont="1" applyFill="1" applyBorder="1" applyAlignment="1">
      <alignment horizontal="right"/>
    </xf>
    <xf numFmtId="0" fontId="5" fillId="4" borderId="4" xfId="647" applyFont="1" applyFill="1" applyBorder="1" applyAlignment="1">
      <alignment horizontal="right"/>
    </xf>
    <xf numFmtId="0" fontId="12" fillId="5" borderId="4" xfId="647" applyFont="1" applyFill="1" applyBorder="1" applyAlignment="1">
      <alignment horizontal="right"/>
    </xf>
    <xf numFmtId="49" fontId="5" fillId="4" borderId="4" xfId="647" applyNumberFormat="1" applyFont="1" applyFill="1" applyBorder="1" applyAlignment="1">
      <alignment horizontal="right"/>
    </xf>
    <xf numFmtId="0" fontId="3" fillId="0" borderId="0" xfId="649" applyBorder="1"/>
    <xf numFmtId="0" fontId="0" fillId="0" borderId="0" xfId="0" applyAlignment="1"/>
    <xf numFmtId="0" fontId="14" fillId="0" borderId="0" xfId="0" applyFont="1" applyFill="1"/>
    <xf numFmtId="0" fontId="14" fillId="0" borderId="0" xfId="0" applyFont="1" applyFill="1" applyBorder="1"/>
    <xf numFmtId="49" fontId="25" fillId="0" borderId="0" xfId="0" applyNumberFormat="1" applyFont="1" applyFill="1" applyBorder="1" applyAlignment="1">
      <alignment horizontal="left"/>
    </xf>
    <xf numFmtId="49" fontId="25" fillId="0" borderId="0" xfId="0" quotePrefix="1" applyNumberFormat="1" applyFont="1" applyFill="1" applyBorder="1" applyAlignment="1">
      <alignment horizontal="left"/>
    </xf>
    <xf numFmtId="1" fontId="25" fillId="0" borderId="0" xfId="0" applyNumberFormat="1" applyFont="1" applyFill="1" applyBorder="1" applyAlignment="1">
      <alignment horizontal="left"/>
    </xf>
    <xf numFmtId="1" fontId="3" fillId="0" borderId="0" xfId="433" applyNumberFormat="1" applyFont="1" applyFill="1" applyBorder="1" applyAlignment="1">
      <alignment horizontal="left"/>
    </xf>
    <xf numFmtId="165" fontId="2" fillId="0" borderId="0" xfId="0" applyNumberFormat="1" applyFont="1" applyFill="1" applyBorder="1" applyAlignment="1">
      <alignment horizontal="right"/>
    </xf>
    <xf numFmtId="0" fontId="2" fillId="0" borderId="0" xfId="0" applyFont="1" applyBorder="1" applyAlignment="1">
      <alignment horizontal="left" wrapText="1"/>
    </xf>
    <xf numFmtId="0" fontId="2" fillId="0" borderId="0" xfId="0" applyFont="1" applyBorder="1" applyAlignment="1">
      <alignment horizontal="right"/>
    </xf>
    <xf numFmtId="0" fontId="13" fillId="0" borderId="0" xfId="0" applyFont="1" applyBorder="1" applyAlignment="1">
      <alignment horizontal="right"/>
    </xf>
    <xf numFmtId="0" fontId="27" fillId="0" borderId="0" xfId="0" applyFont="1" applyFill="1" applyBorder="1"/>
    <xf numFmtId="0" fontId="11" fillId="0" borderId="0" xfId="0" applyFont="1" applyFill="1" applyBorder="1"/>
    <xf numFmtId="0" fontId="6" fillId="0" borderId="0" xfId="644" applyFont="1" applyBorder="1" applyAlignment="1">
      <alignment horizontal="right"/>
    </xf>
    <xf numFmtId="0" fontId="2" fillId="4" borderId="4" xfId="644" applyFill="1" applyBorder="1" applyAlignment="1">
      <alignment horizontal="left"/>
    </xf>
    <xf numFmtId="0" fontId="5" fillId="4" borderId="3" xfId="644" applyFont="1" applyFill="1" applyBorder="1" applyAlignment="1">
      <alignment horizontal="left"/>
    </xf>
    <xf numFmtId="0" fontId="5" fillId="4" borderId="3" xfId="644" applyFont="1" applyFill="1" applyBorder="1" applyAlignment="1">
      <alignment horizontal="right"/>
    </xf>
    <xf numFmtId="0" fontId="18" fillId="0" borderId="0" xfId="0" applyFont="1"/>
    <xf numFmtId="166" fontId="11" fillId="0" borderId="0" xfId="0" applyNumberFormat="1" applyFont="1"/>
    <xf numFmtId="2" fontId="11" fillId="0" borderId="0" xfId="0" applyNumberFormat="1" applyFont="1"/>
    <xf numFmtId="0" fontId="11" fillId="0" borderId="0" xfId="649" applyFont="1"/>
    <xf numFmtId="0" fontId="31" fillId="0" borderId="0" xfId="648" applyFont="1"/>
    <xf numFmtId="0" fontId="14" fillId="0" borderId="0" xfId="0" applyFont="1" applyFill="1" applyBorder="1" applyAlignment="1">
      <alignment horizontal="left"/>
    </xf>
    <xf numFmtId="49" fontId="11" fillId="0" borderId="0" xfId="644" applyNumberFormat="1" applyFont="1"/>
    <xf numFmtId="0" fontId="11" fillId="0" borderId="0" xfId="0" applyFont="1" applyAlignment="1">
      <alignment horizontal="left"/>
    </xf>
    <xf numFmtId="0" fontId="27" fillId="0" borderId="0" xfId="0" applyFont="1"/>
    <xf numFmtId="0" fontId="32" fillId="0" borderId="0" xfId="0" applyFont="1"/>
    <xf numFmtId="0" fontId="27" fillId="0" borderId="0" xfId="642" applyFont="1"/>
    <xf numFmtId="0" fontId="27" fillId="0" borderId="0" xfId="649" applyFont="1"/>
    <xf numFmtId="0" fontId="11" fillId="0" borderId="0" xfId="652" applyFont="1"/>
    <xf numFmtId="0" fontId="7" fillId="0" borderId="0" xfId="0" applyFont="1" applyFill="1" applyBorder="1" applyAlignment="1"/>
    <xf numFmtId="0" fontId="6" fillId="0" borderId="4" xfId="652" applyFont="1" applyBorder="1" applyAlignment="1">
      <alignment horizontal="right"/>
    </xf>
    <xf numFmtId="0" fontId="20" fillId="0" borderId="0" xfId="0" applyFont="1"/>
    <xf numFmtId="0" fontId="19" fillId="0" borderId="0" xfId="0" applyFont="1" applyBorder="1"/>
    <xf numFmtId="0" fontId="19" fillId="0" borderId="0" xfId="0" applyFont="1" applyFill="1" applyBorder="1"/>
    <xf numFmtId="0" fontId="19" fillId="0" borderId="0" xfId="643" applyFont="1"/>
    <xf numFmtId="0" fontId="12" fillId="5" borderId="3" xfId="0" applyFont="1" applyFill="1" applyBorder="1" applyAlignment="1">
      <alignment wrapText="1"/>
    </xf>
    <xf numFmtId="0" fontId="19" fillId="0" borderId="0" xfId="644" applyFont="1"/>
    <xf numFmtId="0" fontId="27" fillId="0" borderId="0" xfId="0" applyFont="1" applyBorder="1"/>
    <xf numFmtId="0" fontId="27" fillId="0" borderId="0" xfId="0" applyFont="1" applyAlignment="1">
      <alignment wrapText="1"/>
    </xf>
    <xf numFmtId="0" fontId="27" fillId="0" borderId="0" xfId="0" applyFont="1" applyFill="1" applyBorder="1" applyAlignment="1">
      <alignment horizontal="left"/>
    </xf>
    <xf numFmtId="0" fontId="27" fillId="0" borderId="0" xfId="643" applyFont="1"/>
    <xf numFmtId="0" fontId="27" fillId="0" borderId="0" xfId="0" applyFont="1" applyFill="1" applyBorder="1" applyAlignment="1"/>
    <xf numFmtId="0" fontId="27" fillId="0" borderId="0" xfId="648" applyFont="1"/>
    <xf numFmtId="0" fontId="5" fillId="0" borderId="0" xfId="648" applyFont="1" applyBorder="1"/>
    <xf numFmtId="0" fontId="0" fillId="0" borderId="0" xfId="0" applyBorder="1" applyAlignment="1">
      <alignment wrapText="1"/>
    </xf>
    <xf numFmtId="0" fontId="5" fillId="0" borderId="0" xfId="646" applyFont="1" applyAlignment="1">
      <alignment horizontal="left"/>
    </xf>
    <xf numFmtId="49" fontId="5" fillId="0" borderId="0" xfId="0" applyNumberFormat="1" applyFont="1" applyAlignment="1">
      <alignment horizontal="left"/>
    </xf>
    <xf numFmtId="0" fontId="5" fillId="0" borderId="0" xfId="647" applyFont="1" applyAlignment="1">
      <alignment horizontal="left"/>
    </xf>
    <xf numFmtId="0" fontId="5" fillId="0" borderId="0" xfId="652" applyFont="1" applyAlignment="1">
      <alignment horizontal="left"/>
    </xf>
    <xf numFmtId="49" fontId="5" fillId="0" borderId="0" xfId="0" applyNumberFormat="1" applyFont="1"/>
    <xf numFmtId="0" fontId="5" fillId="0" borderId="0" xfId="0" applyFont="1" applyFill="1" applyAlignment="1">
      <alignment horizontal="left"/>
    </xf>
    <xf numFmtId="0" fontId="5" fillId="0" borderId="0" xfId="642" applyFont="1" applyAlignment="1">
      <alignment horizontal="left"/>
    </xf>
    <xf numFmtId="0" fontId="5" fillId="0" borderId="0" xfId="649" applyFont="1" applyAlignment="1">
      <alignment horizontal="left"/>
    </xf>
    <xf numFmtId="0" fontId="18" fillId="0" borderId="0" xfId="0" applyFont="1" applyBorder="1"/>
    <xf numFmtId="49" fontId="5" fillId="0" borderId="0" xfId="649" applyNumberFormat="1" applyFont="1" applyAlignment="1">
      <alignment horizontal="left"/>
    </xf>
    <xf numFmtId="49" fontId="5" fillId="0" borderId="0" xfId="0" applyNumberFormat="1" applyFont="1" applyBorder="1" applyAlignment="1">
      <alignment horizontal="left"/>
    </xf>
    <xf numFmtId="0" fontId="5" fillId="0" borderId="0" xfId="643" applyFont="1" applyAlignment="1">
      <alignment horizontal="left"/>
    </xf>
    <xf numFmtId="0" fontId="5" fillId="0" borderId="0" xfId="644" applyFont="1" applyAlignment="1">
      <alignment horizontal="left"/>
    </xf>
    <xf numFmtId="2" fontId="5" fillId="0" borderId="0" xfId="0" applyNumberFormat="1" applyFont="1" applyAlignment="1">
      <alignment horizontal="left"/>
    </xf>
    <xf numFmtId="0" fontId="5" fillId="0" borderId="0" xfId="649" applyFont="1" applyAlignment="1"/>
    <xf numFmtId="0" fontId="10" fillId="0" borderId="7" xfId="0" applyFont="1" applyBorder="1"/>
    <xf numFmtId="0" fontId="3" fillId="0" borderId="7" xfId="0" applyFont="1" applyBorder="1"/>
    <xf numFmtId="0" fontId="27" fillId="0" borderId="7" xfId="0" applyFont="1" applyBorder="1"/>
    <xf numFmtId="0" fontId="27" fillId="0" borderId="0" xfId="0" applyFont="1" applyAlignment="1">
      <alignment horizontal="left"/>
    </xf>
    <xf numFmtId="0" fontId="11" fillId="0" borderId="0" xfId="0" applyFont="1" applyFill="1" applyBorder="1" applyAlignment="1"/>
    <xf numFmtId="0" fontId="5" fillId="0" borderId="0" xfId="0" applyFont="1" applyFill="1" applyBorder="1" applyAlignment="1">
      <alignment horizontal="right"/>
    </xf>
    <xf numFmtId="0" fontId="3" fillId="0" borderId="2" xfId="0" applyFont="1" applyFill="1" applyBorder="1"/>
    <xf numFmtId="0" fontId="6" fillId="0" borderId="7" xfId="0" applyFont="1" applyBorder="1" applyAlignment="1">
      <alignment horizontal="right"/>
    </xf>
    <xf numFmtId="2" fontId="18" fillId="0" borderId="0" xfId="0" applyNumberFormat="1" applyFont="1"/>
    <xf numFmtId="0" fontId="5" fillId="0" borderId="0" xfId="648" applyFont="1" applyAlignment="1">
      <alignment horizontal="right"/>
    </xf>
    <xf numFmtId="166" fontId="5" fillId="0" borderId="0" xfId="648" applyNumberFormat="1" applyFont="1" applyAlignment="1">
      <alignment horizontal="right"/>
    </xf>
    <xf numFmtId="166" fontId="3" fillId="0" borderId="0" xfId="648" applyNumberFormat="1"/>
    <xf numFmtId="166" fontId="3" fillId="0" borderId="0" xfId="648" applyNumberFormat="1" applyFont="1" applyBorder="1" applyAlignment="1">
      <alignment horizontal="right"/>
    </xf>
    <xf numFmtId="166" fontId="21" fillId="0" borderId="0" xfId="648" applyNumberFormat="1" applyFont="1" applyFill="1" applyBorder="1" applyAlignment="1">
      <alignment horizontal="right"/>
    </xf>
    <xf numFmtId="0" fontId="5" fillId="0" borderId="0" xfId="648" applyFont="1"/>
    <xf numFmtId="0" fontId="33" fillId="0" borderId="0" xfId="648" applyFont="1"/>
    <xf numFmtId="0" fontId="3" fillId="0" borderId="0" xfId="642" applyFont="1"/>
    <xf numFmtId="0" fontId="3" fillId="4" borderId="3" xfId="0" applyFont="1" applyFill="1" applyBorder="1"/>
    <xf numFmtId="0" fontId="3" fillId="4" borderId="3" xfId="0" applyFont="1" applyFill="1" applyBorder="1" applyAlignment="1">
      <alignment horizontal="right"/>
    </xf>
    <xf numFmtId="4" fontId="3" fillId="0" borderId="0" xfId="0" applyNumberFormat="1" applyFont="1"/>
    <xf numFmtId="0" fontId="3" fillId="0" borderId="8" xfId="0" applyFont="1" applyBorder="1"/>
    <xf numFmtId="0" fontId="5" fillId="0" borderId="8" xfId="0" applyFont="1" applyBorder="1"/>
    <xf numFmtId="167" fontId="3" fillId="0" borderId="8" xfId="0" applyNumberFormat="1" applyFont="1" applyBorder="1"/>
    <xf numFmtId="0" fontId="3" fillId="0" borderId="2" xfId="0" applyFont="1" applyBorder="1" applyAlignment="1">
      <alignment horizontal="left"/>
    </xf>
    <xf numFmtId="0" fontId="3" fillId="0" borderId="2" xfId="0" applyFont="1" applyFill="1" applyBorder="1" applyAlignment="1">
      <alignment horizontal="left"/>
    </xf>
    <xf numFmtId="166" fontId="3" fillId="6" borderId="0" xfId="0" applyNumberFormat="1" applyFont="1" applyFill="1" applyAlignment="1">
      <alignment horizontal="right"/>
    </xf>
    <xf numFmtId="166" fontId="3" fillId="6" borderId="0" xfId="0" applyNumberFormat="1" applyFont="1" applyFill="1"/>
    <xf numFmtId="166" fontId="3" fillId="6" borderId="0" xfId="0" applyNumberFormat="1" applyFont="1" applyFill="1" applyBorder="1"/>
    <xf numFmtId="167" fontId="10" fillId="0" borderId="0" xfId="0" applyNumberFormat="1" applyFont="1"/>
    <xf numFmtId="167" fontId="3" fillId="0" borderId="7" xfId="0" applyNumberFormat="1" applyFont="1" applyBorder="1"/>
    <xf numFmtId="167" fontId="3" fillId="6" borderId="0" xfId="0" applyNumberFormat="1" applyFont="1" applyFill="1"/>
    <xf numFmtId="167" fontId="5" fillId="6" borderId="0" xfId="0" applyNumberFormat="1" applyFont="1" applyFill="1"/>
    <xf numFmtId="0" fontId="24" fillId="0" borderId="0" xfId="0" applyFont="1"/>
    <xf numFmtId="167" fontId="3" fillId="6" borderId="0" xfId="0" applyNumberFormat="1" applyFont="1" applyFill="1" applyBorder="1"/>
    <xf numFmtId="166" fontId="3" fillId="6" borderId="0" xfId="0" applyNumberFormat="1" applyFont="1" applyFill="1" applyBorder="1" applyAlignment="1"/>
    <xf numFmtId="167" fontId="3" fillId="6" borderId="4" xfId="0" applyNumberFormat="1" applyFont="1" applyFill="1" applyBorder="1"/>
    <xf numFmtId="4" fontId="0" fillId="0" borderId="0" xfId="0" applyNumberFormat="1" applyAlignment="1"/>
    <xf numFmtId="167" fontId="3" fillId="6" borderId="0" xfId="0" applyNumberFormat="1" applyFont="1" applyFill="1" applyAlignment="1"/>
    <xf numFmtId="167" fontId="3" fillId="6" borderId="0" xfId="0" applyNumberFormat="1" applyFont="1" applyFill="1" applyBorder="1" applyAlignment="1"/>
    <xf numFmtId="167" fontId="3" fillId="6" borderId="4" xfId="0" applyNumberFormat="1" applyFont="1" applyFill="1" applyBorder="1" applyAlignment="1"/>
    <xf numFmtId="167" fontId="2" fillId="6" borderId="0" xfId="642" applyNumberFormat="1" applyFill="1"/>
    <xf numFmtId="167" fontId="2" fillId="6" borderId="0" xfId="644" applyNumberFormat="1" applyFill="1"/>
    <xf numFmtId="0" fontId="3" fillId="0" borderId="0" xfId="640" applyFont="1" applyAlignment="1"/>
    <xf numFmtId="0" fontId="3" fillId="0" borderId="0" xfId="640" applyFont="1" applyAlignment="1">
      <alignment horizontal="right"/>
    </xf>
    <xf numFmtId="0" fontId="6" fillId="0" borderId="0" xfId="640" applyFont="1" applyAlignment="1">
      <alignment horizontal="right"/>
    </xf>
    <xf numFmtId="0" fontId="10" fillId="0" borderId="0" xfId="640" applyFont="1" applyAlignment="1"/>
    <xf numFmtId="0" fontId="3" fillId="6" borderId="0" xfId="0" applyFont="1" applyFill="1" applyAlignment="1">
      <alignment horizontal="right"/>
    </xf>
    <xf numFmtId="167" fontId="3" fillId="6" borderId="0" xfId="0" applyNumberFormat="1" applyFont="1" applyFill="1" applyAlignment="1">
      <alignment horizontal="right"/>
    </xf>
    <xf numFmtId="167" fontId="5" fillId="6" borderId="0" xfId="0" applyNumberFormat="1" applyFont="1" applyFill="1" applyAlignment="1">
      <alignment horizontal="right"/>
    </xf>
    <xf numFmtId="0" fontId="3" fillId="6" borderId="0" xfId="0" applyFont="1" applyFill="1"/>
    <xf numFmtId="167" fontId="6" fillId="0" borderId="0" xfId="649" applyNumberFormat="1" applyFont="1" applyBorder="1" applyAlignment="1">
      <alignment horizontal="right"/>
    </xf>
    <xf numFmtId="3" fontId="3" fillId="6" borderId="0" xfId="0" applyNumberFormat="1" applyFont="1" applyFill="1"/>
    <xf numFmtId="166" fontId="3" fillId="6" borderId="4" xfId="0" applyNumberFormat="1" applyFont="1" applyFill="1" applyBorder="1"/>
    <xf numFmtId="3" fontId="3" fillId="6" borderId="4" xfId="0" applyNumberFormat="1" applyFont="1" applyFill="1" applyBorder="1"/>
    <xf numFmtId="166" fontId="2" fillId="6" borderId="0" xfId="433" applyNumberFormat="1" applyFont="1" applyFill="1" applyBorder="1"/>
    <xf numFmtId="4" fontId="2" fillId="6" borderId="0" xfId="0" applyNumberFormat="1" applyFont="1" applyFill="1" applyBorder="1"/>
    <xf numFmtId="0" fontId="2" fillId="6" borderId="0" xfId="0" applyFont="1" applyFill="1" applyBorder="1"/>
    <xf numFmtId="0" fontId="19" fillId="0" borderId="4" xfId="0" applyFont="1" applyBorder="1"/>
    <xf numFmtId="0" fontId="6" fillId="0" borderId="4" xfId="0" applyFont="1" applyBorder="1" applyAlignment="1">
      <alignment horizontal="right"/>
    </xf>
    <xf numFmtId="0" fontId="3" fillId="6" borderId="4" xfId="0" applyFont="1" applyFill="1" applyBorder="1"/>
    <xf numFmtId="167" fontId="2" fillId="6" borderId="0" xfId="643" applyNumberFormat="1" applyFill="1"/>
    <xf numFmtId="1" fontId="3" fillId="6" borderId="0" xfId="0" applyNumberFormat="1" applyFont="1" applyFill="1" applyBorder="1"/>
    <xf numFmtId="1" fontId="3" fillId="6" borderId="0" xfId="0" applyNumberFormat="1" applyFont="1" applyFill="1"/>
    <xf numFmtId="1" fontId="3" fillId="6" borderId="4" xfId="0" applyNumberFormat="1" applyFont="1" applyFill="1" applyBorder="1"/>
    <xf numFmtId="0" fontId="5" fillId="0" borderId="4" xfId="0" applyFont="1" applyBorder="1" applyAlignment="1">
      <alignment horizontal="right" wrapText="1"/>
    </xf>
    <xf numFmtId="1" fontId="6" fillId="0" borderId="4" xfId="0" applyNumberFormat="1" applyFont="1" applyBorder="1" applyAlignment="1">
      <alignment horizontal="right"/>
    </xf>
    <xf numFmtId="167" fontId="3" fillId="6" borderId="0" xfId="0" applyNumberFormat="1" applyFont="1" applyFill="1" applyBorder="1" applyAlignment="1">
      <alignment horizontal="right"/>
    </xf>
    <xf numFmtId="167" fontId="3" fillId="6" borderId="4" xfId="0" applyNumberFormat="1" applyFont="1" applyFill="1" applyBorder="1" applyAlignment="1">
      <alignment horizontal="right"/>
    </xf>
    <xf numFmtId="166" fontId="3" fillId="6" borderId="0" xfId="433" applyNumberFormat="1" applyFont="1" applyFill="1" applyAlignment="1">
      <alignment horizontal="right"/>
    </xf>
    <xf numFmtId="0" fontId="3" fillId="0" borderId="10" xfId="0" applyFont="1" applyBorder="1"/>
    <xf numFmtId="0" fontId="3" fillId="0" borderId="11" xfId="0" applyFont="1" applyBorder="1"/>
    <xf numFmtId="0" fontId="3" fillId="0" borderId="13" xfId="0" applyFont="1" applyBorder="1"/>
    <xf numFmtId="0" fontId="3" fillId="0" borderId="14" xfId="0" applyFont="1" applyBorder="1"/>
    <xf numFmtId="0" fontId="3" fillId="0" borderId="15" xfId="0" applyFont="1" applyBorder="1"/>
    <xf numFmtId="0" fontId="3" fillId="6" borderId="0" xfId="0" applyFont="1" applyFill="1" applyBorder="1"/>
    <xf numFmtId="167" fontId="5" fillId="6" borderId="4" xfId="0" applyNumberFormat="1" applyFont="1" applyFill="1" applyBorder="1"/>
    <xf numFmtId="167" fontId="5" fillId="6" borderId="4" xfId="0" applyNumberFormat="1" applyFont="1" applyFill="1" applyBorder="1" applyAlignment="1">
      <alignment horizontal="right"/>
    </xf>
    <xf numFmtId="2" fontId="2" fillId="6" borderId="0" xfId="644" applyNumberFormat="1" applyFill="1"/>
    <xf numFmtId="3" fontId="3" fillId="6" borderId="0" xfId="433" applyNumberFormat="1" applyFont="1" applyFill="1" applyBorder="1"/>
    <xf numFmtId="3" fontId="3" fillId="6" borderId="0" xfId="0" applyNumberFormat="1" applyFont="1" applyFill="1" applyBorder="1"/>
    <xf numFmtId="3" fontId="3" fillId="6" borderId="4" xfId="0" applyNumberFormat="1" applyFont="1" applyFill="1" applyBorder="1" applyAlignment="1">
      <alignment horizontal="right"/>
    </xf>
    <xf numFmtId="3" fontId="2" fillId="6" borderId="0" xfId="0" applyNumberFormat="1" applyFont="1" applyFill="1" applyBorder="1" applyAlignment="1">
      <alignment horizontal="right"/>
    </xf>
    <xf numFmtId="166" fontId="2" fillId="6" borderId="0" xfId="0" applyNumberFormat="1" applyFont="1" applyFill="1" applyBorder="1" applyAlignment="1">
      <alignment horizontal="right"/>
    </xf>
    <xf numFmtId="4" fontId="2" fillId="6" borderId="0" xfId="0" applyNumberFormat="1" applyFont="1" applyFill="1" applyBorder="1" applyAlignment="1">
      <alignment horizontal="right"/>
    </xf>
    <xf numFmtId="3" fontId="2" fillId="6" borderId="4" xfId="0" applyNumberFormat="1" applyFont="1" applyFill="1" applyBorder="1" applyAlignment="1">
      <alignment horizontal="right"/>
    </xf>
    <xf numFmtId="166" fontId="2" fillId="6" borderId="4" xfId="0" applyNumberFormat="1" applyFont="1" applyFill="1" applyBorder="1" applyAlignment="1">
      <alignment horizontal="right"/>
    </xf>
    <xf numFmtId="167" fontId="5" fillId="6" borderId="8" xfId="0" applyNumberFormat="1" applyFont="1" applyFill="1" applyBorder="1"/>
    <xf numFmtId="2" fontId="3" fillId="6" borderId="0" xfId="0" applyNumberFormat="1" applyFont="1" applyFill="1" applyBorder="1"/>
    <xf numFmtId="2" fontId="3" fillId="6" borderId="4" xfId="0" applyNumberFormat="1" applyFont="1" applyFill="1" applyBorder="1"/>
    <xf numFmtId="49" fontId="3" fillId="4" borderId="0" xfId="0" applyNumberFormat="1" applyFont="1" applyFill="1" applyBorder="1" applyAlignment="1">
      <alignment horizontal="left"/>
    </xf>
    <xf numFmtId="3" fontId="3" fillId="6" borderId="0" xfId="433" applyNumberFormat="1" applyFont="1" applyFill="1" applyBorder="1" applyAlignment="1">
      <alignment horizontal="right"/>
    </xf>
    <xf numFmtId="3" fontId="2" fillId="6" borderId="0" xfId="0" applyNumberFormat="1" applyFont="1" applyFill="1" applyBorder="1"/>
    <xf numFmtId="3" fontId="2" fillId="6" borderId="4" xfId="0" applyNumberFormat="1" applyFont="1" applyFill="1" applyBorder="1"/>
    <xf numFmtId="0" fontId="3" fillId="0" borderId="2" xfId="649" applyFont="1" applyBorder="1"/>
    <xf numFmtId="0" fontId="3" fillId="0" borderId="6" xfId="0" applyFont="1" applyBorder="1"/>
    <xf numFmtId="0" fontId="3" fillId="0" borderId="17" xfId="0" applyFont="1" applyBorder="1"/>
    <xf numFmtId="0" fontId="2" fillId="0" borderId="4" xfId="643" applyBorder="1"/>
    <xf numFmtId="0" fontId="6" fillId="0" borderId="4" xfId="643" applyFont="1" applyBorder="1" applyAlignment="1">
      <alignment horizontal="right"/>
    </xf>
    <xf numFmtId="0" fontId="11" fillId="0" borderId="4" xfId="0" applyFont="1" applyBorder="1"/>
    <xf numFmtId="0" fontId="2" fillId="4" borderId="4" xfId="643" applyFill="1" applyBorder="1"/>
    <xf numFmtId="0" fontId="5" fillId="4" borderId="4" xfId="643" applyFont="1" applyFill="1" applyBorder="1" applyAlignment="1">
      <alignment horizontal="right"/>
    </xf>
    <xf numFmtId="167" fontId="3" fillId="6" borderId="0" xfId="643" applyNumberFormat="1" applyFont="1" applyFill="1"/>
    <xf numFmtId="0" fontId="11" fillId="0" borderId="0" xfId="644" applyFont="1"/>
    <xf numFmtId="0" fontId="0" fillId="0" borderId="4" xfId="0" applyBorder="1"/>
    <xf numFmtId="167" fontId="3" fillId="4" borderId="4" xfId="0" applyNumberFormat="1" applyFont="1" applyFill="1" applyBorder="1"/>
    <xf numFmtId="0" fontId="5" fillId="4" borderId="4" xfId="0" applyFont="1" applyFill="1" applyBorder="1" applyAlignment="1">
      <alignment horizontal="left"/>
    </xf>
    <xf numFmtId="167" fontId="3" fillId="6" borderId="8" xfId="0" applyNumberFormat="1" applyFont="1" applyFill="1" applyBorder="1"/>
    <xf numFmtId="167" fontId="3" fillId="6" borderId="18" xfId="0" applyNumberFormat="1" applyFont="1" applyFill="1" applyBorder="1"/>
    <xf numFmtId="167" fontId="5" fillId="6" borderId="0" xfId="0" applyNumberFormat="1" applyFont="1" applyFill="1" applyBorder="1" applyAlignment="1">
      <alignment horizontal="right"/>
    </xf>
    <xf numFmtId="1" fontId="5" fillId="4" borderId="3" xfId="0" applyNumberFormat="1" applyFont="1" applyFill="1" applyBorder="1" applyAlignment="1">
      <alignment horizontal="right"/>
    </xf>
    <xf numFmtId="0" fontId="5" fillId="4" borderId="3" xfId="0" applyFont="1" applyFill="1" applyBorder="1" applyAlignment="1">
      <alignment horizontal="left"/>
    </xf>
    <xf numFmtId="0" fontId="3" fillId="0" borderId="4" xfId="640" applyFont="1" applyBorder="1" applyAlignment="1"/>
    <xf numFmtId="0" fontId="3" fillId="0" borderId="4" xfId="640" applyFont="1" applyBorder="1" applyAlignment="1">
      <alignment horizontal="right"/>
    </xf>
    <xf numFmtId="0" fontId="6" fillId="0" borderId="4" xfId="640" applyFont="1" applyBorder="1" applyAlignment="1">
      <alignment horizontal="right"/>
    </xf>
    <xf numFmtId="0" fontId="5" fillId="4" borderId="3" xfId="640" applyFont="1" applyFill="1" applyBorder="1" applyAlignment="1">
      <alignment horizontal="left" wrapText="1"/>
    </xf>
    <xf numFmtId="0" fontId="5" fillId="4" borderId="3" xfId="640" applyFont="1" applyFill="1" applyBorder="1" applyAlignment="1">
      <alignment horizontal="right" wrapText="1"/>
    </xf>
    <xf numFmtId="0" fontId="12" fillId="5" borderId="3" xfId="640" applyFont="1" applyFill="1" applyBorder="1" applyAlignment="1">
      <alignment horizontal="right" wrapText="1"/>
    </xf>
    <xf numFmtId="2" fontId="3" fillId="6" borderId="0" xfId="0" applyNumberFormat="1" applyFont="1" applyFill="1" applyAlignment="1">
      <alignment horizontal="right"/>
    </xf>
    <xf numFmtId="2" fontId="5" fillId="6" borderId="0" xfId="0" applyNumberFormat="1" applyFont="1" applyFill="1" applyAlignment="1">
      <alignment horizontal="right"/>
    </xf>
    <xf numFmtId="0" fontId="12" fillId="5" borderId="4" xfId="0" applyFont="1" applyFill="1" applyBorder="1" applyAlignment="1">
      <alignment horizontal="right"/>
    </xf>
    <xf numFmtId="3" fontId="3" fillId="6" borderId="0" xfId="0" applyNumberFormat="1" applyFont="1" applyFill="1" applyAlignment="1">
      <alignment horizontal="right"/>
    </xf>
    <xf numFmtId="3" fontId="5" fillId="6" borderId="0" xfId="0" applyNumberFormat="1" applyFont="1" applyFill="1" applyAlignment="1">
      <alignment horizontal="right"/>
    </xf>
    <xf numFmtId="3" fontId="3" fillId="6" borderId="0" xfId="0" applyNumberFormat="1" applyFont="1" applyFill="1" applyBorder="1" applyAlignment="1">
      <alignment horizontal="right"/>
    </xf>
    <xf numFmtId="1" fontId="2" fillId="0" borderId="0" xfId="0" applyNumberFormat="1" applyFont="1" applyFill="1" applyBorder="1"/>
    <xf numFmtId="0" fontId="2" fillId="4" borderId="4" xfId="0" applyFont="1" applyFill="1" applyBorder="1" applyAlignment="1">
      <alignment horizontal="left"/>
    </xf>
    <xf numFmtId="167" fontId="3" fillId="6" borderId="4" xfId="643" applyNumberFormat="1" applyFont="1" applyFill="1" applyBorder="1"/>
    <xf numFmtId="167" fontId="3" fillId="6" borderId="4" xfId="644" applyNumberFormat="1" applyFont="1" applyFill="1" applyBorder="1"/>
    <xf numFmtId="2" fontId="3" fillId="6" borderId="4" xfId="644" applyNumberFormat="1" applyFont="1" applyFill="1" applyBorder="1"/>
    <xf numFmtId="0" fontId="3" fillId="4" borderId="4" xfId="644" applyFont="1" applyFill="1" applyBorder="1" applyAlignment="1">
      <alignment horizontal="left"/>
    </xf>
    <xf numFmtId="0" fontId="10" fillId="0" borderId="0" xfId="0" applyFont="1" applyFill="1"/>
    <xf numFmtId="2" fontId="3" fillId="6" borderId="0" xfId="0" applyNumberFormat="1" applyFont="1" applyFill="1" applyBorder="1" applyAlignment="1">
      <alignment horizontal="right"/>
    </xf>
    <xf numFmtId="0" fontId="5" fillId="4" borderId="4" xfId="652" applyFont="1" applyFill="1" applyBorder="1" applyAlignment="1">
      <alignment horizontal="left"/>
    </xf>
    <xf numFmtId="0" fontId="5" fillId="4" borderId="4" xfId="652" applyFont="1" applyFill="1" applyBorder="1" applyAlignment="1">
      <alignment horizontal="right"/>
    </xf>
    <xf numFmtId="166" fontId="3" fillId="0" borderId="0" xfId="648" applyNumberFormat="1" applyFont="1" applyAlignment="1">
      <alignment horizontal="right"/>
    </xf>
    <xf numFmtId="167" fontId="3" fillId="0" borderId="0" xfId="648" applyNumberFormat="1"/>
    <xf numFmtId="167" fontId="3" fillId="6" borderId="0" xfId="0" applyNumberFormat="1" applyFont="1" applyFill="1" applyAlignment="1">
      <alignment horizontal="right" wrapText="1"/>
    </xf>
    <xf numFmtId="167" fontId="5" fillId="6" borderId="0" xfId="0" applyNumberFormat="1" applyFont="1" applyFill="1" applyAlignment="1">
      <alignment horizontal="right" wrapText="1"/>
    </xf>
    <xf numFmtId="0" fontId="29" fillId="0" borderId="0" xfId="0" applyFont="1" applyFill="1" applyAlignment="1">
      <alignment vertical="top"/>
    </xf>
    <xf numFmtId="170" fontId="29" fillId="0" borderId="0" xfId="651" applyFont="1" applyFill="1" applyAlignment="1"/>
    <xf numFmtId="167" fontId="3" fillId="6" borderId="5" xfId="0" applyNumberFormat="1" applyFont="1" applyFill="1" applyBorder="1" applyAlignment="1">
      <alignment horizontal="right"/>
    </xf>
    <xf numFmtId="167" fontId="3" fillId="4" borderId="5" xfId="0" applyNumberFormat="1" applyFont="1" applyFill="1" applyBorder="1"/>
    <xf numFmtId="167" fontId="3" fillId="4" borderId="0" xfId="0" applyNumberFormat="1" applyFont="1" applyFill="1" applyBorder="1"/>
    <xf numFmtId="167" fontId="5" fillId="4" borderId="0" xfId="0" applyNumberFormat="1" applyFont="1" applyFill="1" applyBorder="1"/>
    <xf numFmtId="3" fontId="3" fillId="6" borderId="0" xfId="0" applyNumberFormat="1" applyFont="1" applyFill="1" applyAlignment="1">
      <alignment horizontal="right" wrapText="1"/>
    </xf>
    <xf numFmtId="167" fontId="3" fillId="6" borderId="4" xfId="0" applyNumberFormat="1" applyFont="1" applyFill="1" applyBorder="1" applyAlignment="1">
      <alignment horizontal="right" wrapText="1"/>
    </xf>
    <xf numFmtId="3" fontId="3" fillId="6" borderId="4" xfId="0" applyNumberFormat="1" applyFont="1" applyFill="1" applyBorder="1" applyAlignment="1">
      <alignment horizontal="right" wrapText="1"/>
    </xf>
    <xf numFmtId="2" fontId="3" fillId="4" borderId="0" xfId="0" applyNumberFormat="1" applyFont="1" applyFill="1"/>
    <xf numFmtId="1" fontId="5" fillId="6" borderId="4" xfId="0" applyNumberFormat="1" applyFont="1" applyFill="1" applyBorder="1"/>
    <xf numFmtId="167" fontId="3" fillId="6" borderId="5" xfId="0" applyNumberFormat="1" applyFont="1" applyFill="1" applyBorder="1"/>
    <xf numFmtId="167" fontId="5" fillId="6" borderId="0" xfId="0" applyNumberFormat="1" applyFont="1" applyFill="1" applyBorder="1"/>
    <xf numFmtId="0" fontId="3" fillId="6" borderId="5" xfId="0" applyFont="1" applyFill="1" applyBorder="1"/>
    <xf numFmtId="0" fontId="5" fillId="4" borderId="3" xfId="644" applyFont="1" applyFill="1" applyBorder="1" applyAlignment="1">
      <alignment wrapText="1"/>
    </xf>
    <xf numFmtId="0" fontId="5" fillId="4" borderId="3" xfId="644" applyFont="1" applyFill="1" applyBorder="1" applyAlignment="1">
      <alignment horizontal="right" wrapText="1"/>
    </xf>
    <xf numFmtId="0" fontId="0" fillId="0" borderId="0" xfId="0" applyFill="1"/>
    <xf numFmtId="2" fontId="14" fillId="0" borderId="0" xfId="0" applyNumberFormat="1" applyFont="1" applyFill="1" applyBorder="1"/>
    <xf numFmtId="1" fontId="5" fillId="6" borderId="0" xfId="0" applyNumberFormat="1" applyFont="1" applyFill="1" applyBorder="1"/>
    <xf numFmtId="0" fontId="3" fillId="4" borderId="3" xfId="0" applyFont="1" applyFill="1" applyBorder="1" applyAlignment="1">
      <alignment horizontal="right" vertical="top" wrapText="1"/>
    </xf>
    <xf numFmtId="174" fontId="3" fillId="6" borderId="0" xfId="434" applyNumberFormat="1" applyFont="1" applyFill="1" applyBorder="1"/>
    <xf numFmtId="175" fontId="3" fillId="6" borderId="0" xfId="0" applyNumberFormat="1" applyFont="1" applyFill="1" applyBorder="1"/>
    <xf numFmtId="167" fontId="8" fillId="0" borderId="7" xfId="0" applyNumberFormat="1" applyFont="1" applyBorder="1"/>
    <xf numFmtId="175" fontId="3" fillId="6" borderId="0" xfId="0" applyNumberFormat="1" applyFont="1" applyFill="1" applyBorder="1" applyAlignment="1">
      <alignment horizontal="right"/>
    </xf>
    <xf numFmtId="166" fontId="3" fillId="0" borderId="4" xfId="0" applyNumberFormat="1" applyFont="1" applyBorder="1"/>
    <xf numFmtId="166" fontId="6" fillId="0" borderId="4" xfId="0" applyNumberFormat="1" applyFont="1" applyBorder="1" applyAlignment="1">
      <alignment horizontal="right"/>
    </xf>
    <xf numFmtId="2" fontId="3" fillId="6" borderId="4" xfId="0" applyNumberFormat="1" applyFont="1" applyFill="1" applyBorder="1" applyAlignment="1">
      <alignment horizontal="right"/>
    </xf>
    <xf numFmtId="167" fontId="3" fillId="0" borderId="10" xfId="0" applyNumberFormat="1" applyFont="1" applyBorder="1"/>
    <xf numFmtId="0" fontId="3" fillId="0" borderId="12" xfId="0" applyFont="1" applyBorder="1"/>
    <xf numFmtId="1" fontId="3" fillId="0" borderId="12" xfId="0" applyNumberFormat="1" applyFont="1" applyBorder="1"/>
    <xf numFmtId="0" fontId="5" fillId="4" borderId="3" xfId="0" applyFont="1" applyFill="1" applyBorder="1" applyAlignment="1">
      <alignment horizontal="center" wrapText="1"/>
    </xf>
    <xf numFmtId="0" fontId="35" fillId="0" borderId="0" xfId="0" applyFont="1"/>
    <xf numFmtId="49" fontId="6" fillId="0" borderId="4" xfId="0" applyNumberFormat="1" applyFont="1" applyBorder="1" applyAlignment="1">
      <alignment horizontal="right"/>
    </xf>
    <xf numFmtId="0" fontId="2" fillId="4" borderId="4" xfId="642" applyFill="1" applyBorder="1" applyAlignment="1">
      <alignment horizontal="left"/>
    </xf>
    <xf numFmtId="0" fontId="5" fillId="4" borderId="4" xfId="642" applyFont="1" applyFill="1" applyBorder="1" applyAlignment="1">
      <alignment horizontal="left"/>
    </xf>
    <xf numFmtId="0" fontId="5" fillId="4" borderId="4" xfId="642" applyFont="1" applyFill="1" applyBorder="1" applyAlignment="1">
      <alignment horizontal="right"/>
    </xf>
    <xf numFmtId="0" fontId="2" fillId="0" borderId="4" xfId="642" applyBorder="1"/>
    <xf numFmtId="0" fontId="6" fillId="0" borderId="4" xfId="642" applyFont="1" applyBorder="1" applyAlignment="1">
      <alignment horizontal="right"/>
    </xf>
    <xf numFmtId="49" fontId="11" fillId="0" borderId="0" xfId="642" applyNumberFormat="1" applyFont="1" applyAlignment="1">
      <alignment horizontal="left"/>
    </xf>
    <xf numFmtId="167" fontId="37" fillId="7" borderId="0" xfId="0" applyNumberFormat="1" applyFont="1" applyFill="1"/>
    <xf numFmtId="167" fontId="38" fillId="7" borderId="0" xfId="0" applyNumberFormat="1" applyFont="1" applyFill="1"/>
    <xf numFmtId="167" fontId="38" fillId="7" borderId="0" xfId="0" applyNumberFormat="1" applyFont="1" applyFill="1" applyAlignment="1">
      <alignment horizontal="right"/>
    </xf>
    <xf numFmtId="167" fontId="39" fillId="7" borderId="4" xfId="0" applyNumberFormat="1" applyFont="1" applyFill="1" applyBorder="1"/>
    <xf numFmtId="0" fontId="5" fillId="0" borderId="20" xfId="0" applyFont="1" applyBorder="1" applyAlignment="1">
      <alignment horizontal="left" vertical="top" wrapText="1"/>
    </xf>
    <xf numFmtId="0" fontId="5" fillId="0" borderId="5" xfId="0" applyFont="1" applyBorder="1" applyAlignment="1">
      <alignment horizontal="right" vertical="top" wrapText="1"/>
    </xf>
    <xf numFmtId="0" fontId="5" fillId="0" borderId="19" xfId="0" applyFont="1" applyBorder="1" applyAlignment="1">
      <alignment horizontal="right" vertical="top" wrapText="1"/>
    </xf>
    <xf numFmtId="49" fontId="3" fillId="0" borderId="2" xfId="0" applyNumberFormat="1" applyFont="1" applyBorder="1" applyAlignment="1">
      <alignment horizontal="left"/>
    </xf>
    <xf numFmtId="0" fontId="3" fillId="0" borderId="16" xfId="0" applyFont="1" applyBorder="1" applyAlignment="1">
      <alignment horizontal="left"/>
    </xf>
    <xf numFmtId="167" fontId="3" fillId="0" borderId="18" xfId="0" applyNumberFormat="1" applyFont="1" applyBorder="1" applyAlignment="1">
      <alignment horizontal="right"/>
    </xf>
    <xf numFmtId="3" fontId="3" fillId="0" borderId="4" xfId="0" applyNumberFormat="1" applyFont="1" applyBorder="1" applyAlignment="1">
      <alignment horizontal="right"/>
    </xf>
    <xf numFmtId="0" fontId="0" fillId="0" borderId="4" xfId="0" applyBorder="1" applyAlignment="1">
      <alignment wrapText="1"/>
    </xf>
    <xf numFmtId="0" fontId="5" fillId="4" borderId="16" xfId="0" applyFont="1" applyFill="1" applyBorder="1" applyAlignment="1">
      <alignment horizontal="right"/>
    </xf>
    <xf numFmtId="1" fontId="3" fillId="6" borderId="0" xfId="0" applyNumberFormat="1" applyFont="1" applyFill="1" applyBorder="1" applyAlignment="1">
      <alignment horizontal="right"/>
    </xf>
    <xf numFmtId="0" fontId="5" fillId="4" borderId="0" xfId="0" applyFont="1" applyFill="1" applyBorder="1" applyAlignment="1">
      <alignment horizontal="left"/>
    </xf>
    <xf numFmtId="1" fontId="5" fillId="6" borderId="0" xfId="0" applyNumberFormat="1" applyFont="1" applyFill="1" applyBorder="1" applyAlignment="1">
      <alignment horizontal="right"/>
    </xf>
    <xf numFmtId="1" fontId="3" fillId="6" borderId="4" xfId="0" applyNumberFormat="1" applyFont="1" applyFill="1" applyBorder="1" applyAlignment="1">
      <alignment horizontal="right"/>
    </xf>
    <xf numFmtId="174" fontId="3" fillId="6" borderId="0" xfId="434" applyNumberFormat="1" applyFont="1" applyFill="1" applyBorder="1" applyAlignment="1">
      <alignment horizontal="right"/>
    </xf>
    <xf numFmtId="3" fontId="3" fillId="6" borderId="0" xfId="433" applyNumberFormat="1" applyFont="1" applyFill="1" applyAlignment="1">
      <alignment horizontal="right"/>
    </xf>
    <xf numFmtId="0" fontId="5" fillId="4" borderId="3" xfId="643" applyFont="1" applyFill="1" applyBorder="1" applyAlignment="1">
      <alignment horizontal="left"/>
    </xf>
    <xf numFmtId="0" fontId="5" fillId="4" borderId="3" xfId="643" applyFont="1" applyFill="1" applyBorder="1" applyAlignment="1">
      <alignment horizontal="right"/>
    </xf>
    <xf numFmtId="0" fontId="2" fillId="4" borderId="4" xfId="643" applyFill="1" applyBorder="1" applyAlignment="1">
      <alignment horizontal="left"/>
    </xf>
    <xf numFmtId="0" fontId="11" fillId="0" borderId="0" xfId="643" applyFont="1"/>
    <xf numFmtId="0" fontId="10" fillId="0" borderId="0" xfId="0" applyFont="1" applyAlignment="1">
      <alignment vertical="center"/>
    </xf>
    <xf numFmtId="49" fontId="11" fillId="0" borderId="0" xfId="644" applyNumberFormat="1" applyFont="1" applyAlignment="1">
      <alignment horizontal="left"/>
    </xf>
    <xf numFmtId="0" fontId="5" fillId="0" borderId="4" xfId="0" applyFont="1" applyBorder="1"/>
    <xf numFmtId="0" fontId="40" fillId="0" borderId="0" xfId="0" applyFont="1" applyBorder="1"/>
    <xf numFmtId="0" fontId="3" fillId="0" borderId="0" xfId="648" applyFont="1" applyBorder="1" applyAlignment="1">
      <alignment horizontal="left"/>
    </xf>
    <xf numFmtId="0" fontId="3" fillId="0" borderId="0" xfId="648" applyFont="1" applyBorder="1"/>
    <xf numFmtId="49" fontId="11" fillId="0" borderId="0" xfId="648" applyNumberFormat="1" applyFont="1" applyAlignment="1">
      <alignment horizontal="left"/>
    </xf>
    <xf numFmtId="0" fontId="5" fillId="4" borderId="3" xfId="643" applyFont="1" applyFill="1" applyBorder="1" applyAlignment="1"/>
    <xf numFmtId="0" fontId="3" fillId="0" borderId="4" xfId="648" applyFont="1" applyBorder="1"/>
    <xf numFmtId="49" fontId="5" fillId="0" borderId="4" xfId="648" applyNumberFormat="1" applyFont="1" applyBorder="1" applyAlignment="1">
      <alignment horizontal="left"/>
    </xf>
    <xf numFmtId="166" fontId="5" fillId="0" borderId="4" xfId="648" applyNumberFormat="1" applyFont="1" applyBorder="1"/>
    <xf numFmtId="0" fontId="3" fillId="0" borderId="4" xfId="648" applyBorder="1"/>
    <xf numFmtId="167" fontId="3" fillId="6" borderId="0" xfId="644" applyNumberFormat="1" applyFont="1" applyFill="1" applyBorder="1"/>
    <xf numFmtId="2" fontId="3" fillId="6" borderId="0" xfId="644" applyNumberFormat="1" applyFont="1" applyFill="1" applyBorder="1"/>
    <xf numFmtId="0" fontId="3" fillId="4" borderId="0" xfId="644" applyFont="1" applyFill="1" applyBorder="1" applyAlignment="1">
      <alignment horizontal="left"/>
    </xf>
    <xf numFmtId="167" fontId="2" fillId="6" borderId="19" xfId="644" applyNumberFormat="1" applyFill="1" applyBorder="1"/>
    <xf numFmtId="167" fontId="2" fillId="6" borderId="8" xfId="644" applyNumberFormat="1" applyFill="1" applyBorder="1"/>
    <xf numFmtId="0" fontId="2" fillId="4" borderId="16" xfId="644" applyFill="1" applyBorder="1" applyAlignment="1">
      <alignment horizontal="left"/>
    </xf>
    <xf numFmtId="0" fontId="5" fillId="4" borderId="6" xfId="0" applyFont="1" applyFill="1" applyBorder="1" applyAlignment="1">
      <alignment horizontal="left" wrapText="1"/>
    </xf>
    <xf numFmtId="0" fontId="5" fillId="4" borderId="17" xfId="644" applyFont="1" applyFill="1" applyBorder="1" applyAlignment="1">
      <alignment horizontal="right" wrapText="1"/>
    </xf>
    <xf numFmtId="0" fontId="3" fillId="4" borderId="2" xfId="0" applyFont="1" applyFill="1" applyBorder="1" applyAlignment="1">
      <alignment horizontal="left"/>
    </xf>
    <xf numFmtId="0" fontId="11" fillId="0" borderId="0" xfId="0" applyFont="1" applyAlignment="1">
      <alignment wrapText="1"/>
    </xf>
    <xf numFmtId="0" fontId="11" fillId="0" borderId="0" xfId="647" applyFont="1" applyAlignment="1">
      <alignment horizontal="left"/>
    </xf>
    <xf numFmtId="0" fontId="11" fillId="0" borderId="0" xfId="646" applyFont="1"/>
    <xf numFmtId="0" fontId="35" fillId="0" borderId="0" xfId="0" applyFont="1" applyBorder="1"/>
    <xf numFmtId="3" fontId="35" fillId="0" borderId="0" xfId="0" applyNumberFormat="1" applyFont="1" applyProtection="1"/>
    <xf numFmtId="3" fontId="35" fillId="0" borderId="0" xfId="0" applyNumberFormat="1" applyFont="1" applyFill="1" applyProtection="1"/>
    <xf numFmtId="0" fontId="3" fillId="0" borderId="5" xfId="0" applyFont="1" applyBorder="1"/>
    <xf numFmtId="0" fontId="11" fillId="0" borderId="0" xfId="0" applyFont="1" applyFill="1"/>
    <xf numFmtId="0" fontId="5" fillId="4" borderId="0" xfId="0" applyFont="1" applyFill="1" applyAlignment="1">
      <alignment horizontal="left"/>
    </xf>
    <xf numFmtId="2" fontId="3" fillId="0" borderId="4" xfId="0" applyNumberFormat="1" applyFont="1" applyBorder="1"/>
    <xf numFmtId="2" fontId="6" fillId="0" borderId="0" xfId="0" applyNumberFormat="1" applyFont="1" applyBorder="1" applyAlignment="1">
      <alignment horizontal="right"/>
    </xf>
    <xf numFmtId="0" fontId="3" fillId="4" borderId="0" xfId="649" applyFont="1" applyFill="1" applyBorder="1" applyAlignment="1">
      <alignment horizontal="left"/>
    </xf>
    <xf numFmtId="0" fontId="11" fillId="0" borderId="0" xfId="648" applyFont="1"/>
    <xf numFmtId="0" fontId="18" fillId="0" borderId="0" xfId="0" applyFont="1" applyAlignment="1"/>
    <xf numFmtId="0" fontId="10" fillId="0" borderId="4" xfId="0" applyFont="1" applyBorder="1"/>
    <xf numFmtId="0" fontId="5" fillId="6" borderId="0" xfId="0" applyFont="1" applyFill="1" applyBorder="1"/>
    <xf numFmtId="0" fontId="11" fillId="0" borderId="0" xfId="650" applyFont="1"/>
    <xf numFmtId="0" fontId="11" fillId="0" borderId="0" xfId="0" applyFont="1" applyBorder="1"/>
    <xf numFmtId="167" fontId="3" fillId="0" borderId="4" xfId="0" applyNumberFormat="1" applyFont="1" applyBorder="1"/>
    <xf numFmtId="0" fontId="6" fillId="0" borderId="0" xfId="643" applyFont="1" applyBorder="1" applyAlignment="1">
      <alignment horizontal="right"/>
    </xf>
    <xf numFmtId="0" fontId="11" fillId="0" borderId="0" xfId="644" applyFont="1" applyAlignment="1">
      <alignment horizontal="left"/>
    </xf>
    <xf numFmtId="0" fontId="11" fillId="0" borderId="0" xfId="0" applyFont="1" applyAlignment="1"/>
    <xf numFmtId="0" fontId="32" fillId="0" borderId="0" xfId="0" applyFont="1" applyBorder="1"/>
    <xf numFmtId="2" fontId="2" fillId="0" borderId="0" xfId="0" applyNumberFormat="1" applyFont="1" applyBorder="1"/>
    <xf numFmtId="168" fontId="2" fillId="0" borderId="0" xfId="0" applyNumberFormat="1" applyFont="1" applyBorder="1"/>
    <xf numFmtId="166" fontId="11" fillId="0" borderId="0" xfId="0" applyNumberFormat="1" applyFont="1" applyFill="1" applyBorder="1" applyAlignment="1">
      <alignment horizontal="left"/>
    </xf>
    <xf numFmtId="167" fontId="3" fillId="4" borderId="0" xfId="0" applyNumberFormat="1" applyFont="1" applyFill="1" applyAlignment="1"/>
    <xf numFmtId="167" fontId="3" fillId="4" borderId="4" xfId="0" applyNumberFormat="1" applyFont="1" applyFill="1" applyBorder="1" applyAlignment="1"/>
    <xf numFmtId="167" fontId="3" fillId="6" borderId="8" xfId="0" applyNumberFormat="1" applyFont="1" applyFill="1" applyBorder="1" applyAlignment="1">
      <alignment horizontal="right" wrapText="1"/>
    </xf>
    <xf numFmtId="167" fontId="5" fillId="6" borderId="8" xfId="0" applyNumberFormat="1" applyFont="1" applyFill="1" applyBorder="1" applyAlignment="1">
      <alignment horizontal="right" wrapText="1"/>
    </xf>
    <xf numFmtId="3" fontId="5" fillId="6" borderId="0" xfId="0" applyNumberFormat="1" applyFont="1" applyFill="1" applyAlignment="1">
      <alignment horizontal="right" wrapText="1"/>
    </xf>
    <xf numFmtId="167" fontId="5" fillId="6" borderId="8" xfId="0" applyNumberFormat="1" applyFont="1" applyFill="1" applyBorder="1" applyAlignment="1">
      <alignment horizontal="right"/>
    </xf>
    <xf numFmtId="167" fontId="3" fillId="6" borderId="18" xfId="0" applyNumberFormat="1" applyFont="1" applyFill="1" applyBorder="1" applyAlignment="1">
      <alignment horizontal="right" wrapText="1"/>
    </xf>
    <xf numFmtId="0" fontId="3" fillId="6" borderId="8" xfId="0" applyFont="1" applyFill="1" applyBorder="1" applyAlignment="1">
      <alignment horizontal="right"/>
    </xf>
    <xf numFmtId="167" fontId="5" fillId="4" borderId="0" xfId="0" applyNumberFormat="1" applyFont="1" applyFill="1" applyAlignment="1"/>
    <xf numFmtId="0" fontId="11" fillId="0" borderId="0" xfId="653" applyFont="1" applyFill="1" applyBorder="1" applyAlignment="1">
      <alignment horizontal="left" vertical="center"/>
    </xf>
    <xf numFmtId="0" fontId="14" fillId="0" borderId="0" xfId="0" applyFont="1" applyBorder="1"/>
    <xf numFmtId="3" fontId="41" fillId="0" borderId="4" xfId="0" applyNumberFormat="1" applyFont="1" applyBorder="1" applyProtection="1"/>
    <xf numFmtId="3" fontId="41" fillId="0" borderId="4" xfId="0" applyNumberFormat="1" applyFont="1" applyFill="1" applyBorder="1" applyProtection="1"/>
    <xf numFmtId="0" fontId="3" fillId="0" borderId="4" xfId="649" applyBorder="1"/>
    <xf numFmtId="0" fontId="3" fillId="4" borderId="16" xfId="0" applyFont="1" applyFill="1" applyBorder="1"/>
    <xf numFmtId="166" fontId="3" fillId="6" borderId="0" xfId="433" applyNumberFormat="1" applyFont="1" applyFill="1" applyBorder="1"/>
    <xf numFmtId="167" fontId="3" fillId="6" borderId="0" xfId="642" applyNumberFormat="1" applyFont="1" applyFill="1"/>
    <xf numFmtId="167" fontId="3" fillId="6" borderId="0" xfId="642" applyNumberFormat="1" applyFont="1" applyFill="1" applyBorder="1"/>
    <xf numFmtId="167" fontId="3" fillId="6" borderId="4" xfId="642" applyNumberFormat="1" applyFont="1" applyFill="1" applyBorder="1"/>
    <xf numFmtId="166" fontId="3" fillId="0" borderId="0" xfId="648" applyNumberFormat="1" applyFont="1" applyFill="1" applyBorder="1" applyAlignment="1">
      <alignment horizontal="right"/>
    </xf>
    <xf numFmtId="167" fontId="3" fillId="6" borderId="0" xfId="643" applyNumberFormat="1" applyFont="1" applyFill="1" applyBorder="1"/>
    <xf numFmtId="167" fontId="3" fillId="6" borderId="4" xfId="643" applyNumberFormat="1" applyFont="1" applyFill="1" applyBorder="1" applyAlignment="1">
      <alignment horizontal="right"/>
    </xf>
    <xf numFmtId="167" fontId="3" fillId="6" borderId="0" xfId="644" applyNumberFormat="1" applyFont="1" applyFill="1"/>
    <xf numFmtId="2" fontId="3" fillId="6" borderId="0" xfId="644" applyNumberFormat="1" applyFont="1" applyFill="1"/>
    <xf numFmtId="164" fontId="2" fillId="6" borderId="0" xfId="433" applyNumberFormat="1" applyFont="1" applyFill="1" applyAlignment="1">
      <alignment horizontal="right"/>
    </xf>
    <xf numFmtId="164" fontId="3" fillId="6" borderId="0" xfId="433" applyNumberFormat="1" applyFont="1" applyFill="1" applyAlignment="1">
      <alignment horizontal="right"/>
    </xf>
    <xf numFmtId="164" fontId="3" fillId="6" borderId="0" xfId="433" applyNumberFormat="1" applyFont="1" applyFill="1" applyBorder="1" applyAlignment="1">
      <alignment horizontal="right"/>
    </xf>
    <xf numFmtId="164" fontId="3" fillId="6" borderId="4" xfId="433" applyNumberFormat="1" applyFont="1" applyFill="1" applyBorder="1" applyAlignment="1">
      <alignment horizontal="right"/>
    </xf>
    <xf numFmtId="166" fontId="38" fillId="6" borderId="0" xfId="0" applyNumberFormat="1" applyFont="1" applyFill="1" applyBorder="1" applyAlignment="1">
      <alignment horizontal="right"/>
    </xf>
    <xf numFmtId="167" fontId="2" fillId="6" borderId="0" xfId="644" applyNumberFormat="1" applyFont="1" applyFill="1"/>
    <xf numFmtId="167" fontId="2" fillId="6" borderId="0" xfId="644" applyNumberFormat="1" applyFont="1" applyFill="1" applyBorder="1"/>
    <xf numFmtId="166" fontId="38" fillId="6" borderId="4" xfId="0" applyNumberFormat="1" applyFont="1" applyFill="1" applyBorder="1" applyAlignment="1">
      <alignment horizontal="right"/>
    </xf>
    <xf numFmtId="4" fontId="3" fillId="6" borderId="0" xfId="0" applyNumberFormat="1" applyFont="1" applyFill="1"/>
    <xf numFmtId="0" fontId="3" fillId="4" borderId="0" xfId="644" applyFont="1" applyFill="1" applyAlignment="1">
      <alignment horizontal="left"/>
    </xf>
    <xf numFmtId="167" fontId="2" fillId="6" borderId="18" xfId="644" applyNumberFormat="1" applyFill="1" applyBorder="1"/>
    <xf numFmtId="0" fontId="42" fillId="0" borderId="0" xfId="0" applyFont="1"/>
    <xf numFmtId="0" fontId="3" fillId="4" borderId="7" xfId="0" applyFont="1" applyFill="1" applyBorder="1"/>
    <xf numFmtId="167" fontId="3" fillId="6" borderId="7" xfId="0" applyNumberFormat="1" applyFont="1" applyFill="1" applyBorder="1" applyAlignment="1">
      <alignment horizontal="right"/>
    </xf>
    <xf numFmtId="0" fontId="2" fillId="4" borderId="0" xfId="0" applyFont="1" applyFill="1"/>
    <xf numFmtId="167" fontId="2" fillId="6" borderId="0" xfId="0" applyNumberFormat="1" applyFont="1" applyFill="1"/>
    <xf numFmtId="167" fontId="2" fillId="4" borderId="0" xfId="0" applyNumberFormat="1" applyFont="1" applyFill="1"/>
    <xf numFmtId="0" fontId="26" fillId="0" borderId="0" xfId="0" applyFont="1"/>
    <xf numFmtId="49" fontId="2" fillId="4" borderId="0" xfId="0" applyNumberFormat="1" applyFont="1" applyFill="1" applyBorder="1" applyAlignment="1">
      <alignment horizontal="left"/>
    </xf>
    <xf numFmtId="49" fontId="2" fillId="4" borderId="4" xfId="0" applyNumberFormat="1" applyFont="1" applyFill="1" applyBorder="1" applyAlignment="1">
      <alignment horizontal="left"/>
    </xf>
    <xf numFmtId="0" fontId="43" fillId="0" borderId="0" xfId="0" applyFont="1"/>
    <xf numFmtId="167" fontId="2" fillId="4" borderId="0" xfId="0" applyNumberFormat="1" applyFont="1" applyFill="1" applyBorder="1"/>
    <xf numFmtId="167" fontId="2" fillId="6" borderId="0" xfId="0" applyNumberFormat="1" applyFont="1" applyFill="1" applyBorder="1" applyAlignment="1">
      <alignment horizontal="right"/>
    </xf>
    <xf numFmtId="0" fontId="2" fillId="0" borderId="0" xfId="647" applyFont="1"/>
    <xf numFmtId="167" fontId="2" fillId="6" borderId="0" xfId="642" applyNumberFormat="1" applyFont="1" applyFill="1" applyBorder="1"/>
    <xf numFmtId="0" fontId="2" fillId="0" borderId="0" xfId="649" applyFont="1"/>
    <xf numFmtId="0" fontId="2" fillId="0" borderId="2" xfId="0" applyFont="1" applyBorder="1"/>
    <xf numFmtId="0" fontId="2" fillId="4" borderId="0" xfId="0" applyFont="1" applyFill="1" applyBorder="1"/>
    <xf numFmtId="167" fontId="2" fillId="6" borderId="0" xfId="0" applyNumberFormat="1" applyFont="1" applyFill="1" applyBorder="1"/>
    <xf numFmtId="166" fontId="2" fillId="6" borderId="0" xfId="0" applyNumberFormat="1" applyFont="1" applyFill="1"/>
    <xf numFmtId="166" fontId="2" fillId="6" borderId="4" xfId="0" applyNumberFormat="1" applyFont="1" applyFill="1" applyBorder="1"/>
    <xf numFmtId="167" fontId="2" fillId="6" borderId="0" xfId="0" applyNumberFormat="1" applyFont="1" applyFill="1" applyAlignment="1">
      <alignment horizontal="right"/>
    </xf>
    <xf numFmtId="0" fontId="2" fillId="4" borderId="0" xfId="0" applyFont="1" applyFill="1" applyAlignment="1">
      <alignment horizontal="left"/>
    </xf>
    <xf numFmtId="0" fontId="2" fillId="0" borderId="0" xfId="0" applyFont="1" applyAlignment="1"/>
    <xf numFmtId="4" fontId="2" fillId="0" borderId="0" xfId="0" applyNumberFormat="1" applyFont="1" applyAlignment="1"/>
    <xf numFmtId="167" fontId="2" fillId="0" borderId="0" xfId="0" applyNumberFormat="1" applyFont="1"/>
    <xf numFmtId="4" fontId="2" fillId="6" borderId="4" xfId="0" applyNumberFormat="1" applyFont="1" applyFill="1" applyBorder="1" applyAlignment="1">
      <alignment horizontal="right"/>
    </xf>
    <xf numFmtId="167" fontId="2" fillId="0" borderId="0" xfId="0" applyNumberFormat="1" applyFont="1" applyBorder="1"/>
    <xf numFmtId="2" fontId="2" fillId="6" borderId="5" xfId="0" applyNumberFormat="1" applyFont="1" applyFill="1" applyBorder="1" applyAlignment="1">
      <alignment horizontal="right"/>
    </xf>
    <xf numFmtId="0" fontId="2" fillId="0" borderId="0" xfId="0" applyFont="1" applyAlignment="1">
      <alignment horizontal="right"/>
    </xf>
    <xf numFmtId="0" fontId="2" fillId="4" borderId="16" xfId="0" applyFont="1" applyFill="1" applyBorder="1" applyAlignment="1">
      <alignment horizontal="left"/>
    </xf>
    <xf numFmtId="167" fontId="2" fillId="6" borderId="18" xfId="0" applyNumberFormat="1" applyFont="1" applyFill="1" applyBorder="1"/>
    <xf numFmtId="1" fontId="3" fillId="6" borderId="0" xfId="641" applyNumberFormat="1" applyFont="1" applyFill="1" applyAlignment="1">
      <alignment horizontal="right"/>
    </xf>
    <xf numFmtId="1" fontId="3" fillId="6" borderId="0" xfId="641" applyNumberFormat="1" applyFont="1" applyFill="1" applyBorder="1" applyAlignment="1">
      <alignment horizontal="right"/>
    </xf>
    <xf numFmtId="167" fontId="26" fillId="0" borderId="0" xfId="0" applyNumberFormat="1" applyFont="1"/>
    <xf numFmtId="167" fontId="24" fillId="0" borderId="0" xfId="0" applyNumberFormat="1" applyFont="1"/>
    <xf numFmtId="1" fontId="3" fillId="6" borderId="0" xfId="0" applyNumberFormat="1" applyFont="1" applyFill="1" applyAlignment="1">
      <alignment horizontal="right"/>
    </xf>
    <xf numFmtId="0" fontId="26" fillId="0" borderId="4" xfId="0" applyFont="1" applyBorder="1"/>
    <xf numFmtId="167" fontId="2" fillId="6" borderId="4" xfId="0" applyNumberFormat="1" applyFont="1" applyFill="1" applyBorder="1"/>
    <xf numFmtId="1" fontId="3" fillId="6" borderId="0" xfId="0" applyNumberFormat="1" applyFont="1" applyFill="1" applyBorder="1" applyAlignment="1">
      <alignment vertical="center"/>
    </xf>
    <xf numFmtId="167" fontId="3" fillId="0" borderId="0" xfId="648" applyNumberFormat="1" applyFont="1"/>
    <xf numFmtId="167" fontId="3" fillId="0" borderId="4" xfId="648" applyNumberFormat="1" applyBorder="1"/>
    <xf numFmtId="167" fontId="3" fillId="0" borderId="4" xfId="648" applyNumberFormat="1" applyFont="1" applyBorder="1"/>
    <xf numFmtId="3" fontId="2" fillId="6" borderId="8" xfId="0" applyNumberFormat="1" applyFont="1" applyFill="1" applyBorder="1"/>
    <xf numFmtId="3" fontId="2" fillId="6" borderId="0" xfId="0" applyNumberFormat="1" applyFont="1" applyFill="1"/>
    <xf numFmtId="167" fontId="2" fillId="6" borderId="8" xfId="0" applyNumberFormat="1" applyFont="1" applyFill="1" applyBorder="1"/>
    <xf numFmtId="3" fontId="2" fillId="6" borderId="0" xfId="0" applyNumberFormat="1" applyFont="1" applyFill="1" applyAlignment="1">
      <alignment horizontal="right"/>
    </xf>
    <xf numFmtId="1" fontId="2" fillId="0" borderId="0" xfId="0" applyNumberFormat="1" applyFont="1"/>
    <xf numFmtId="2" fontId="2" fillId="0" borderId="0" xfId="0" applyNumberFormat="1" applyFont="1" applyAlignment="1">
      <alignment horizontal="right"/>
    </xf>
    <xf numFmtId="0" fontId="3" fillId="39" borderId="0" xfId="0" applyFont="1" applyFill="1" applyBorder="1" applyAlignment="1">
      <alignment horizontal="left" vertical="center" wrapText="1"/>
    </xf>
    <xf numFmtId="0" fontId="2" fillId="39" borderId="0" xfId="0" applyFont="1" applyFill="1" applyAlignment="1">
      <alignment horizontal="left"/>
    </xf>
    <xf numFmtId="2" fontId="2" fillId="39" borderId="0" xfId="0" applyNumberFormat="1" applyFont="1" applyFill="1"/>
    <xf numFmtId="2" fontId="2" fillId="39" borderId="0" xfId="0" applyNumberFormat="1" applyFont="1" applyFill="1" applyBorder="1"/>
    <xf numFmtId="0" fontId="2" fillId="39" borderId="4" xfId="0" applyFont="1" applyFill="1" applyBorder="1"/>
    <xf numFmtId="0" fontId="5" fillId="39" borderId="0" xfId="0" applyFont="1" applyFill="1" applyAlignment="1">
      <alignment horizontal="left"/>
    </xf>
    <xf numFmtId="2" fontId="5" fillId="0" borderId="0" xfId="0" applyNumberFormat="1" applyFont="1" applyAlignment="1">
      <alignment horizontal="right"/>
    </xf>
    <xf numFmtId="2" fontId="2" fillId="0" borderId="4" xfId="0" applyNumberFormat="1" applyFont="1" applyBorder="1" applyAlignment="1">
      <alignment horizontal="right"/>
    </xf>
    <xf numFmtId="0" fontId="2" fillId="0" borderId="9" xfId="0" applyFont="1" applyBorder="1"/>
    <xf numFmtId="3" fontId="26" fillId="0" borderId="0" xfId="0" applyNumberFormat="1" applyFont="1"/>
    <xf numFmtId="2" fontId="2" fillId="0" borderId="0" xfId="0" applyNumberFormat="1" applyFont="1"/>
    <xf numFmtId="0" fontId="6" fillId="0" borderId="0" xfId="648" applyFont="1" applyAlignment="1"/>
    <xf numFmtId="167" fontId="5" fillId="0" borderId="8" xfId="0" applyNumberFormat="1" applyFont="1" applyBorder="1" applyAlignment="1">
      <alignment horizontal="left"/>
    </xf>
    <xf numFmtId="174" fontId="3" fillId="6" borderId="4" xfId="434" applyNumberFormat="1" applyFont="1" applyFill="1" applyBorder="1" applyAlignment="1">
      <alignment horizontal="right"/>
    </xf>
    <xf numFmtId="0" fontId="2" fillId="4" borderId="3" xfId="0" applyFont="1" applyFill="1" applyBorder="1" applyAlignment="1">
      <alignment horizontal="right" wrapText="1"/>
    </xf>
    <xf numFmtId="1" fontId="3" fillId="0" borderId="5" xfId="0" applyNumberFormat="1" applyFont="1" applyBorder="1"/>
    <xf numFmtId="0" fontId="2" fillId="0" borderId="0" xfId="0" applyFont="1" applyBorder="1" applyAlignment="1">
      <alignment horizontal="center"/>
    </xf>
    <xf numFmtId="0" fontId="2" fillId="0" borderId="7" xfId="0" applyFont="1" applyBorder="1" applyAlignment="1">
      <alignment horizontal="center"/>
    </xf>
    <xf numFmtId="0" fontId="5" fillId="40" borderId="10" xfId="645" applyFont="1" applyFill="1" applyBorder="1"/>
    <xf numFmtId="0" fontId="5" fillId="40" borderId="7" xfId="645" applyFont="1" applyFill="1" applyBorder="1" applyAlignment="1">
      <alignment horizontal="center" vertical="top" wrapText="1"/>
    </xf>
    <xf numFmtId="167" fontId="5" fillId="40" borderId="21" xfId="645" applyNumberFormat="1" applyFont="1" applyFill="1" applyBorder="1" applyAlignment="1">
      <alignment horizontal="center" vertical="top" wrapText="1"/>
    </xf>
    <xf numFmtId="167" fontId="2" fillId="4" borderId="0" xfId="0" applyNumberFormat="1" applyFont="1" applyFill="1" applyAlignment="1"/>
    <xf numFmtId="167" fontId="2" fillId="6" borderId="0" xfId="0" applyNumberFormat="1" applyFont="1" applyFill="1" applyAlignment="1">
      <alignment horizontal="right" wrapText="1"/>
    </xf>
    <xf numFmtId="167" fontId="2" fillId="6" borderId="8" xfId="0" applyNumberFormat="1" applyFont="1" applyFill="1" applyBorder="1" applyAlignment="1">
      <alignment horizontal="right" wrapText="1"/>
    </xf>
    <xf numFmtId="3" fontId="2" fillId="6" borderId="0" xfId="0" applyNumberFormat="1" applyFont="1" applyFill="1" applyAlignment="1">
      <alignment horizontal="right" wrapText="1"/>
    </xf>
    <xf numFmtId="0" fontId="6" fillId="0" borderId="0" xfId="0" applyFont="1" applyAlignment="1">
      <alignment horizontal="center"/>
    </xf>
    <xf numFmtId="0" fontId="2" fillId="0" borderId="0" xfId="0" applyFont="1" applyAlignment="1">
      <alignment wrapText="1"/>
    </xf>
    <xf numFmtId="0" fontId="64" fillId="39" borderId="0" xfId="0" applyFont="1" applyFill="1" applyBorder="1"/>
    <xf numFmtId="0" fontId="3" fillId="39" borderId="4" xfId="0" applyFont="1" applyFill="1" applyBorder="1" applyAlignment="1"/>
    <xf numFmtId="2" fontId="2" fillId="6" borderId="0" xfId="0" applyNumberFormat="1" applyFont="1" applyFill="1" applyAlignment="1">
      <alignment horizontal="right"/>
    </xf>
    <xf numFmtId="0" fontId="2" fillId="40" borderId="0" xfId="0" applyFont="1" applyFill="1" applyBorder="1" applyAlignment="1">
      <alignment horizontal="left"/>
    </xf>
    <xf numFmtId="0" fontId="2" fillId="40" borderId="7" xfId="0" applyFont="1" applyFill="1" applyBorder="1" applyAlignment="1">
      <alignment horizontal="left"/>
    </xf>
    <xf numFmtId="167" fontId="3" fillId="0" borderId="0" xfId="649" applyNumberFormat="1"/>
    <xf numFmtId="167" fontId="2" fillId="41" borderId="0" xfId="0" applyNumberFormat="1" applyFont="1" applyFill="1" applyAlignment="1">
      <alignment horizontal="right"/>
    </xf>
    <xf numFmtId="167" fontId="5" fillId="41" borderId="0" xfId="0" applyNumberFormat="1" applyFont="1" applyFill="1" applyAlignment="1">
      <alignment horizontal="right"/>
    </xf>
    <xf numFmtId="167" fontId="2" fillId="41" borderId="4" xfId="0" applyNumberFormat="1" applyFont="1" applyFill="1" applyBorder="1" applyAlignment="1">
      <alignment horizontal="right"/>
    </xf>
    <xf numFmtId="0" fontId="2" fillId="42" borderId="0" xfId="621" applyFont="1" applyFill="1"/>
    <xf numFmtId="0" fontId="5" fillId="42" borderId="0" xfId="0" applyFont="1" applyFill="1"/>
    <xf numFmtId="0" fontId="2" fillId="42" borderId="0" xfId="646" applyFill="1"/>
    <xf numFmtId="0" fontId="2" fillId="0" borderId="4" xfId="646" applyBorder="1"/>
    <xf numFmtId="0" fontId="5" fillId="42" borderId="0" xfId="621" applyFont="1" applyFill="1"/>
    <xf numFmtId="167" fontId="65" fillId="0" borderId="0" xfId="0" applyNumberFormat="1" applyFont="1" applyFill="1" applyBorder="1"/>
    <xf numFmtId="0" fontId="5" fillId="42" borderId="0" xfId="0" applyFont="1" applyFill="1" applyAlignment="1">
      <alignment horizontal="left"/>
    </xf>
    <xf numFmtId="0" fontId="2" fillId="42" borderId="0" xfId="0" applyFont="1" applyFill="1" applyAlignment="1">
      <alignment horizontal="left"/>
    </xf>
    <xf numFmtId="0" fontId="2" fillId="41" borderId="0" xfId="0" applyFont="1" applyFill="1" applyAlignment="1">
      <alignment horizontal="right"/>
    </xf>
    <xf numFmtId="0" fontId="2" fillId="42" borderId="4" xfId="0" applyFont="1" applyFill="1" applyBorder="1" applyAlignment="1">
      <alignment horizontal="left"/>
    </xf>
    <xf numFmtId="0" fontId="2" fillId="41" borderId="4" xfId="0" applyFont="1" applyFill="1" applyBorder="1" applyAlignment="1">
      <alignment horizontal="right"/>
    </xf>
    <xf numFmtId="0" fontId="5" fillId="42" borderId="3" xfId="0" applyFont="1" applyFill="1" applyBorder="1"/>
    <xf numFmtId="0" fontId="2" fillId="42" borderId="0" xfId="0" applyFont="1" applyFill="1"/>
    <xf numFmtId="0" fontId="2" fillId="42" borderId="4" xfId="0" applyFont="1" applyFill="1" applyBorder="1"/>
    <xf numFmtId="0" fontId="2" fillId="42" borderId="5" xfId="0" applyFont="1" applyFill="1" applyBorder="1"/>
    <xf numFmtId="0" fontId="2" fillId="42" borderId="0" xfId="0" applyFont="1" applyFill="1" applyBorder="1"/>
    <xf numFmtId="166" fontId="2" fillId="41" borderId="0" xfId="0" applyNumberFormat="1" applyFont="1" applyFill="1" applyAlignment="1">
      <alignment horizontal="right"/>
    </xf>
    <xf numFmtId="166" fontId="2" fillId="41" borderId="4" xfId="0" applyNumberFormat="1" applyFont="1" applyFill="1" applyBorder="1" applyAlignment="1">
      <alignment horizontal="right"/>
    </xf>
    <xf numFmtId="0" fontId="5" fillId="42" borderId="0" xfId="0" applyFont="1" applyFill="1" applyBorder="1"/>
    <xf numFmtId="166" fontId="5" fillId="41" borderId="0" xfId="0" applyNumberFormat="1" applyFont="1" applyFill="1" applyAlignment="1">
      <alignment horizontal="right"/>
    </xf>
    <xf numFmtId="0" fontId="0" fillId="42" borderId="0" xfId="0" applyFill="1"/>
    <xf numFmtId="167" fontId="2" fillId="41" borderId="0" xfId="0" applyNumberFormat="1" applyFont="1" applyFill="1" applyBorder="1" applyAlignment="1"/>
    <xf numFmtId="167" fontId="2" fillId="41" borderId="4" xfId="0" applyNumberFormat="1" applyFont="1" applyFill="1" applyBorder="1" applyAlignment="1"/>
    <xf numFmtId="167" fontId="2" fillId="41" borderId="5" xfId="0" applyNumberFormat="1" applyFont="1" applyFill="1" applyBorder="1" applyAlignment="1"/>
    <xf numFmtId="0" fontId="2" fillId="41" borderId="0" xfId="0" applyNumberFormat="1" applyFont="1" applyFill="1" applyBorder="1" applyAlignment="1"/>
    <xf numFmtId="167" fontId="2" fillId="41" borderId="5" xfId="0" applyNumberFormat="1" applyFont="1" applyFill="1" applyBorder="1"/>
    <xf numFmtId="167" fontId="2" fillId="41" borderId="0" xfId="0" applyNumberFormat="1" applyFont="1" applyFill="1" applyBorder="1"/>
    <xf numFmtId="167" fontId="2" fillId="41" borderId="4" xfId="0" applyNumberFormat="1" applyFont="1" applyFill="1" applyBorder="1"/>
    <xf numFmtId="167" fontId="5" fillId="41" borderId="0" xfId="0" applyNumberFormat="1" applyFont="1" applyFill="1" applyBorder="1"/>
    <xf numFmtId="167" fontId="2" fillId="41" borderId="0" xfId="0" applyNumberFormat="1" applyFont="1" applyFill="1" applyBorder="1" applyAlignment="1">
      <alignment horizontal="right"/>
    </xf>
    <xf numFmtId="167" fontId="5" fillId="41" borderId="0" xfId="0" applyNumberFormat="1" applyFont="1" applyFill="1" applyBorder="1" applyAlignment="1"/>
    <xf numFmtId="0" fontId="0" fillId="41" borderId="0" xfId="0" applyFill="1"/>
    <xf numFmtId="167" fontId="2" fillId="41" borderId="0" xfId="0" applyNumberFormat="1" applyFont="1" applyFill="1" applyBorder="1" applyAlignment="1" applyProtection="1">
      <alignment horizontal="right"/>
      <protection locked="0"/>
    </xf>
    <xf numFmtId="167" fontId="2" fillId="41" borderId="4" xfId="0" applyNumberFormat="1" applyFont="1" applyFill="1" applyBorder="1" applyAlignment="1" applyProtection="1">
      <alignment horizontal="right"/>
      <protection locked="0"/>
    </xf>
    <xf numFmtId="167" fontId="5" fillId="41" borderId="5" xfId="0" applyNumberFormat="1" applyFont="1" applyFill="1" applyBorder="1"/>
    <xf numFmtId="0" fontId="5" fillId="0" borderId="0" xfId="0" applyFont="1" applyFill="1" applyAlignment="1">
      <alignment horizontal="left" vertical="top"/>
    </xf>
    <xf numFmtId="167" fontId="5" fillId="41" borderId="0" xfId="0" applyNumberFormat="1" applyFont="1" applyFill="1" applyBorder="1" applyAlignment="1">
      <alignment horizontal="right"/>
    </xf>
    <xf numFmtId="0" fontId="2" fillId="41" borderId="0" xfId="0" applyNumberFormat="1" applyFont="1" applyFill="1" applyBorder="1" applyAlignment="1">
      <alignment horizontal="right"/>
    </xf>
    <xf numFmtId="0" fontId="5" fillId="42" borderId="3" xfId="0" applyFont="1" applyFill="1" applyBorder="1" applyAlignment="1">
      <alignment horizontal="right"/>
    </xf>
    <xf numFmtId="0" fontId="66" fillId="43" borderId="3" xfId="0" applyFont="1" applyFill="1" applyBorder="1" applyAlignment="1">
      <alignment horizontal="right"/>
    </xf>
    <xf numFmtId="0" fontId="2" fillId="41" borderId="4" xfId="0" applyNumberFormat="1" applyFont="1" applyFill="1" applyBorder="1" applyAlignment="1">
      <alignment horizontal="right"/>
    </xf>
    <xf numFmtId="0" fontId="5" fillId="41" borderId="0" xfId="0" applyNumberFormat="1" applyFont="1" applyFill="1" applyBorder="1" applyAlignment="1">
      <alignment horizontal="right"/>
    </xf>
    <xf numFmtId="0" fontId="2" fillId="42" borderId="0" xfId="649" applyFont="1" applyFill="1" applyBorder="1"/>
    <xf numFmtId="0" fontId="67" fillId="0" borderId="0" xfId="649" applyFont="1"/>
    <xf numFmtId="0" fontId="0" fillId="0" borderId="0" xfId="0" applyBorder="1" applyAlignment="1">
      <alignment horizontal="right"/>
    </xf>
    <xf numFmtId="3" fontId="5" fillId="41" borderId="0" xfId="0" applyNumberFormat="1" applyFont="1" applyFill="1" applyBorder="1" applyAlignment="1">
      <alignment horizontal="right"/>
    </xf>
    <xf numFmtId="3" fontId="2" fillId="41" borderId="0" xfId="0" applyNumberFormat="1" applyFont="1" applyFill="1" applyBorder="1" applyAlignment="1">
      <alignment horizontal="right"/>
    </xf>
    <xf numFmtId="3" fontId="2" fillId="41" borderId="4" xfId="0" applyNumberFormat="1" applyFont="1" applyFill="1" applyBorder="1" applyAlignment="1">
      <alignment horizontal="right"/>
    </xf>
    <xf numFmtId="170" fontId="36" fillId="0" borderId="0" xfId="651" applyNumberFormat="1" applyFont="1" applyAlignment="1" applyProtection="1">
      <alignment horizontal="left"/>
    </xf>
    <xf numFmtId="173" fontId="36" fillId="0" borderId="0" xfId="651" applyNumberFormat="1" applyFont="1"/>
    <xf numFmtId="2" fontId="5" fillId="41" borderId="0" xfId="0" applyNumberFormat="1" applyFont="1" applyFill="1" applyBorder="1" applyAlignment="1">
      <alignment horizontal="right"/>
    </xf>
    <xf numFmtId="2" fontId="2" fillId="41" borderId="5" xfId="0" applyNumberFormat="1" applyFont="1" applyFill="1" applyBorder="1" applyAlignment="1">
      <alignment horizontal="right"/>
    </xf>
    <xf numFmtId="2" fontId="2" fillId="41" borderId="0" xfId="0" applyNumberFormat="1" applyFont="1" applyFill="1" applyBorder="1" applyAlignment="1">
      <alignment horizontal="right"/>
    </xf>
    <xf numFmtId="2" fontId="2" fillId="41" borderId="4" xfId="0" applyNumberFormat="1" applyFont="1" applyFill="1" applyBorder="1" applyAlignment="1">
      <alignment horizontal="right"/>
    </xf>
    <xf numFmtId="2" fontId="2" fillId="41" borderId="0" xfId="0" applyNumberFormat="1" applyFont="1" applyFill="1" applyBorder="1" applyAlignment="1"/>
    <xf numFmtId="2" fontId="5" fillId="41" borderId="0" xfId="0" applyNumberFormat="1" applyFont="1" applyFill="1" applyBorder="1" applyAlignment="1"/>
    <xf numFmtId="172" fontId="2" fillId="4" borderId="0" xfId="651" applyNumberFormat="1" applyFont="1" applyFill="1" applyBorder="1" applyAlignment="1">
      <alignment horizontal="left"/>
    </xf>
    <xf numFmtId="172" fontId="5" fillId="4" borderId="0" xfId="651" applyNumberFormat="1" applyFont="1" applyFill="1" applyBorder="1" applyAlignment="1">
      <alignment horizontal="left"/>
    </xf>
    <xf numFmtId="172" fontId="2" fillId="4" borderId="4" xfId="651" applyNumberFormat="1" applyFont="1" applyFill="1" applyBorder="1" applyAlignment="1">
      <alignment horizontal="left"/>
    </xf>
    <xf numFmtId="2" fontId="5" fillId="41" borderId="0" xfId="651" applyNumberFormat="1" applyFont="1" applyFill="1" applyAlignment="1">
      <alignment horizontal="right"/>
    </xf>
    <xf numFmtId="2" fontId="2" fillId="41" borderId="0" xfId="651" applyNumberFormat="1" applyFont="1" applyFill="1" applyAlignment="1">
      <alignment horizontal="right"/>
    </xf>
    <xf numFmtId="2" fontId="2" fillId="41" borderId="0" xfId="0" applyNumberFormat="1" applyFont="1" applyFill="1" applyAlignment="1">
      <alignment horizontal="right"/>
    </xf>
    <xf numFmtId="2" fontId="2" fillId="41" borderId="4" xfId="651" applyNumberFormat="1" applyFont="1" applyFill="1" applyBorder="1" applyAlignment="1">
      <alignment horizontal="right"/>
    </xf>
    <xf numFmtId="2" fontId="2" fillId="41" borderId="0" xfId="0" applyNumberFormat="1" applyFont="1" applyFill="1" applyBorder="1"/>
    <xf numFmtId="2" fontId="5" fillId="41" borderId="0" xfId="0" applyNumberFormat="1" applyFont="1" applyFill="1" applyBorder="1"/>
    <xf numFmtId="167" fontId="2" fillId="4" borderId="4" xfId="0" applyNumberFormat="1" applyFont="1" applyFill="1" applyBorder="1"/>
    <xf numFmtId="2" fontId="68" fillId="41" borderId="0" xfId="0" applyNumberFormat="1" applyFont="1" applyFill="1" applyBorder="1" applyAlignment="1">
      <alignment horizontal="right"/>
    </xf>
    <xf numFmtId="1" fontId="2" fillId="6" borderId="0" xfId="0" applyNumberFormat="1" applyFont="1" applyFill="1" applyBorder="1"/>
    <xf numFmtId="0" fontId="5" fillId="39" borderId="3" xfId="0" applyFont="1" applyFill="1" applyBorder="1"/>
    <xf numFmtId="3" fontId="13" fillId="0" borderId="0" xfId="0" applyNumberFormat="1" applyFont="1" applyAlignment="1"/>
    <xf numFmtId="167" fontId="13" fillId="0" borderId="0" xfId="0" applyNumberFormat="1" applyFont="1" applyAlignment="1"/>
    <xf numFmtId="3" fontId="2" fillId="6" borderId="0" xfId="0" applyNumberFormat="1" applyFont="1" applyFill="1" applyAlignment="1"/>
    <xf numFmtId="3" fontId="2" fillId="6" borderId="0" xfId="0" applyNumberFormat="1" applyFont="1" applyFill="1" applyBorder="1" applyAlignment="1"/>
    <xf numFmtId="3" fontId="2" fillId="6" borderId="4" xfId="0" applyNumberFormat="1" applyFont="1" applyFill="1" applyBorder="1" applyAlignment="1"/>
    <xf numFmtId="167" fontId="13" fillId="0" borderId="0" xfId="0" applyNumberFormat="1" applyFont="1" applyBorder="1" applyAlignment="1"/>
    <xf numFmtId="0" fontId="2" fillId="0" borderId="0" xfId="0" applyFont="1" applyBorder="1" applyAlignment="1"/>
    <xf numFmtId="176" fontId="2" fillId="0" borderId="0" xfId="0" applyNumberFormat="1" applyFont="1" applyBorder="1" applyAlignment="1">
      <alignment horizontal="right"/>
    </xf>
    <xf numFmtId="0" fontId="5" fillId="39" borderId="3" xfId="0" applyFont="1" applyFill="1" applyBorder="1" applyAlignment="1">
      <alignment horizontal="right" wrapText="1"/>
    </xf>
    <xf numFmtId="0" fontId="66" fillId="43" borderId="3" xfId="0" applyFont="1" applyFill="1" applyBorder="1" applyAlignment="1">
      <alignment horizontal="right" wrapText="1"/>
    </xf>
    <xf numFmtId="1" fontId="2" fillId="6" borderId="0" xfId="0" applyNumberFormat="1" applyFont="1" applyFill="1" applyBorder="1" applyAlignment="1">
      <alignment horizontal="right"/>
    </xf>
    <xf numFmtId="1" fontId="0" fillId="0" borderId="0" xfId="0" applyNumberFormat="1"/>
    <xf numFmtId="1" fontId="11" fillId="0" borderId="0" xfId="0" applyNumberFormat="1" applyFont="1"/>
    <xf numFmtId="1" fontId="6" fillId="0" borderId="0" xfId="0" applyNumberFormat="1" applyFont="1" applyAlignment="1">
      <alignment horizontal="right"/>
    </xf>
    <xf numFmtId="1" fontId="2" fillId="41" borderId="5" xfId="0" applyNumberFormat="1" applyFont="1" applyFill="1" applyBorder="1" applyAlignment="1">
      <alignment horizontal="right"/>
    </xf>
    <xf numFmtId="1" fontId="2" fillId="41" borderId="0" xfId="0" applyNumberFormat="1" applyFont="1" applyFill="1" applyBorder="1" applyAlignment="1">
      <alignment horizontal="right"/>
    </xf>
    <xf numFmtId="1" fontId="5" fillId="41" borderId="0" xfId="0" applyNumberFormat="1" applyFont="1" applyFill="1" applyBorder="1" applyAlignment="1">
      <alignment horizontal="right"/>
    </xf>
    <xf numFmtId="1" fontId="2" fillId="41" borderId="4" xfId="0" applyNumberFormat="1" applyFont="1" applyFill="1" applyBorder="1" applyAlignment="1">
      <alignment horizontal="right"/>
    </xf>
    <xf numFmtId="167" fontId="5" fillId="41" borderId="0" xfId="621" applyNumberFormat="1" applyFont="1" applyFill="1" applyAlignment="1">
      <alignment horizontal="right"/>
    </xf>
    <xf numFmtId="167" fontId="2" fillId="41" borderId="0" xfId="621" applyNumberFormat="1" applyFont="1" applyFill="1" applyAlignment="1">
      <alignment horizontal="right"/>
    </xf>
    <xf numFmtId="0" fontId="2" fillId="0" borderId="0" xfId="646" applyFont="1"/>
    <xf numFmtId="167" fontId="2" fillId="41" borderId="0" xfId="646" applyNumberFormat="1" applyFill="1"/>
    <xf numFmtId="167" fontId="2" fillId="41" borderId="4" xfId="621" applyNumberFormat="1" applyFont="1" applyFill="1" applyBorder="1" applyAlignment="1">
      <alignment horizontal="right"/>
    </xf>
    <xf numFmtId="0" fontId="0" fillId="0" borderId="0" xfId="0" applyAlignment="1">
      <alignment horizontal="right"/>
    </xf>
    <xf numFmtId="0" fontId="26" fillId="0" borderId="0" xfId="0" applyFont="1" applyAlignment="1">
      <alignment horizontal="right"/>
    </xf>
    <xf numFmtId="166" fontId="5" fillId="6" borderId="0" xfId="0" applyNumberFormat="1" applyFont="1" applyFill="1"/>
    <xf numFmtId="0" fontId="2" fillId="0" borderId="0" xfId="0" applyFont="1" applyAlignment="1">
      <alignment horizontal="justify"/>
    </xf>
    <xf numFmtId="167" fontId="2" fillId="0" borderId="0" xfId="0" applyNumberFormat="1" applyFont="1" applyAlignment="1">
      <alignment horizontal="right"/>
    </xf>
    <xf numFmtId="167" fontId="5" fillId="0" borderId="0" xfId="0" applyNumberFormat="1" applyFont="1" applyAlignment="1">
      <alignment horizontal="right"/>
    </xf>
    <xf numFmtId="0" fontId="3" fillId="39" borderId="4" xfId="0" applyFont="1" applyFill="1" applyBorder="1"/>
    <xf numFmtId="167" fontId="2" fillId="0" borderId="4" xfId="0" applyNumberFormat="1" applyFont="1" applyBorder="1" applyAlignment="1">
      <alignment horizontal="right"/>
    </xf>
    <xf numFmtId="167" fontId="2" fillId="42" borderId="0" xfId="0" applyNumberFormat="1" applyFont="1" applyFill="1" applyBorder="1"/>
    <xf numFmtId="167" fontId="3" fillId="0" borderId="8" xfId="649" applyNumberFormat="1" applyFont="1" applyBorder="1"/>
    <xf numFmtId="0" fontId="2" fillId="4" borderId="18" xfId="0" applyFont="1" applyFill="1" applyBorder="1"/>
    <xf numFmtId="0" fontId="2" fillId="0" borderId="2" xfId="0" applyFont="1" applyBorder="1" applyAlignment="1">
      <alignment horizontal="left"/>
    </xf>
    <xf numFmtId="167" fontId="2" fillId="41" borderId="0" xfId="649" applyNumberFormat="1" applyFont="1" applyFill="1" applyAlignment="1">
      <alignment horizontal="right"/>
    </xf>
    <xf numFmtId="167" fontId="2" fillId="0" borderId="0" xfId="649" applyNumberFormat="1" applyFont="1"/>
    <xf numFmtId="167" fontId="5" fillId="0" borderId="0" xfId="649" applyNumberFormat="1" applyFont="1"/>
    <xf numFmtId="166" fontId="2" fillId="6" borderId="4" xfId="0" applyNumberFormat="1" applyFont="1" applyFill="1" applyBorder="1" applyAlignment="1"/>
    <xf numFmtId="166" fontId="2" fillId="0" borderId="4" xfId="0" applyNumberFormat="1" applyFont="1" applyBorder="1"/>
    <xf numFmtId="167" fontId="2" fillId="0" borderId="8" xfId="0" applyNumberFormat="1" applyFont="1" applyBorder="1"/>
    <xf numFmtId="0" fontId="3" fillId="39" borderId="0" xfId="0" applyFont="1" applyFill="1" applyBorder="1" applyAlignment="1"/>
    <xf numFmtId="0" fontId="3" fillId="0" borderId="4" xfId="0" applyFont="1" applyBorder="1" applyAlignment="1"/>
    <xf numFmtId="0" fontId="3" fillId="0" borderId="4" xfId="0" applyFont="1" applyBorder="1" applyAlignment="1">
      <alignment horizontal="right"/>
    </xf>
    <xf numFmtId="2" fontId="69" fillId="41" borderId="0" xfId="0" applyNumberFormat="1" applyFont="1" applyFill="1" applyBorder="1" applyAlignment="1">
      <alignment horizontal="right"/>
    </xf>
    <xf numFmtId="166" fontId="2" fillId="6" borderId="4" xfId="433" applyNumberFormat="1" applyFont="1" applyFill="1" applyBorder="1"/>
    <xf numFmtId="165" fontId="2" fillId="0" borderId="0" xfId="433" applyNumberFormat="1" applyFont="1"/>
    <xf numFmtId="0" fontId="5" fillId="0" borderId="0" xfId="621" applyFont="1" applyAlignment="1">
      <alignment horizontal="left"/>
    </xf>
    <xf numFmtId="0" fontId="5" fillId="0" borderId="0" xfId="621" applyFont="1" applyBorder="1" applyAlignment="1">
      <alignment horizontal="left"/>
    </xf>
    <xf numFmtId="0" fontId="2" fillId="0" borderId="0" xfId="621" applyFont="1"/>
    <xf numFmtId="0" fontId="11" fillId="0" borderId="0" xfId="621" applyFont="1"/>
    <xf numFmtId="0" fontId="6" fillId="0" borderId="0" xfId="621" applyFont="1" applyAlignment="1">
      <alignment horizontal="right"/>
    </xf>
    <xf numFmtId="0" fontId="5" fillId="4" borderId="3" xfId="621" applyFont="1" applyFill="1" applyBorder="1"/>
    <xf numFmtId="0" fontId="12" fillId="5" borderId="3" xfId="621" applyFont="1" applyFill="1" applyBorder="1" applyAlignment="1">
      <alignment horizontal="right"/>
    </xf>
    <xf numFmtId="0" fontId="5" fillId="4" borderId="3" xfId="621" applyFont="1" applyFill="1" applyBorder="1" applyAlignment="1">
      <alignment horizontal="right" wrapText="1"/>
    </xf>
    <xf numFmtId="0" fontId="2" fillId="4" borderId="0" xfId="621" applyFont="1" applyFill="1"/>
    <xf numFmtId="0" fontId="5" fillId="4" borderId="0" xfId="621" applyFont="1" applyFill="1"/>
    <xf numFmtId="0" fontId="5" fillId="0" borderId="0" xfId="621" applyFont="1"/>
    <xf numFmtId="167" fontId="2" fillId="0" borderId="0" xfId="621" applyNumberFormat="1" applyFont="1"/>
    <xf numFmtId="0" fontId="2" fillId="4" borderId="4" xfId="621" applyFont="1" applyFill="1" applyBorder="1"/>
    <xf numFmtId="166" fontId="2" fillId="0" borderId="0" xfId="433" applyNumberFormat="1" applyFont="1" applyAlignment="1">
      <alignment horizontal="right"/>
    </xf>
    <xf numFmtId="3" fontId="2" fillId="0" borderId="0" xfId="433" applyNumberFormat="1" applyFont="1" applyAlignment="1">
      <alignment horizontal="right"/>
    </xf>
    <xf numFmtId="0" fontId="2" fillId="0" borderId="0" xfId="0" applyNumberFormat="1" applyFont="1"/>
    <xf numFmtId="0" fontId="2" fillId="0" borderId="0" xfId="0" applyNumberFormat="1" applyFont="1" applyAlignment="1"/>
    <xf numFmtId="167" fontId="5" fillId="4" borderId="5" xfId="0" applyNumberFormat="1" applyFont="1" applyFill="1" applyBorder="1"/>
    <xf numFmtId="3" fontId="5" fillId="6" borderId="0" xfId="0" applyNumberFormat="1" applyFont="1" applyFill="1"/>
    <xf numFmtId="0" fontId="2" fillId="0" borderId="0" xfId="648" applyFont="1" applyAlignment="1">
      <alignment horizontal="left"/>
    </xf>
    <xf numFmtId="49" fontId="2" fillId="0" borderId="0" xfId="648" applyNumberFormat="1" applyFont="1" applyAlignment="1">
      <alignment horizontal="left"/>
    </xf>
    <xf numFmtId="0" fontId="2" fillId="0" borderId="4" xfId="648" applyFont="1" applyBorder="1" applyAlignment="1">
      <alignment horizontal="left"/>
    </xf>
    <xf numFmtId="0" fontId="67" fillId="0" borderId="0" xfId="648" applyFont="1" applyAlignment="1">
      <alignment horizontal="left"/>
    </xf>
    <xf numFmtId="1" fontId="2" fillId="0" borderId="0" xfId="0" applyNumberFormat="1" applyFont="1" applyAlignment="1">
      <alignment horizontal="right"/>
    </xf>
    <xf numFmtId="0" fontId="19" fillId="0" borderId="0" xfId="0" applyFont="1" applyAlignment="1">
      <alignment horizontal="right"/>
    </xf>
    <xf numFmtId="1" fontId="2" fillId="0" borderId="0" xfId="0" applyNumberFormat="1" applyFont="1" applyBorder="1" applyAlignment="1">
      <alignment horizontal="right"/>
    </xf>
    <xf numFmtId="0" fontId="2" fillId="4" borderId="20" xfId="0" applyFont="1" applyFill="1" applyBorder="1" applyAlignment="1">
      <alignment horizontal="left" wrapText="1"/>
    </xf>
    <xf numFmtId="0" fontId="2" fillId="4" borderId="2" xfId="0" applyFont="1" applyFill="1" applyBorder="1" applyAlignment="1">
      <alignment horizontal="left" wrapText="1"/>
    </xf>
    <xf numFmtId="0" fontId="2" fillId="4" borderId="2" xfId="0" applyFont="1" applyFill="1" applyBorder="1" applyAlignment="1">
      <alignment horizontal="left"/>
    </xf>
    <xf numFmtId="167" fontId="2" fillId="6" borderId="0" xfId="644" applyNumberFormat="1" applyFill="1" applyBorder="1"/>
    <xf numFmtId="167" fontId="2" fillId="6" borderId="4" xfId="644" applyNumberFormat="1" applyFill="1" applyBorder="1"/>
    <xf numFmtId="0" fontId="2" fillId="4" borderId="2" xfId="644" applyFill="1" applyBorder="1" applyAlignment="1">
      <alignment horizontal="left"/>
    </xf>
    <xf numFmtId="0" fontId="2" fillId="41" borderId="0" xfId="0" applyFont="1" applyFill="1"/>
    <xf numFmtId="0" fontId="2" fillId="41" borderId="0" xfId="0" applyFont="1" applyFill="1" applyBorder="1" applyAlignment="1"/>
    <xf numFmtId="0" fontId="10" fillId="41" borderId="0" xfId="0" applyFont="1" applyFill="1"/>
    <xf numFmtId="0" fontId="2" fillId="39" borderId="0" xfId="0" applyFont="1" applyFill="1" applyAlignment="1">
      <alignment wrapText="1"/>
    </xf>
    <xf numFmtId="0" fontId="2" fillId="39" borderId="7" xfId="0" applyFont="1" applyFill="1" applyBorder="1" applyAlignment="1">
      <alignment wrapText="1"/>
    </xf>
    <xf numFmtId="0" fontId="5" fillId="39" borderId="21" xfId="0" applyFont="1" applyFill="1" applyBorder="1"/>
    <xf numFmtId="0" fontId="5" fillId="0" borderId="0" xfId="620" applyFont="1"/>
    <xf numFmtId="0" fontId="2" fillId="0" borderId="0" xfId="620" applyFont="1"/>
    <xf numFmtId="0" fontId="18" fillId="0" borderId="0" xfId="620" applyFont="1"/>
    <xf numFmtId="0" fontId="6" fillId="0" borderId="0" xfId="620" applyFont="1" applyAlignment="1">
      <alignment horizontal="right"/>
    </xf>
    <xf numFmtId="0" fontId="5" fillId="0" borderId="0" xfId="620" applyFont="1" applyBorder="1"/>
    <xf numFmtId="0" fontId="2" fillId="0" borderId="0" xfId="620" applyFont="1" applyBorder="1"/>
    <xf numFmtId="0" fontId="6" fillId="0" borderId="0" xfId="620" applyFont="1" applyBorder="1" applyAlignment="1">
      <alignment horizontal="right"/>
    </xf>
    <xf numFmtId="0" fontId="10" fillId="0" borderId="0" xfId="620" applyFont="1" applyBorder="1"/>
    <xf numFmtId="0" fontId="2" fillId="4" borderId="3" xfId="620" applyFont="1" applyFill="1" applyBorder="1" applyAlignment="1">
      <alignment vertical="center"/>
    </xf>
    <xf numFmtId="3" fontId="2" fillId="4" borderId="3" xfId="620" applyNumberFormat="1" applyFont="1" applyFill="1" applyBorder="1" applyAlignment="1">
      <alignment horizontal="right" wrapText="1"/>
    </xf>
    <xf numFmtId="0" fontId="2" fillId="4" borderId="3" xfId="620" applyFont="1" applyFill="1" applyBorder="1" applyAlignment="1">
      <alignment horizontal="right" wrapText="1"/>
    </xf>
    <xf numFmtId="0" fontId="26" fillId="0" borderId="0" xfId="620"/>
    <xf numFmtId="0" fontId="2" fillId="4" borderId="0" xfId="620" applyFont="1" applyFill="1" applyBorder="1" applyAlignment="1">
      <alignment horizontal="left"/>
    </xf>
    <xf numFmtId="166" fontId="2" fillId="0" borderId="0" xfId="620" applyNumberFormat="1" applyFont="1" applyFill="1" applyBorder="1"/>
    <xf numFmtId="0" fontId="2" fillId="4" borderId="4" xfId="620" applyFont="1" applyFill="1" applyBorder="1" applyAlignment="1">
      <alignment horizontal="left"/>
    </xf>
    <xf numFmtId="166" fontId="2" fillId="0" borderId="4" xfId="620" applyNumberFormat="1" applyFont="1" applyFill="1" applyBorder="1"/>
    <xf numFmtId="3" fontId="2" fillId="0" borderId="0" xfId="620" applyNumberFormat="1" applyFont="1"/>
    <xf numFmtId="2" fontId="2" fillId="0" borderId="0" xfId="620" applyNumberFormat="1" applyFont="1"/>
    <xf numFmtId="3" fontId="2" fillId="0" borderId="0" xfId="620" applyNumberFormat="1" applyFont="1" applyBorder="1"/>
    <xf numFmtId="2" fontId="2" fillId="0" borderId="0" xfId="620" applyNumberFormat="1" applyFont="1" applyBorder="1"/>
    <xf numFmtId="1" fontId="2" fillId="0" borderId="0" xfId="620" applyNumberFormat="1" applyFont="1"/>
    <xf numFmtId="0" fontId="11" fillId="0" borderId="0" xfId="620" applyFont="1"/>
    <xf numFmtId="0" fontId="5" fillId="39" borderId="4" xfId="0" applyFont="1" applyFill="1" applyBorder="1" applyAlignment="1">
      <alignment horizontal="right" wrapText="1"/>
    </xf>
    <xf numFmtId="166" fontId="3" fillId="6" borderId="0" xfId="644" applyNumberFormat="1" applyFont="1" applyFill="1"/>
    <xf numFmtId="166" fontId="3" fillId="6" borderId="0" xfId="644" applyNumberFormat="1" applyFont="1" applyFill="1" applyBorder="1"/>
    <xf numFmtId="166" fontId="3" fillId="6" borderId="4" xfId="644" applyNumberFormat="1" applyFont="1" applyFill="1" applyBorder="1"/>
    <xf numFmtId="0" fontId="45" fillId="0" borderId="0" xfId="0" applyFont="1"/>
    <xf numFmtId="166" fontId="3" fillId="0" borderId="0" xfId="0" applyNumberFormat="1" applyFont="1" applyAlignment="1"/>
    <xf numFmtId="0" fontId="2" fillId="39" borderId="0" xfId="0" applyFont="1" applyFill="1" applyBorder="1" applyAlignment="1">
      <alignment horizontal="left" vertical="top" wrapText="1"/>
    </xf>
    <xf numFmtId="0" fontId="2" fillId="0" borderId="0" xfId="648" applyFont="1"/>
    <xf numFmtId="0" fontId="2" fillId="0" borderId="4" xfId="648" applyFont="1" applyBorder="1"/>
    <xf numFmtId="0" fontId="5" fillId="0" borderId="0" xfId="620" applyFont="1" applyAlignment="1">
      <alignment horizontal="left"/>
    </xf>
    <xf numFmtId="0" fontId="27" fillId="0" borderId="0" xfId="620" applyFont="1"/>
    <xf numFmtId="0" fontId="5" fillId="4" borderId="3" xfId="620" applyFont="1" applyFill="1" applyBorder="1"/>
    <xf numFmtId="0" fontId="5" fillId="4" borderId="3" xfId="620" applyFont="1" applyFill="1" applyBorder="1" applyAlignment="1">
      <alignment horizontal="right" wrapText="1"/>
    </xf>
    <xf numFmtId="0" fontId="2" fillId="4" borderId="0" xfId="620" applyFont="1" applyFill="1" applyAlignment="1">
      <alignment horizontal="left"/>
    </xf>
    <xf numFmtId="169" fontId="2" fillId="6" borderId="0" xfId="620" applyNumberFormat="1" applyFont="1" applyFill="1"/>
    <xf numFmtId="167" fontId="2" fillId="6" borderId="0" xfId="620" applyNumberFormat="1" applyFont="1" applyFill="1"/>
    <xf numFmtId="2" fontId="2" fillId="41" borderId="0" xfId="620" applyNumberFormat="1" applyFont="1" applyFill="1" applyBorder="1" applyAlignment="1">
      <alignment horizontal="right"/>
    </xf>
    <xf numFmtId="2" fontId="2" fillId="6" borderId="0" xfId="620" applyNumberFormat="1" applyFont="1" applyFill="1" applyBorder="1"/>
    <xf numFmtId="169" fontId="2" fillId="6" borderId="0" xfId="620" applyNumberFormat="1" applyFont="1" applyFill="1" applyBorder="1"/>
    <xf numFmtId="167" fontId="2" fillId="6" borderId="0" xfId="620" applyNumberFormat="1" applyFont="1" applyFill="1" applyBorder="1"/>
    <xf numFmtId="169" fontId="2" fillId="6" borderId="4" xfId="620" applyNumberFormat="1" applyFont="1" applyFill="1" applyBorder="1"/>
    <xf numFmtId="167" fontId="2" fillId="6" borderId="4" xfId="620" applyNumberFormat="1" applyFont="1" applyFill="1" applyBorder="1"/>
    <xf numFmtId="2" fontId="2" fillId="6" borderId="4" xfId="620" applyNumberFormat="1" applyFont="1" applyFill="1" applyBorder="1"/>
    <xf numFmtId="0" fontId="5" fillId="0" borderId="4" xfId="620" applyFont="1" applyBorder="1"/>
    <xf numFmtId="0" fontId="2" fillId="0" borderId="4" xfId="620" applyFont="1" applyBorder="1"/>
    <xf numFmtId="167" fontId="2" fillId="6" borderId="0" xfId="620" applyNumberFormat="1" applyFont="1" applyFill="1" applyBorder="1" applyAlignment="1">
      <alignment horizontal="right"/>
    </xf>
    <xf numFmtId="0" fontId="6" fillId="0" borderId="4" xfId="620" applyFont="1" applyBorder="1" applyAlignment="1">
      <alignment horizontal="right"/>
    </xf>
    <xf numFmtId="0" fontId="2" fillId="0" borderId="0" xfId="0" applyNumberFormat="1" applyFont="1" applyAlignment="1">
      <alignment horizontal="right"/>
    </xf>
    <xf numFmtId="1" fontId="2" fillId="41" borderId="0" xfId="0" applyNumberFormat="1" applyFont="1" applyFill="1" applyAlignment="1">
      <alignment horizontal="right"/>
    </xf>
    <xf numFmtId="1" fontId="5" fillId="41" borderId="0" xfId="0" applyNumberFormat="1" applyFont="1" applyFill="1" applyAlignment="1">
      <alignment horizontal="right"/>
    </xf>
    <xf numFmtId="166" fontId="15" fillId="4" borderId="3" xfId="0" applyNumberFormat="1" applyFont="1" applyFill="1" applyBorder="1" applyAlignment="1">
      <alignment horizontal="right" wrapText="1"/>
    </xf>
    <xf numFmtId="0" fontId="2" fillId="0" borderId="0" xfId="0" applyNumberFormat="1" applyFont="1" applyBorder="1" applyAlignment="1"/>
    <xf numFmtId="166" fontId="2" fillId="0" borderId="0" xfId="433" applyNumberFormat="1" applyFont="1" applyBorder="1" applyAlignment="1">
      <alignment horizontal="right"/>
    </xf>
    <xf numFmtId="3" fontId="2" fillId="0" borderId="0" xfId="433" applyNumberFormat="1" applyFont="1" applyBorder="1" applyAlignment="1">
      <alignment horizontal="right"/>
    </xf>
    <xf numFmtId="49" fontId="42" fillId="44" borderId="0" xfId="0" applyNumberFormat="1" applyFont="1" applyFill="1"/>
    <xf numFmtId="49" fontId="2" fillId="45" borderId="0" xfId="0" applyNumberFormat="1" applyFont="1" applyFill="1"/>
    <xf numFmtId="49" fontId="2" fillId="46" borderId="0" xfId="0" applyNumberFormat="1" applyFont="1" applyFill="1"/>
    <xf numFmtId="49" fontId="42" fillId="47" borderId="0" xfId="0" applyNumberFormat="1" applyFont="1" applyFill="1"/>
    <xf numFmtId="49" fontId="70" fillId="43" borderId="0" xfId="0" applyNumberFormat="1" applyFont="1" applyFill="1"/>
    <xf numFmtId="0" fontId="2" fillId="44" borderId="0" xfId="0" applyFont="1" applyFill="1"/>
    <xf numFmtId="0" fontId="2" fillId="45" borderId="0" xfId="0" applyFont="1" applyFill="1"/>
    <xf numFmtId="0" fontId="2" fillId="46" borderId="0" xfId="0" applyFont="1" applyFill="1"/>
    <xf numFmtId="0" fontId="2" fillId="47" borderId="0" xfId="0" applyFont="1" applyFill="1"/>
    <xf numFmtId="0" fontId="70" fillId="43" borderId="0" xfId="0" applyFont="1" applyFill="1"/>
    <xf numFmtId="0" fontId="10" fillId="0" borderId="0" xfId="647" applyFont="1" applyAlignment="1">
      <alignment horizontal="left"/>
    </xf>
    <xf numFmtId="0" fontId="2" fillId="0" borderId="0" xfId="647" applyFont="1" applyAlignment="1">
      <alignment horizontal="left"/>
    </xf>
    <xf numFmtId="0" fontId="3" fillId="44" borderId="0" xfId="647" applyFont="1" applyFill="1"/>
    <xf numFmtId="0" fontId="5" fillId="45" borderId="0" xfId="647" applyFont="1" applyFill="1"/>
    <xf numFmtId="0" fontId="3" fillId="46" borderId="0" xfId="647" applyFont="1" applyFill="1"/>
    <xf numFmtId="0" fontId="3" fillId="47" borderId="0" xfId="647" applyFont="1" applyFill="1"/>
    <xf numFmtId="0" fontId="70" fillId="43" borderId="0" xfId="647" applyFont="1" applyFill="1"/>
    <xf numFmtId="3" fontId="2" fillId="0" borderId="8" xfId="0" applyNumberFormat="1" applyFont="1" applyFill="1" applyBorder="1"/>
    <xf numFmtId="3" fontId="2" fillId="0" borderId="18" xfId="0" applyNumberFormat="1" applyFont="1" applyFill="1" applyBorder="1"/>
    <xf numFmtId="0" fontId="5" fillId="0" borderId="0" xfId="0" applyFont="1" applyFill="1" applyBorder="1" applyAlignment="1">
      <alignment wrapText="1"/>
    </xf>
    <xf numFmtId="0" fontId="2" fillId="0" borderId="0" xfId="0" applyFont="1" applyFill="1"/>
    <xf numFmtId="1" fontId="3" fillId="6" borderId="2" xfId="0" applyNumberFormat="1" applyFont="1" applyFill="1" applyBorder="1" applyAlignment="1">
      <alignment horizontal="right"/>
    </xf>
    <xf numFmtId="1" fontId="3" fillId="6" borderId="16" xfId="0" applyNumberFormat="1" applyFont="1" applyFill="1" applyBorder="1" applyAlignment="1">
      <alignment horizontal="right"/>
    </xf>
    <xf numFmtId="167" fontId="3" fillId="0" borderId="0" xfId="0" applyNumberFormat="1" applyFont="1" applyAlignment="1">
      <alignment horizontal="right"/>
    </xf>
    <xf numFmtId="1" fontId="3" fillId="4" borderId="0" xfId="0" applyNumberFormat="1" applyFont="1" applyFill="1"/>
    <xf numFmtId="1" fontId="5" fillId="4" borderId="0" xfId="0" applyNumberFormat="1" applyFont="1" applyFill="1"/>
    <xf numFmtId="1" fontId="5" fillId="6" borderId="0" xfId="0" applyNumberFormat="1" applyFont="1" applyFill="1"/>
    <xf numFmtId="1" fontId="2" fillId="4" borderId="0" xfId="0" applyNumberFormat="1" applyFont="1" applyFill="1"/>
    <xf numFmtId="1" fontId="2" fillId="6" borderId="0" xfId="0" applyNumberFormat="1" applyFont="1" applyFill="1"/>
    <xf numFmtId="1" fontId="3" fillId="4" borderId="0" xfId="0" applyNumberFormat="1" applyFont="1" applyFill="1" applyBorder="1"/>
    <xf numFmtId="1" fontId="3" fillId="4" borderId="7" xfId="0" applyNumberFormat="1" applyFont="1" applyFill="1" applyBorder="1"/>
    <xf numFmtId="1" fontId="3" fillId="6" borderId="7" xfId="0" applyNumberFormat="1" applyFont="1" applyFill="1" applyBorder="1"/>
    <xf numFmtId="0" fontId="1" fillId="0" borderId="0" xfId="0" applyFont="1"/>
    <xf numFmtId="0" fontId="0" fillId="0" borderId="0" xfId="0"/>
    <xf numFmtId="167" fontId="5" fillId="41" borderId="5" xfId="0" applyNumberFormat="1" applyFont="1" applyFill="1" applyBorder="1" applyAlignment="1">
      <alignment horizontal="right"/>
    </xf>
    <xf numFmtId="0" fontId="5" fillId="0" borderId="0" xfId="0" applyFont="1" applyAlignment="1"/>
    <xf numFmtId="0" fontId="2" fillId="0" borderId="0" xfId="0" applyFont="1" applyAlignment="1"/>
    <xf numFmtId="0" fontId="0" fillId="0" borderId="0" xfId="0"/>
    <xf numFmtId="2" fontId="2" fillId="6" borderId="0" xfId="0" applyNumberFormat="1" applyFont="1" applyFill="1" applyBorder="1" applyAlignment="1">
      <alignment horizontal="right"/>
    </xf>
    <xf numFmtId="0" fontId="6" fillId="0" borderId="0" xfId="0" applyFont="1" applyAlignment="1">
      <alignment horizontal="right"/>
    </xf>
    <xf numFmtId="0" fontId="6" fillId="0" borderId="0" xfId="0" applyFont="1" applyBorder="1" applyAlignment="1">
      <alignment horizontal="right"/>
    </xf>
    <xf numFmtId="0" fontId="0" fillId="0" borderId="0" xfId="0"/>
    <xf numFmtId="0" fontId="5" fillId="0" borderId="0" xfId="0" applyFont="1" applyAlignment="1">
      <alignment horizontal="left"/>
    </xf>
    <xf numFmtId="167" fontId="2" fillId="39" borderId="4" xfId="0" applyNumberFormat="1" applyFont="1" applyFill="1" applyBorder="1"/>
    <xf numFmtId="0" fontId="2" fillId="4" borderId="0" xfId="620" applyFont="1" applyFill="1" applyBorder="1" applyAlignment="1">
      <alignment horizontal="left" vertical="center"/>
    </xf>
    <xf numFmtId="0" fontId="2" fillId="4" borderId="0" xfId="620" applyFont="1" applyFill="1" applyBorder="1" applyAlignment="1">
      <alignment horizontal="left" vertical="top"/>
    </xf>
    <xf numFmtId="0" fontId="3" fillId="0" borderId="0" xfId="0" applyFont="1" applyBorder="1"/>
    <xf numFmtId="3" fontId="3" fillId="0" borderId="0" xfId="0" applyNumberFormat="1" applyFont="1" applyBorder="1" applyAlignment="1">
      <alignment horizontal="right"/>
    </xf>
    <xf numFmtId="167" fontId="3" fillId="0" borderId="8" xfId="0" applyNumberFormat="1" applyFont="1" applyBorder="1" applyAlignment="1">
      <alignment horizontal="right"/>
    </xf>
    <xf numFmtId="167" fontId="3" fillId="6" borderId="8" xfId="0" applyNumberFormat="1" applyFont="1" applyFill="1" applyBorder="1" applyAlignment="1">
      <alignment horizontal="right"/>
    </xf>
    <xf numFmtId="0" fontId="5" fillId="0" borderId="0" xfId="750" applyFont="1" applyAlignment="1">
      <alignment horizontal="left"/>
    </xf>
    <xf numFmtId="0" fontId="5" fillId="0" borderId="0" xfId="750" applyFont="1"/>
    <xf numFmtId="0" fontId="2" fillId="0" borderId="0" xfId="750" applyFont="1"/>
    <xf numFmtId="0" fontId="27" fillId="0" borderId="8" xfId="750" applyFont="1" applyBorder="1"/>
    <xf numFmtId="0" fontId="2" fillId="0" borderId="0" xfId="750" applyFont="1" applyFill="1" applyBorder="1"/>
    <xf numFmtId="0" fontId="5" fillId="4" borderId="4" xfId="750" applyFont="1" applyFill="1" applyBorder="1"/>
    <xf numFmtId="0" fontId="5" fillId="4" borderId="4" xfId="750" applyFont="1" applyFill="1" applyBorder="1" applyAlignment="1">
      <alignment horizontal="right"/>
    </xf>
    <xf numFmtId="0" fontId="11" fillId="0" borderId="0" xfId="750" applyFont="1"/>
    <xf numFmtId="0" fontId="2" fillId="0" borderId="8" xfId="750" applyFont="1" applyBorder="1"/>
    <xf numFmtId="0" fontId="2" fillId="4" borderId="0" xfId="750" applyFont="1" applyFill="1"/>
    <xf numFmtId="0" fontId="2" fillId="0" borderId="0" xfId="750" applyFont="1" applyFill="1" applyBorder="1" applyAlignment="1">
      <alignment horizontal="left" wrapText="1"/>
    </xf>
    <xf numFmtId="0" fontId="2" fillId="4" borderId="0" xfId="750" applyFont="1" applyFill="1" applyAlignment="1">
      <alignment horizontal="left"/>
    </xf>
    <xf numFmtId="0" fontId="2" fillId="0" borderId="0" xfId="750" applyFont="1" applyFill="1" applyBorder="1" applyAlignment="1">
      <alignment horizontal="left"/>
    </xf>
    <xf numFmtId="0" fontId="2" fillId="39" borderId="4" xfId="750" applyFont="1" applyFill="1" applyBorder="1"/>
    <xf numFmtId="0" fontId="6" fillId="0" borderId="0" xfId="750" applyFont="1" applyAlignment="1">
      <alignment horizontal="right"/>
    </xf>
    <xf numFmtId="0" fontId="2" fillId="0" borderId="0" xfId="750" applyFont="1" applyAlignment="1">
      <alignment horizontal="right"/>
    </xf>
    <xf numFmtId="0" fontId="2" fillId="4" borderId="0" xfId="750" applyFont="1" applyFill="1" applyBorder="1"/>
    <xf numFmtId="167" fontId="2" fillId="41" borderId="0" xfId="750" applyNumberFormat="1" applyFont="1" applyFill="1" applyBorder="1" applyAlignment="1">
      <alignment horizontal="right"/>
    </xf>
    <xf numFmtId="167" fontId="2" fillId="6" borderId="0" xfId="750" applyNumberFormat="1" applyFont="1" applyFill="1" applyAlignment="1">
      <alignment horizontal="right"/>
    </xf>
    <xf numFmtId="167" fontId="2" fillId="41" borderId="4" xfId="750" applyNumberFormat="1" applyFont="1" applyFill="1" applyBorder="1" applyAlignment="1">
      <alignment horizontal="right"/>
    </xf>
    <xf numFmtId="167" fontId="6" fillId="0" borderId="0" xfId="750" applyNumberFormat="1" applyFont="1" applyAlignment="1">
      <alignment horizontal="right"/>
    </xf>
    <xf numFmtId="167" fontId="2" fillId="0" borderId="0" xfId="750" applyNumberFormat="1" applyFont="1" applyAlignment="1">
      <alignment horizontal="right"/>
    </xf>
    <xf numFmtId="0" fontId="2" fillId="0" borderId="0" xfId="0" applyFont="1" applyAlignment="1"/>
    <xf numFmtId="3" fontId="2" fillId="0" borderId="4" xfId="0" applyNumberFormat="1" applyFont="1" applyBorder="1"/>
    <xf numFmtId="167" fontId="3" fillId="0" borderId="0" xfId="649" applyNumberFormat="1" applyFont="1"/>
    <xf numFmtId="0" fontId="0" fillId="0" borderId="0" xfId="0" applyAlignment="1"/>
    <xf numFmtId="0" fontId="66" fillId="43" borderId="3" xfId="647" applyFont="1" applyFill="1" applyBorder="1" applyAlignment="1">
      <alignment horizontal="right"/>
    </xf>
    <xf numFmtId="0" fontId="69" fillId="39" borderId="3" xfId="647" applyFont="1" applyFill="1" applyBorder="1" applyAlignment="1">
      <alignment horizontal="right"/>
    </xf>
    <xf numFmtId="167" fontId="3" fillId="0" borderId="0" xfId="648" applyNumberFormat="1" applyFont="1" applyBorder="1" applyAlignment="1">
      <alignment horizontal="right"/>
    </xf>
    <xf numFmtId="167" fontId="21" fillId="0" borderId="0" xfId="648" applyNumberFormat="1" applyFont="1" applyFill="1" applyBorder="1" applyAlignment="1">
      <alignment horizontal="right"/>
    </xf>
    <xf numFmtId="167" fontId="3" fillId="0" borderId="0" xfId="648" applyNumberFormat="1" applyFont="1" applyBorder="1"/>
    <xf numFmtId="0" fontId="0" fillId="0" borderId="0" xfId="0"/>
    <xf numFmtId="0" fontId="0" fillId="0" borderId="0" xfId="0"/>
    <xf numFmtId="167" fontId="5" fillId="6" borderId="5" xfId="0" applyNumberFormat="1" applyFont="1" applyFill="1" applyBorder="1" applyAlignment="1">
      <alignment horizontal="right"/>
    </xf>
    <xf numFmtId="0" fontId="2" fillId="4" borderId="4" xfId="0" applyFont="1" applyFill="1" applyBorder="1"/>
    <xf numFmtId="0" fontId="3" fillId="0" borderId="0" xfId="0" applyFont="1" applyBorder="1"/>
    <xf numFmtId="0" fontId="0" fillId="0" borderId="0" xfId="0"/>
    <xf numFmtId="166" fontId="2" fillId="0" borderId="0" xfId="0" applyNumberFormat="1" applyFont="1" applyBorder="1"/>
    <xf numFmtId="166" fontId="2" fillId="6" borderId="0" xfId="0" applyNumberFormat="1" applyFont="1" applyFill="1" applyBorder="1" applyAlignment="1"/>
    <xf numFmtId="0" fontId="3" fillId="0" borderId="0" xfId="0" applyFont="1" applyBorder="1"/>
    <xf numFmtId="0" fontId="0" fillId="0" borderId="0" xfId="0"/>
    <xf numFmtId="0" fontId="2" fillId="0" borderId="0" xfId="0" applyFont="1" applyAlignment="1"/>
    <xf numFmtId="0" fontId="0" fillId="0" borderId="0" xfId="0" applyAlignment="1">
      <alignment wrapText="1"/>
    </xf>
    <xf numFmtId="0" fontId="5" fillId="0" borderId="0" xfId="0" applyFont="1" applyAlignment="1"/>
    <xf numFmtId="0" fontId="0" fillId="0" borderId="0" xfId="0"/>
    <xf numFmtId="0" fontId="2" fillId="0" borderId="0" xfId="0" applyFont="1" applyAlignment="1"/>
    <xf numFmtId="0" fontId="2" fillId="0" borderId="2" xfId="0" applyFont="1" applyBorder="1" applyAlignment="1">
      <alignment horizontal="left" wrapText="1"/>
    </xf>
    <xf numFmtId="0" fontId="3" fillId="0" borderId="2" xfId="0" applyFont="1" applyBorder="1" applyAlignment="1">
      <alignment horizontal="left" wrapText="1"/>
    </xf>
    <xf numFmtId="167" fontId="3" fillId="0" borderId="2" xfId="0" applyNumberFormat="1" applyFont="1" applyBorder="1" applyAlignment="1">
      <alignment horizontal="left"/>
    </xf>
    <xf numFmtId="1" fontId="2" fillId="41" borderId="0" xfId="621" applyNumberFormat="1" applyFont="1" applyFill="1" applyAlignment="1">
      <alignment horizontal="right"/>
    </xf>
    <xf numFmtId="1" fontId="5" fillId="41" borderId="0" xfId="621" applyNumberFormat="1" applyFont="1" applyFill="1" applyAlignment="1">
      <alignment horizontal="right"/>
    </xf>
    <xf numFmtId="1" fontId="2" fillId="41" borderId="4" xfId="621" applyNumberFormat="1" applyFont="1" applyFill="1" applyBorder="1" applyAlignment="1">
      <alignment horizontal="right"/>
    </xf>
    <xf numFmtId="0" fontId="5" fillId="0" borderId="0" xfId="0" applyFont="1" applyAlignment="1">
      <alignment horizontal="left"/>
    </xf>
    <xf numFmtId="0" fontId="0" fillId="0" borderId="0" xfId="0"/>
    <xf numFmtId="0" fontId="0" fillId="0" borderId="0" xfId="0"/>
    <xf numFmtId="0" fontId="0" fillId="0" borderId="0" xfId="0"/>
    <xf numFmtId="3" fontId="2" fillId="41" borderId="0" xfId="620" applyNumberFormat="1" applyFont="1" applyFill="1" applyBorder="1" applyAlignment="1">
      <alignment horizontal="right" wrapText="1"/>
    </xf>
    <xf numFmtId="0" fontId="2" fillId="41" borderId="0" xfId="620" applyFont="1" applyFill="1" applyBorder="1" applyAlignment="1">
      <alignment horizontal="right" wrapText="1"/>
    </xf>
    <xf numFmtId="0" fontId="2" fillId="39" borderId="0" xfId="620" applyFont="1" applyFill="1" applyBorder="1" applyAlignment="1">
      <alignment horizontal="left" vertical="center"/>
    </xf>
    <xf numFmtId="167" fontId="2" fillId="41" borderId="0" xfId="620" applyNumberFormat="1" applyFont="1" applyFill="1" applyBorder="1" applyAlignment="1">
      <alignment horizontal="right" wrapText="1"/>
    </xf>
    <xf numFmtId="0" fontId="3" fillId="44" borderId="0" xfId="649" applyFill="1"/>
    <xf numFmtId="0" fontId="3" fillId="45" borderId="0" xfId="649" applyFill="1"/>
    <xf numFmtId="0" fontId="3" fillId="48" borderId="0" xfId="649" applyFill="1"/>
    <xf numFmtId="0" fontId="3" fillId="47" borderId="0" xfId="649" applyFill="1"/>
    <xf numFmtId="0" fontId="70" fillId="49" borderId="0" xfId="649" applyFont="1" applyFill="1"/>
    <xf numFmtId="167" fontId="18" fillId="0" borderId="0" xfId="0" applyNumberFormat="1" applyFont="1" applyAlignment="1"/>
    <xf numFmtId="167" fontId="6" fillId="0" borderId="4" xfId="0" applyNumberFormat="1" applyFont="1" applyBorder="1" applyAlignment="1">
      <alignment horizontal="right"/>
    </xf>
    <xf numFmtId="167" fontId="5" fillId="4" borderId="4" xfId="0" applyNumberFormat="1" applyFont="1" applyFill="1" applyBorder="1" applyAlignment="1">
      <alignment horizontal="right"/>
    </xf>
    <xf numFmtId="167" fontId="2" fillId="0" borderId="0" xfId="0" applyNumberFormat="1" applyFont="1" applyAlignment="1"/>
    <xf numFmtId="167" fontId="0" fillId="0" borderId="0" xfId="0" applyNumberFormat="1" applyAlignment="1"/>
    <xf numFmtId="0" fontId="5" fillId="0" borderId="0" xfId="0" applyFont="1" applyAlignment="1">
      <alignment horizontal="left"/>
    </xf>
    <xf numFmtId="167" fontId="2" fillId="6" borderId="8" xfId="0" applyNumberFormat="1" applyFont="1" applyFill="1" applyBorder="1" applyAlignment="1">
      <alignment horizontal="right"/>
    </xf>
    <xf numFmtId="167" fontId="5" fillId="6" borderId="19" xfId="0" applyNumberFormat="1" applyFont="1" applyFill="1" applyBorder="1"/>
    <xf numFmtId="167" fontId="2" fillId="6" borderId="4" xfId="0" applyNumberFormat="1" applyFont="1" applyFill="1" applyBorder="1" applyAlignment="1">
      <alignment horizontal="right"/>
    </xf>
    <xf numFmtId="0" fontId="0" fillId="0" borderId="0" xfId="0"/>
    <xf numFmtId="1" fontId="66" fillId="43" borderId="3" xfId="0" applyNumberFormat="1" applyFont="1" applyFill="1" applyBorder="1"/>
    <xf numFmtId="1" fontId="5" fillId="39" borderId="3" xfId="0" applyNumberFormat="1" applyFont="1" applyFill="1" applyBorder="1"/>
    <xf numFmtId="3" fontId="2" fillId="0" borderId="0" xfId="639" applyNumberFormat="1" applyFont="1" applyFill="1" applyBorder="1" applyAlignment="1">
      <alignment horizontal="right"/>
    </xf>
    <xf numFmtId="167" fontId="2" fillId="0" borderId="0" xfId="639" applyNumberFormat="1" applyFont="1" applyFill="1" applyBorder="1" applyAlignment="1">
      <alignment horizontal="right"/>
    </xf>
    <xf numFmtId="3" fontId="2" fillId="0" borderId="4" xfId="639" applyNumberFormat="1" applyFont="1" applyFill="1" applyBorder="1" applyAlignment="1">
      <alignment horizontal="right"/>
    </xf>
    <xf numFmtId="167" fontId="2" fillId="0" borderId="4" xfId="639" applyNumberFormat="1" applyFont="1" applyFill="1" applyBorder="1" applyAlignment="1">
      <alignment horizontal="right"/>
    </xf>
    <xf numFmtId="167" fontId="2" fillId="41" borderId="0" xfId="0" applyNumberFormat="1" applyFont="1" applyFill="1"/>
    <xf numFmtId="167" fontId="5" fillId="41" borderId="0" xfId="0" applyNumberFormat="1" applyFont="1" applyFill="1"/>
    <xf numFmtId="0" fontId="0" fillId="0" borderId="0" xfId="0" applyAlignment="1">
      <alignment horizontal="center"/>
    </xf>
    <xf numFmtId="0" fontId="0" fillId="0" borderId="0" xfId="0"/>
    <xf numFmtId="0" fontId="0" fillId="0" borderId="0" xfId="0"/>
    <xf numFmtId="49" fontId="2" fillId="44" borderId="0" xfId="0" applyNumberFormat="1" applyFont="1" applyFill="1"/>
    <xf numFmtId="49" fontId="2" fillId="47" borderId="0" xfId="0" applyNumberFormat="1" applyFont="1" applyFill="1"/>
    <xf numFmtId="0" fontId="2" fillId="4" borderId="0" xfId="0" applyFont="1" applyFill="1" applyAlignment="1">
      <alignment horizontal="left" wrapText="1"/>
    </xf>
    <xf numFmtId="0" fontId="2" fillId="0" borderId="16" xfId="0" applyFont="1" applyBorder="1"/>
    <xf numFmtId="167" fontId="2" fillId="0" borderId="18" xfId="0" applyNumberFormat="1" applyFont="1" applyBorder="1"/>
    <xf numFmtId="0" fontId="0" fillId="0" borderId="0" xfId="0"/>
    <xf numFmtId="0" fontId="3" fillId="0" borderId="0" xfId="0" applyFont="1" applyBorder="1"/>
    <xf numFmtId="0" fontId="0" fillId="0" borderId="0" xfId="0"/>
    <xf numFmtId="167" fontId="1" fillId="0" borderId="0" xfId="0" applyNumberFormat="1" applyFont="1"/>
    <xf numFmtId="1" fontId="3" fillId="0" borderId="2" xfId="0" applyNumberFormat="1" applyFont="1" applyBorder="1" applyAlignment="1">
      <alignment horizontal="left"/>
    </xf>
    <xf numFmtId="0" fontId="6" fillId="0" borderId="0" xfId="0" applyFont="1" applyAlignment="1">
      <alignment horizontal="right"/>
    </xf>
    <xf numFmtId="0" fontId="5" fillId="39" borderId="21" xfId="0" applyFont="1" applyFill="1" applyBorder="1" applyAlignment="1">
      <alignment horizontal="right"/>
    </xf>
    <xf numFmtId="0" fontId="2" fillId="41" borderId="0" xfId="620" applyFont="1" applyFill="1" applyBorder="1" applyAlignment="1">
      <alignment horizontal="right" vertical="center"/>
    </xf>
    <xf numFmtId="1" fontId="2" fillId="6" borderId="0" xfId="620" applyNumberFormat="1" applyFont="1" applyFill="1" applyAlignment="1">
      <alignment vertical="center"/>
    </xf>
    <xf numFmtId="0" fontId="2" fillId="41" borderId="0" xfId="620" applyFont="1" applyFill="1" applyBorder="1" applyAlignment="1">
      <alignment horizontal="right" vertical="center" wrapText="1"/>
    </xf>
    <xf numFmtId="0" fontId="2" fillId="6" borderId="0" xfId="620" applyFont="1" applyFill="1" applyAlignment="1">
      <alignment vertical="center"/>
    </xf>
    <xf numFmtId="3" fontId="2" fillId="6" borderId="0" xfId="620" applyNumberFormat="1" applyFont="1" applyFill="1" applyAlignment="1">
      <alignment horizontal="right" vertical="center"/>
    </xf>
    <xf numFmtId="0" fontId="2" fillId="6" borderId="4" xfId="620" applyFont="1" applyFill="1" applyBorder="1" applyAlignment="1">
      <alignment vertical="center"/>
    </xf>
    <xf numFmtId="3" fontId="2" fillId="6" borderId="4" xfId="620" applyNumberFormat="1" applyFont="1" applyFill="1" applyBorder="1" applyAlignment="1">
      <alignment horizontal="right" vertical="center"/>
    </xf>
    <xf numFmtId="1" fontId="2" fillId="6" borderId="4" xfId="620" applyNumberFormat="1" applyFont="1" applyFill="1" applyBorder="1" applyAlignment="1">
      <alignment vertical="center"/>
    </xf>
    <xf numFmtId="3" fontId="2" fillId="0" borderId="0" xfId="0" applyNumberFormat="1" applyFont="1" applyAlignment="1">
      <alignment vertical="center"/>
    </xf>
    <xf numFmtId="3" fontId="2" fillId="0" borderId="0" xfId="0" applyNumberFormat="1" applyFont="1" applyAlignment="1">
      <alignment horizontal="right" vertical="center"/>
    </xf>
    <xf numFmtId="3" fontId="2" fillId="0" borderId="7" xfId="0" applyNumberFormat="1" applyFont="1" applyBorder="1" applyAlignment="1">
      <alignment vertical="center"/>
    </xf>
    <xf numFmtId="3" fontId="2" fillId="0" borderId="7" xfId="0" applyNumberFormat="1" applyFont="1" applyBorder="1" applyAlignment="1">
      <alignment horizontal="right" vertical="center"/>
    </xf>
    <xf numFmtId="167" fontId="2" fillId="0" borderId="0" xfId="0" applyNumberFormat="1" applyFont="1" applyAlignment="1">
      <alignment vertical="center"/>
    </xf>
    <xf numFmtId="167" fontId="2" fillId="0" borderId="0" xfId="0" applyNumberFormat="1" applyFont="1" applyAlignment="1">
      <alignment horizontal="right" vertical="center"/>
    </xf>
    <xf numFmtId="167" fontId="2" fillId="0" borderId="7" xfId="0" applyNumberFormat="1" applyFont="1" applyBorder="1" applyAlignment="1">
      <alignment vertical="center"/>
    </xf>
    <xf numFmtId="167" fontId="2" fillId="0" borderId="7" xfId="0" applyNumberFormat="1" applyFont="1" applyBorder="1" applyAlignment="1">
      <alignment horizontal="right" vertical="center"/>
    </xf>
    <xf numFmtId="0" fontId="2" fillId="0" borderId="0" xfId="0" applyFont="1" applyAlignment="1">
      <alignment horizontal="justify"/>
    </xf>
    <xf numFmtId="0" fontId="0" fillId="0" borderId="0" xfId="0" applyAlignment="1"/>
    <xf numFmtId="0" fontId="6" fillId="0" borderId="0" xfId="0" applyFont="1" applyAlignment="1">
      <alignment horizontal="right"/>
    </xf>
    <xf numFmtId="0" fontId="12" fillId="5" borderId="5" xfId="647" applyFont="1" applyFill="1" applyBorder="1" applyAlignment="1">
      <alignment horizontal="center" wrapText="1"/>
    </xf>
    <xf numFmtId="0" fontId="0" fillId="0" borderId="5" xfId="0" applyBorder="1" applyAlignment="1">
      <alignment horizontal="center" wrapText="1"/>
    </xf>
    <xf numFmtId="0" fontId="5" fillId="4" borderId="5" xfId="647" applyFont="1" applyFill="1" applyBorder="1" applyAlignment="1">
      <alignment horizontal="center" wrapText="1"/>
    </xf>
    <xf numFmtId="0" fontId="5" fillId="4" borderId="5" xfId="647" applyFont="1" applyFill="1" applyBorder="1" applyAlignment="1"/>
    <xf numFmtId="0" fontId="0" fillId="0" borderId="4" xfId="0" applyBorder="1" applyAlignment="1"/>
    <xf numFmtId="2" fontId="10" fillId="0" borderId="0" xfId="620" applyNumberFormat="1" applyFont="1" applyAlignment="1">
      <alignment wrapText="1"/>
    </xf>
    <xf numFmtId="2" fontId="2" fillId="0" borderId="0" xfId="620" applyNumberFormat="1" applyFont="1" applyAlignment="1">
      <alignment wrapText="1"/>
    </xf>
    <xf numFmtId="2" fontId="26" fillId="0" borderId="0" xfId="620" applyNumberFormat="1" applyFont="1" applyAlignment="1">
      <alignment wrapText="1"/>
    </xf>
    <xf numFmtId="0" fontId="26" fillId="0" borderId="0" xfId="620" applyFont="1" applyAlignment="1">
      <alignment wrapText="1"/>
    </xf>
    <xf numFmtId="0" fontId="2" fillId="0" borderId="0" xfId="652" applyFont="1" applyAlignment="1">
      <alignment wrapText="1"/>
    </xf>
    <xf numFmtId="0" fontId="0" fillId="0" borderId="0" xfId="0" applyAlignment="1">
      <alignment wrapText="1"/>
    </xf>
    <xf numFmtId="0" fontId="5" fillId="0" borderId="0" xfId="0" applyFont="1" applyAlignment="1">
      <alignment horizontal="center" vertical="top"/>
    </xf>
    <xf numFmtId="2" fontId="2" fillId="0" borderId="0" xfId="0" applyNumberFormat="1" applyFont="1" applyAlignment="1">
      <alignment wrapText="1"/>
    </xf>
    <xf numFmtId="0" fontId="10" fillId="0" borderId="0" xfId="0" applyFont="1" applyAlignment="1">
      <alignment horizontal="left" vertical="center" wrapText="1"/>
    </xf>
    <xf numFmtId="0" fontId="10" fillId="0" borderId="4" xfId="0" applyFont="1" applyBorder="1" applyAlignment="1"/>
    <xf numFmtId="0" fontId="2" fillId="0" borderId="4" xfId="0" applyFont="1" applyBorder="1" applyAlignment="1"/>
    <xf numFmtId="0" fontId="6" fillId="0" borderId="0" xfId="0" applyFont="1" applyBorder="1" applyAlignment="1">
      <alignment horizontal="right"/>
    </xf>
    <xf numFmtId="0" fontId="10" fillId="0" borderId="0" xfId="0" applyFont="1" applyAlignment="1">
      <alignment wrapText="1"/>
    </xf>
    <xf numFmtId="0" fontId="6" fillId="41" borderId="10" xfId="0" applyFont="1" applyFill="1" applyBorder="1" applyAlignment="1">
      <alignment horizontal="right"/>
    </xf>
    <xf numFmtId="2" fontId="10" fillId="0" borderId="0" xfId="0" applyNumberFormat="1" applyFont="1" applyAlignment="1">
      <alignment wrapText="1"/>
    </xf>
    <xf numFmtId="0" fontId="2" fillId="0" borderId="0" xfId="0" applyFont="1" applyAlignment="1">
      <alignment wrapText="1"/>
    </xf>
    <xf numFmtId="49" fontId="5" fillId="4" borderId="3" xfId="0" applyNumberFormat="1" applyFont="1" applyFill="1" applyBorder="1" applyAlignment="1">
      <alignment horizontal="center" wrapText="1"/>
    </xf>
    <xf numFmtId="0" fontId="10" fillId="0" borderId="0" xfId="0" applyFont="1" applyAlignment="1">
      <alignment horizontal="left" wrapText="1"/>
    </xf>
    <xf numFmtId="0" fontId="10" fillId="0" borderId="0" xfId="0" applyFont="1" applyAlignment="1">
      <alignment horizontal="left" vertical="top" wrapText="1"/>
    </xf>
    <xf numFmtId="0" fontId="10" fillId="0" borderId="7" xfId="0" applyFont="1" applyBorder="1" applyAlignment="1">
      <alignment horizontal="left" wrapText="1"/>
    </xf>
    <xf numFmtId="0" fontId="26" fillId="0" borderId="0" xfId="0" applyFont="1" applyAlignment="1">
      <alignment wrapText="1"/>
    </xf>
    <xf numFmtId="0" fontId="6" fillId="0" borderId="4" xfId="0" applyFont="1" applyBorder="1" applyAlignment="1">
      <alignment horizontal="center" wrapText="1"/>
    </xf>
    <xf numFmtId="0" fontId="6" fillId="0" borderId="5" xfId="0" applyFont="1" applyBorder="1" applyAlignment="1">
      <alignment horizontal="right" vertical="top" wrapText="1"/>
    </xf>
    <xf numFmtId="0" fontId="6" fillId="0" borderId="0" xfId="0" applyFont="1" applyBorder="1" applyAlignment="1">
      <alignment horizontal="right" vertical="top" wrapText="1"/>
    </xf>
    <xf numFmtId="0" fontId="5" fillId="4" borderId="3" xfId="0" applyFont="1" applyFill="1" applyBorder="1" applyAlignment="1">
      <alignment horizontal="center" wrapText="1"/>
    </xf>
    <xf numFmtId="166" fontId="5" fillId="4" borderId="5" xfId="0" applyNumberFormat="1" applyFont="1" applyFill="1" applyBorder="1" applyAlignment="1">
      <alignment horizontal="right" wrapText="1"/>
    </xf>
    <xf numFmtId="0" fontId="24" fillId="4" borderId="4" xfId="0" applyFont="1" applyFill="1" applyBorder="1" applyAlignment="1">
      <alignment wrapText="1"/>
    </xf>
    <xf numFmtId="0" fontId="5" fillId="4" borderId="6" xfId="0" applyFont="1" applyFill="1" applyBorder="1" applyAlignment="1">
      <alignment horizontal="center" wrapText="1"/>
    </xf>
    <xf numFmtId="0" fontId="0" fillId="0" borderId="3" xfId="0" applyBorder="1" applyAlignment="1">
      <alignment horizontal="center" wrapText="1"/>
    </xf>
    <xf numFmtId="0" fontId="3" fillId="4" borderId="3" xfId="0" applyFont="1" applyFill="1" applyBorder="1" applyAlignment="1">
      <alignment horizontal="center" wrapText="1"/>
    </xf>
    <xf numFmtId="0" fontId="0" fillId="0" borderId="3" xfId="0" applyBorder="1" applyAlignment="1">
      <alignment wrapText="1"/>
    </xf>
    <xf numFmtId="0" fontId="11" fillId="0" borderId="4" xfId="0" applyFont="1" applyBorder="1" applyAlignment="1">
      <alignment horizontal="left" vertical="center" wrapText="1"/>
    </xf>
    <xf numFmtId="0" fontId="14" fillId="0" borderId="4" xfId="0" applyFont="1" applyBorder="1" applyAlignment="1">
      <alignment horizontal="left"/>
    </xf>
    <xf numFmtId="0" fontId="5" fillId="0" borderId="2" xfId="0" applyFont="1" applyBorder="1" applyAlignment="1">
      <alignment horizontal="center" vertical="center" wrapText="1"/>
    </xf>
    <xf numFmtId="0" fontId="3" fillId="0" borderId="0" xfId="0" applyFont="1" applyBorder="1"/>
    <xf numFmtId="0" fontId="5" fillId="0" borderId="2" xfId="0" applyFont="1" applyBorder="1" applyAlignment="1">
      <alignment horizontal="left" vertical="center" wrapText="1"/>
    </xf>
    <xf numFmtId="0" fontId="3" fillId="0" borderId="2" xfId="0" applyFont="1" applyBorder="1" applyAlignment="1">
      <alignment horizontal="left"/>
    </xf>
    <xf numFmtId="0" fontId="0" fillId="0" borderId="8" xfId="0" applyBorder="1" applyAlignment="1">
      <alignment wrapText="1"/>
    </xf>
    <xf numFmtId="0" fontId="5" fillId="0" borderId="0" xfId="0" applyFont="1" applyAlignment="1">
      <alignment horizontal="center"/>
    </xf>
    <xf numFmtId="0" fontId="0" fillId="0" borderId="0" xfId="0" applyAlignment="1">
      <alignment horizontal="center"/>
    </xf>
    <xf numFmtId="0" fontId="0" fillId="0" borderId="8" xfId="0" applyBorder="1" applyAlignment="1">
      <alignment horizontal="center"/>
    </xf>
    <xf numFmtId="0" fontId="2" fillId="0" borderId="0" xfId="0" applyFont="1" applyAlignment="1">
      <alignment horizontal="justify" wrapText="1"/>
    </xf>
    <xf numFmtId="0" fontId="5" fillId="0" borderId="0" xfId="0" applyFont="1" applyAlignment="1"/>
    <xf numFmtId="0" fontId="24" fillId="0" borderId="0" xfId="0" applyFont="1" applyAlignment="1"/>
    <xf numFmtId="0" fontId="10" fillId="0" borderId="0" xfId="0" applyFont="1" applyBorder="1" applyAlignment="1">
      <alignment horizontal="left" wrapText="1"/>
    </xf>
    <xf numFmtId="0" fontId="0" fillId="0" borderId="0" xfId="0"/>
    <xf numFmtId="0" fontId="2" fillId="0" borderId="0" xfId="0" applyFont="1" applyAlignment="1"/>
    <xf numFmtId="0" fontId="0" fillId="0" borderId="0" xfId="0" applyBorder="1" applyAlignment="1">
      <alignment wrapText="1"/>
    </xf>
    <xf numFmtId="0" fontId="5" fillId="0" borderId="0" xfId="0" applyFont="1" applyAlignment="1">
      <alignment horizontal="left"/>
    </xf>
    <xf numFmtId="0" fontId="5" fillId="0" borderId="0" xfId="620" applyFont="1" applyAlignment="1">
      <alignment horizontal="left" wrapText="1"/>
    </xf>
    <xf numFmtId="167" fontId="5" fillId="40" borderId="10" xfId="645" applyNumberFormat="1" applyFont="1" applyFill="1" applyBorder="1" applyAlignment="1">
      <alignment horizontal="center"/>
    </xf>
    <xf numFmtId="0" fontId="24" fillId="40" borderId="10" xfId="0" applyFont="1" applyFill="1" applyBorder="1" applyAlignment="1">
      <alignment horizontal="center"/>
    </xf>
    <xf numFmtId="0" fontId="5" fillId="40" borderId="10" xfId="0" applyFont="1" applyFill="1" applyBorder="1" applyAlignment="1">
      <alignment horizontal="center"/>
    </xf>
    <xf numFmtId="0" fontId="6" fillId="0" borderId="4" xfId="644" applyFont="1" applyBorder="1" applyAlignment="1">
      <alignment horizontal="right" wrapText="1"/>
    </xf>
    <xf numFmtId="0" fontId="0" fillId="0" borderId="4" xfId="0" applyBorder="1" applyAlignment="1">
      <alignment horizontal="right" wrapText="1"/>
    </xf>
    <xf numFmtId="0" fontId="10" fillId="0" borderId="0" xfId="0" applyFont="1" applyBorder="1" applyAlignment="1">
      <alignment wrapText="1"/>
    </xf>
    <xf numFmtId="2" fontId="0" fillId="0" borderId="0" xfId="0" applyNumberFormat="1" applyAlignment="1">
      <alignment wrapText="1"/>
    </xf>
  </cellXfs>
  <cellStyles count="751">
    <cellStyle name="20% - Accent1 2 10" xfId="1"/>
    <cellStyle name="20% - Accent1 2 11" xfId="2"/>
    <cellStyle name="20% - Accent1 2 12" xfId="3"/>
    <cellStyle name="20% - Accent1 2 13" xfId="4"/>
    <cellStyle name="20% - Accent1 2 14" xfId="5"/>
    <cellStyle name="20% - Accent1 2 15" xfId="6"/>
    <cellStyle name="20% - Accent1 2 16" xfId="7"/>
    <cellStyle name="20% - Accent1 2 17" xfId="8"/>
    <cellStyle name="20% - Accent1 2 2" xfId="9"/>
    <cellStyle name="20% - Accent1 2 3" xfId="10"/>
    <cellStyle name="20% - Accent1 2 4" xfId="11"/>
    <cellStyle name="20% - Accent1 2 5" xfId="12"/>
    <cellStyle name="20% - Accent1 2 6" xfId="13"/>
    <cellStyle name="20% - Accent1 2 7" xfId="14"/>
    <cellStyle name="20% - Accent1 2 8" xfId="15"/>
    <cellStyle name="20% - Accent1 2 9" xfId="16"/>
    <cellStyle name="20% - Accent2 2 10" xfId="17"/>
    <cellStyle name="20% - Accent2 2 11" xfId="18"/>
    <cellStyle name="20% - Accent2 2 12" xfId="19"/>
    <cellStyle name="20% - Accent2 2 13" xfId="20"/>
    <cellStyle name="20% - Accent2 2 14" xfId="21"/>
    <cellStyle name="20% - Accent2 2 15" xfId="22"/>
    <cellStyle name="20% - Accent2 2 16" xfId="23"/>
    <cellStyle name="20% - Accent2 2 17" xfId="24"/>
    <cellStyle name="20% - Accent2 2 2" xfId="25"/>
    <cellStyle name="20% - Accent2 2 3" xfId="26"/>
    <cellStyle name="20% - Accent2 2 4" xfId="27"/>
    <cellStyle name="20% - Accent2 2 5" xfId="28"/>
    <cellStyle name="20% - Accent2 2 6" xfId="29"/>
    <cellStyle name="20% - Accent2 2 7" xfId="30"/>
    <cellStyle name="20% - Accent2 2 8" xfId="31"/>
    <cellStyle name="20% - Accent2 2 9" xfId="32"/>
    <cellStyle name="20% - Accent3 2 10" xfId="33"/>
    <cellStyle name="20% - Accent3 2 11" xfId="34"/>
    <cellStyle name="20% - Accent3 2 12" xfId="35"/>
    <cellStyle name="20% - Accent3 2 13" xfId="36"/>
    <cellStyle name="20% - Accent3 2 14" xfId="37"/>
    <cellStyle name="20% - Accent3 2 15" xfId="38"/>
    <cellStyle name="20% - Accent3 2 16" xfId="39"/>
    <cellStyle name="20% - Accent3 2 17" xfId="40"/>
    <cellStyle name="20% - Accent3 2 2" xfId="41"/>
    <cellStyle name="20% - Accent3 2 3" xfId="42"/>
    <cellStyle name="20% - Accent3 2 4" xfId="43"/>
    <cellStyle name="20% - Accent3 2 5" xfId="44"/>
    <cellStyle name="20% - Accent3 2 6" xfId="45"/>
    <cellStyle name="20% - Accent3 2 7" xfId="46"/>
    <cellStyle name="20% - Accent3 2 8" xfId="47"/>
    <cellStyle name="20% - Accent3 2 9" xfId="48"/>
    <cellStyle name="20% - Accent4 2 10" xfId="49"/>
    <cellStyle name="20% - Accent4 2 11" xfId="50"/>
    <cellStyle name="20% - Accent4 2 12" xfId="51"/>
    <cellStyle name="20% - Accent4 2 13" xfId="52"/>
    <cellStyle name="20% - Accent4 2 14" xfId="53"/>
    <cellStyle name="20% - Accent4 2 15" xfId="54"/>
    <cellStyle name="20% - Accent4 2 16" xfId="55"/>
    <cellStyle name="20% - Accent4 2 17" xfId="56"/>
    <cellStyle name="20% - Accent4 2 2" xfId="57"/>
    <cellStyle name="20% - Accent4 2 3" xfId="58"/>
    <cellStyle name="20% - Accent4 2 4" xfId="59"/>
    <cellStyle name="20% - Accent4 2 5" xfId="60"/>
    <cellStyle name="20% - Accent4 2 6" xfId="61"/>
    <cellStyle name="20% - Accent4 2 7" xfId="62"/>
    <cellStyle name="20% - Accent4 2 8" xfId="63"/>
    <cellStyle name="20% - Accent4 2 9" xfId="64"/>
    <cellStyle name="20% - Accent5 2 10" xfId="65"/>
    <cellStyle name="20% - Accent5 2 11" xfId="66"/>
    <cellStyle name="20% - Accent5 2 12" xfId="67"/>
    <cellStyle name="20% - Accent5 2 13" xfId="68"/>
    <cellStyle name="20% - Accent5 2 14" xfId="69"/>
    <cellStyle name="20% - Accent5 2 15" xfId="70"/>
    <cellStyle name="20% - Accent5 2 16" xfId="71"/>
    <cellStyle name="20% - Accent5 2 17" xfId="72"/>
    <cellStyle name="20% - Accent5 2 2" xfId="73"/>
    <cellStyle name="20% - Accent5 2 3" xfId="74"/>
    <cellStyle name="20% - Accent5 2 4" xfId="75"/>
    <cellStyle name="20% - Accent5 2 5" xfId="76"/>
    <cellStyle name="20% - Accent5 2 6" xfId="77"/>
    <cellStyle name="20% - Accent5 2 7" xfId="78"/>
    <cellStyle name="20% - Accent5 2 8" xfId="79"/>
    <cellStyle name="20% - Accent5 2 9" xfId="80"/>
    <cellStyle name="20% - Accent6 2 10" xfId="81"/>
    <cellStyle name="20% - Accent6 2 11" xfId="82"/>
    <cellStyle name="20% - Accent6 2 12" xfId="83"/>
    <cellStyle name="20% - Accent6 2 13" xfId="84"/>
    <cellStyle name="20% - Accent6 2 14" xfId="85"/>
    <cellStyle name="20% - Accent6 2 15" xfId="86"/>
    <cellStyle name="20% - Accent6 2 16" xfId="87"/>
    <cellStyle name="20% - Accent6 2 17" xfId="88"/>
    <cellStyle name="20% - Accent6 2 2" xfId="89"/>
    <cellStyle name="20% - Accent6 2 3" xfId="90"/>
    <cellStyle name="20% - Accent6 2 4" xfId="91"/>
    <cellStyle name="20% - Accent6 2 5" xfId="92"/>
    <cellStyle name="20% - Accent6 2 6" xfId="93"/>
    <cellStyle name="20% - Accent6 2 7" xfId="94"/>
    <cellStyle name="20% - Accent6 2 8" xfId="95"/>
    <cellStyle name="20% - Accent6 2 9" xfId="96"/>
    <cellStyle name="40% - Accent1 2 10" xfId="97"/>
    <cellStyle name="40% - Accent1 2 11" xfId="98"/>
    <cellStyle name="40% - Accent1 2 12" xfId="99"/>
    <cellStyle name="40% - Accent1 2 13" xfId="100"/>
    <cellStyle name="40% - Accent1 2 14" xfId="101"/>
    <cellStyle name="40% - Accent1 2 15" xfId="102"/>
    <cellStyle name="40% - Accent1 2 16" xfId="103"/>
    <cellStyle name="40% - Accent1 2 17" xfId="104"/>
    <cellStyle name="40% - Accent1 2 2" xfId="105"/>
    <cellStyle name="40% - Accent1 2 3" xfId="106"/>
    <cellStyle name="40% - Accent1 2 4" xfId="107"/>
    <cellStyle name="40% - Accent1 2 5" xfId="108"/>
    <cellStyle name="40% - Accent1 2 6" xfId="109"/>
    <cellStyle name="40% - Accent1 2 7" xfId="110"/>
    <cellStyle name="40% - Accent1 2 8" xfId="111"/>
    <cellStyle name="40% - Accent1 2 9" xfId="112"/>
    <cellStyle name="40% - Accent2 2 10" xfId="113"/>
    <cellStyle name="40% - Accent2 2 11" xfId="114"/>
    <cellStyle name="40% - Accent2 2 12" xfId="115"/>
    <cellStyle name="40% - Accent2 2 13" xfId="116"/>
    <cellStyle name="40% - Accent2 2 14" xfId="117"/>
    <cellStyle name="40% - Accent2 2 15" xfId="118"/>
    <cellStyle name="40% - Accent2 2 16" xfId="119"/>
    <cellStyle name="40% - Accent2 2 17" xfId="120"/>
    <cellStyle name="40% - Accent2 2 2" xfId="121"/>
    <cellStyle name="40% - Accent2 2 3" xfId="122"/>
    <cellStyle name="40% - Accent2 2 4" xfId="123"/>
    <cellStyle name="40% - Accent2 2 5" xfId="124"/>
    <cellStyle name="40% - Accent2 2 6" xfId="125"/>
    <cellStyle name="40% - Accent2 2 7" xfId="126"/>
    <cellStyle name="40% - Accent2 2 8" xfId="127"/>
    <cellStyle name="40% - Accent2 2 9" xfId="128"/>
    <cellStyle name="40% - Accent3 2 10" xfId="129"/>
    <cellStyle name="40% - Accent3 2 11" xfId="130"/>
    <cellStyle name="40% - Accent3 2 12" xfId="131"/>
    <cellStyle name="40% - Accent3 2 13" xfId="132"/>
    <cellStyle name="40% - Accent3 2 14" xfId="133"/>
    <cellStyle name="40% - Accent3 2 15" xfId="134"/>
    <cellStyle name="40% - Accent3 2 16" xfId="135"/>
    <cellStyle name="40% - Accent3 2 17" xfId="136"/>
    <cellStyle name="40% - Accent3 2 2" xfId="137"/>
    <cellStyle name="40% - Accent3 2 3" xfId="138"/>
    <cellStyle name="40% - Accent3 2 4" xfId="139"/>
    <cellStyle name="40% - Accent3 2 5" xfId="140"/>
    <cellStyle name="40% - Accent3 2 6" xfId="141"/>
    <cellStyle name="40% - Accent3 2 7" xfId="142"/>
    <cellStyle name="40% - Accent3 2 8" xfId="143"/>
    <cellStyle name="40% - Accent3 2 9" xfId="144"/>
    <cellStyle name="40% - Accent4 2 10" xfId="145"/>
    <cellStyle name="40% - Accent4 2 11" xfId="146"/>
    <cellStyle name="40% - Accent4 2 12" xfId="147"/>
    <cellStyle name="40% - Accent4 2 13" xfId="148"/>
    <cellStyle name="40% - Accent4 2 14" xfId="149"/>
    <cellStyle name="40% - Accent4 2 15" xfId="150"/>
    <cellStyle name="40% - Accent4 2 16" xfId="151"/>
    <cellStyle name="40% - Accent4 2 17" xfId="152"/>
    <cellStyle name="40% - Accent4 2 2" xfId="153"/>
    <cellStyle name="40% - Accent4 2 3" xfId="154"/>
    <cellStyle name="40% - Accent4 2 4" xfId="155"/>
    <cellStyle name="40% - Accent4 2 5" xfId="156"/>
    <cellStyle name="40% - Accent4 2 6" xfId="157"/>
    <cellStyle name="40% - Accent4 2 7" xfId="158"/>
    <cellStyle name="40% - Accent4 2 8" xfId="159"/>
    <cellStyle name="40% - Accent4 2 9" xfId="160"/>
    <cellStyle name="40% - Accent5 2 10" xfId="161"/>
    <cellStyle name="40% - Accent5 2 11" xfId="162"/>
    <cellStyle name="40% - Accent5 2 12" xfId="163"/>
    <cellStyle name="40% - Accent5 2 13" xfId="164"/>
    <cellStyle name="40% - Accent5 2 14" xfId="165"/>
    <cellStyle name="40% - Accent5 2 15" xfId="166"/>
    <cellStyle name="40% - Accent5 2 16" xfId="167"/>
    <cellStyle name="40% - Accent5 2 17" xfId="168"/>
    <cellStyle name="40% - Accent5 2 2" xfId="169"/>
    <cellStyle name="40% - Accent5 2 3" xfId="170"/>
    <cellStyle name="40% - Accent5 2 4" xfId="171"/>
    <cellStyle name="40% - Accent5 2 5" xfId="172"/>
    <cellStyle name="40% - Accent5 2 6" xfId="173"/>
    <cellStyle name="40% - Accent5 2 7" xfId="174"/>
    <cellStyle name="40% - Accent5 2 8" xfId="175"/>
    <cellStyle name="40% - Accent5 2 9" xfId="176"/>
    <cellStyle name="40% - Accent6 2 10" xfId="177"/>
    <cellStyle name="40% - Accent6 2 11" xfId="178"/>
    <cellStyle name="40% - Accent6 2 12" xfId="179"/>
    <cellStyle name="40% - Accent6 2 13" xfId="180"/>
    <cellStyle name="40% - Accent6 2 14" xfId="181"/>
    <cellStyle name="40% - Accent6 2 15" xfId="182"/>
    <cellStyle name="40% - Accent6 2 16" xfId="183"/>
    <cellStyle name="40% - Accent6 2 17" xfId="184"/>
    <cellStyle name="40% - Accent6 2 2" xfId="185"/>
    <cellStyle name="40% - Accent6 2 3" xfId="186"/>
    <cellStyle name="40% - Accent6 2 4" xfId="187"/>
    <cellStyle name="40% - Accent6 2 5" xfId="188"/>
    <cellStyle name="40% - Accent6 2 6" xfId="189"/>
    <cellStyle name="40% - Accent6 2 7" xfId="190"/>
    <cellStyle name="40% - Accent6 2 8" xfId="191"/>
    <cellStyle name="40% - Accent6 2 9" xfId="192"/>
    <cellStyle name="60% - Accent1 2 10" xfId="193"/>
    <cellStyle name="60% - Accent1 2 11" xfId="194"/>
    <cellStyle name="60% - Accent1 2 12" xfId="195"/>
    <cellStyle name="60% - Accent1 2 13" xfId="196"/>
    <cellStyle name="60% - Accent1 2 14" xfId="197"/>
    <cellStyle name="60% - Accent1 2 15" xfId="198"/>
    <cellStyle name="60% - Accent1 2 16" xfId="199"/>
    <cellStyle name="60% - Accent1 2 17" xfId="200"/>
    <cellStyle name="60% - Accent1 2 2" xfId="201"/>
    <cellStyle name="60% - Accent1 2 3" xfId="202"/>
    <cellStyle name="60% - Accent1 2 4" xfId="203"/>
    <cellStyle name="60% - Accent1 2 5" xfId="204"/>
    <cellStyle name="60% - Accent1 2 6" xfId="205"/>
    <cellStyle name="60% - Accent1 2 7" xfId="206"/>
    <cellStyle name="60% - Accent1 2 8" xfId="207"/>
    <cellStyle name="60% - Accent1 2 9" xfId="208"/>
    <cellStyle name="60% - Accent2 2 10" xfId="209"/>
    <cellStyle name="60% - Accent2 2 11" xfId="210"/>
    <cellStyle name="60% - Accent2 2 12" xfId="211"/>
    <cellStyle name="60% - Accent2 2 13" xfId="212"/>
    <cellStyle name="60% - Accent2 2 14" xfId="213"/>
    <cellStyle name="60% - Accent2 2 15" xfId="214"/>
    <cellStyle name="60% - Accent2 2 16" xfId="215"/>
    <cellStyle name="60% - Accent2 2 17" xfId="216"/>
    <cellStyle name="60% - Accent2 2 2" xfId="217"/>
    <cellStyle name="60% - Accent2 2 3" xfId="218"/>
    <cellStyle name="60% - Accent2 2 4" xfId="219"/>
    <cellStyle name="60% - Accent2 2 5" xfId="220"/>
    <cellStyle name="60% - Accent2 2 6" xfId="221"/>
    <cellStyle name="60% - Accent2 2 7" xfId="222"/>
    <cellStyle name="60% - Accent2 2 8" xfId="223"/>
    <cellStyle name="60% - Accent2 2 9" xfId="224"/>
    <cellStyle name="60% - Accent3 2 10" xfId="225"/>
    <cellStyle name="60% - Accent3 2 11" xfId="226"/>
    <cellStyle name="60% - Accent3 2 12" xfId="227"/>
    <cellStyle name="60% - Accent3 2 13" xfId="228"/>
    <cellStyle name="60% - Accent3 2 14" xfId="229"/>
    <cellStyle name="60% - Accent3 2 15" xfId="230"/>
    <cellStyle name="60% - Accent3 2 16" xfId="231"/>
    <cellStyle name="60% - Accent3 2 17" xfId="232"/>
    <cellStyle name="60% - Accent3 2 2" xfId="233"/>
    <cellStyle name="60% - Accent3 2 3" xfId="234"/>
    <cellStyle name="60% - Accent3 2 4" xfId="235"/>
    <cellStyle name="60% - Accent3 2 5" xfId="236"/>
    <cellStyle name="60% - Accent3 2 6" xfId="237"/>
    <cellStyle name="60% - Accent3 2 7" xfId="238"/>
    <cellStyle name="60% - Accent3 2 8" xfId="239"/>
    <cellStyle name="60% - Accent3 2 9" xfId="240"/>
    <cellStyle name="60% - Accent4 2 10" xfId="241"/>
    <cellStyle name="60% - Accent4 2 11" xfId="242"/>
    <cellStyle name="60% - Accent4 2 12" xfId="243"/>
    <cellStyle name="60% - Accent4 2 13" xfId="244"/>
    <cellStyle name="60% - Accent4 2 14" xfId="245"/>
    <cellStyle name="60% - Accent4 2 15" xfId="246"/>
    <cellStyle name="60% - Accent4 2 16" xfId="247"/>
    <cellStyle name="60% - Accent4 2 17" xfId="248"/>
    <cellStyle name="60% - Accent4 2 2" xfId="249"/>
    <cellStyle name="60% - Accent4 2 3" xfId="250"/>
    <cellStyle name="60% - Accent4 2 4" xfId="251"/>
    <cellStyle name="60% - Accent4 2 5" xfId="252"/>
    <cellStyle name="60% - Accent4 2 6" xfId="253"/>
    <cellStyle name="60% - Accent4 2 7" xfId="254"/>
    <cellStyle name="60% - Accent4 2 8" xfId="255"/>
    <cellStyle name="60% - Accent4 2 9" xfId="256"/>
    <cellStyle name="60% - Accent5 2 10" xfId="257"/>
    <cellStyle name="60% - Accent5 2 11" xfId="258"/>
    <cellStyle name="60% - Accent5 2 12" xfId="259"/>
    <cellStyle name="60% - Accent5 2 13" xfId="260"/>
    <cellStyle name="60% - Accent5 2 14" xfId="261"/>
    <cellStyle name="60% - Accent5 2 15" xfId="262"/>
    <cellStyle name="60% - Accent5 2 16" xfId="263"/>
    <cellStyle name="60% - Accent5 2 17" xfId="264"/>
    <cellStyle name="60% - Accent5 2 2" xfId="265"/>
    <cellStyle name="60% - Accent5 2 3" xfId="266"/>
    <cellStyle name="60% - Accent5 2 4" xfId="267"/>
    <cellStyle name="60% - Accent5 2 5" xfId="268"/>
    <cellStyle name="60% - Accent5 2 6" xfId="269"/>
    <cellStyle name="60% - Accent5 2 7" xfId="270"/>
    <cellStyle name="60% - Accent5 2 8" xfId="271"/>
    <cellStyle name="60% - Accent5 2 9" xfId="272"/>
    <cellStyle name="60% - Accent6 2 10" xfId="273"/>
    <cellStyle name="60% - Accent6 2 11" xfId="274"/>
    <cellStyle name="60% - Accent6 2 12" xfId="275"/>
    <cellStyle name="60% - Accent6 2 13" xfId="276"/>
    <cellStyle name="60% - Accent6 2 14" xfId="277"/>
    <cellStyle name="60% - Accent6 2 15" xfId="278"/>
    <cellStyle name="60% - Accent6 2 16" xfId="279"/>
    <cellStyle name="60% - Accent6 2 17" xfId="280"/>
    <cellStyle name="60% - Accent6 2 2" xfId="281"/>
    <cellStyle name="60% - Accent6 2 3" xfId="282"/>
    <cellStyle name="60% - Accent6 2 4" xfId="283"/>
    <cellStyle name="60% - Accent6 2 5" xfId="284"/>
    <cellStyle name="60% - Accent6 2 6" xfId="285"/>
    <cellStyle name="60% - Accent6 2 7" xfId="286"/>
    <cellStyle name="60% - Accent6 2 8" xfId="287"/>
    <cellStyle name="60% - Accent6 2 9" xfId="288"/>
    <cellStyle name="Accent1 2 10" xfId="289"/>
    <cellStyle name="Accent1 2 11" xfId="290"/>
    <cellStyle name="Accent1 2 12" xfId="291"/>
    <cellStyle name="Accent1 2 13" xfId="292"/>
    <cellStyle name="Accent1 2 14" xfId="293"/>
    <cellStyle name="Accent1 2 15" xfId="294"/>
    <cellStyle name="Accent1 2 16" xfId="295"/>
    <cellStyle name="Accent1 2 17" xfId="296"/>
    <cellStyle name="Accent1 2 2" xfId="297"/>
    <cellStyle name="Accent1 2 3" xfId="298"/>
    <cellStyle name="Accent1 2 4" xfId="299"/>
    <cellStyle name="Accent1 2 5" xfId="300"/>
    <cellStyle name="Accent1 2 6" xfId="301"/>
    <cellStyle name="Accent1 2 7" xfId="302"/>
    <cellStyle name="Accent1 2 8" xfId="303"/>
    <cellStyle name="Accent1 2 9" xfId="304"/>
    <cellStyle name="Accent2 2 10" xfId="305"/>
    <cellStyle name="Accent2 2 11" xfId="306"/>
    <cellStyle name="Accent2 2 12" xfId="307"/>
    <cellStyle name="Accent2 2 13" xfId="308"/>
    <cellStyle name="Accent2 2 14" xfId="309"/>
    <cellStyle name="Accent2 2 15" xfId="310"/>
    <cellStyle name="Accent2 2 16" xfId="311"/>
    <cellStyle name="Accent2 2 17" xfId="312"/>
    <cellStyle name="Accent2 2 2" xfId="313"/>
    <cellStyle name="Accent2 2 3" xfId="314"/>
    <cellStyle name="Accent2 2 4" xfId="315"/>
    <cellStyle name="Accent2 2 5" xfId="316"/>
    <cellStyle name="Accent2 2 6" xfId="317"/>
    <cellStyle name="Accent2 2 7" xfId="318"/>
    <cellStyle name="Accent2 2 8" xfId="319"/>
    <cellStyle name="Accent2 2 9" xfId="320"/>
    <cellStyle name="Accent3 2 10" xfId="321"/>
    <cellStyle name="Accent3 2 11" xfId="322"/>
    <cellStyle name="Accent3 2 12" xfId="323"/>
    <cellStyle name="Accent3 2 13" xfId="324"/>
    <cellStyle name="Accent3 2 14" xfId="325"/>
    <cellStyle name="Accent3 2 15" xfId="326"/>
    <cellStyle name="Accent3 2 16" xfId="327"/>
    <cellStyle name="Accent3 2 17" xfId="328"/>
    <cellStyle name="Accent3 2 2" xfId="329"/>
    <cellStyle name="Accent3 2 3" xfId="330"/>
    <cellStyle name="Accent3 2 4" xfId="331"/>
    <cellStyle name="Accent3 2 5" xfId="332"/>
    <cellStyle name="Accent3 2 6" xfId="333"/>
    <cellStyle name="Accent3 2 7" xfId="334"/>
    <cellStyle name="Accent3 2 8" xfId="335"/>
    <cellStyle name="Accent3 2 9" xfId="336"/>
    <cellStyle name="Accent4 2 10" xfId="337"/>
    <cellStyle name="Accent4 2 11" xfId="338"/>
    <cellStyle name="Accent4 2 12" xfId="339"/>
    <cellStyle name="Accent4 2 13" xfId="340"/>
    <cellStyle name="Accent4 2 14" xfId="341"/>
    <cellStyle name="Accent4 2 15" xfId="342"/>
    <cellStyle name="Accent4 2 16" xfId="343"/>
    <cellStyle name="Accent4 2 17" xfId="344"/>
    <cellStyle name="Accent4 2 2" xfId="345"/>
    <cellStyle name="Accent4 2 3" xfId="346"/>
    <cellStyle name="Accent4 2 4" xfId="347"/>
    <cellStyle name="Accent4 2 5" xfId="348"/>
    <cellStyle name="Accent4 2 6" xfId="349"/>
    <cellStyle name="Accent4 2 7" xfId="350"/>
    <cellStyle name="Accent4 2 8" xfId="351"/>
    <cellStyle name="Accent4 2 9" xfId="352"/>
    <cellStyle name="Accent5 2 10" xfId="353"/>
    <cellStyle name="Accent5 2 11" xfId="354"/>
    <cellStyle name="Accent5 2 12" xfId="355"/>
    <cellStyle name="Accent5 2 13" xfId="356"/>
    <cellStyle name="Accent5 2 14" xfId="357"/>
    <cellStyle name="Accent5 2 15" xfId="358"/>
    <cellStyle name="Accent5 2 16" xfId="359"/>
    <cellStyle name="Accent5 2 17" xfId="360"/>
    <cellStyle name="Accent5 2 2" xfId="361"/>
    <cellStyle name="Accent5 2 3" xfId="362"/>
    <cellStyle name="Accent5 2 4" xfId="363"/>
    <cellStyle name="Accent5 2 5" xfId="364"/>
    <cellStyle name="Accent5 2 6" xfId="365"/>
    <cellStyle name="Accent5 2 7" xfId="366"/>
    <cellStyle name="Accent5 2 8" xfId="367"/>
    <cellStyle name="Accent5 2 9" xfId="368"/>
    <cellStyle name="Accent6 2 10" xfId="369"/>
    <cellStyle name="Accent6 2 11" xfId="370"/>
    <cellStyle name="Accent6 2 12" xfId="371"/>
    <cellStyle name="Accent6 2 13" xfId="372"/>
    <cellStyle name="Accent6 2 14" xfId="373"/>
    <cellStyle name="Accent6 2 15" xfId="374"/>
    <cellStyle name="Accent6 2 16" xfId="375"/>
    <cellStyle name="Accent6 2 17" xfId="376"/>
    <cellStyle name="Accent6 2 2" xfId="377"/>
    <cellStyle name="Accent6 2 3" xfId="378"/>
    <cellStyle name="Accent6 2 4" xfId="379"/>
    <cellStyle name="Accent6 2 5" xfId="380"/>
    <cellStyle name="Accent6 2 6" xfId="381"/>
    <cellStyle name="Accent6 2 7" xfId="382"/>
    <cellStyle name="Accent6 2 8" xfId="383"/>
    <cellStyle name="Accent6 2 9" xfId="384"/>
    <cellStyle name="Bad 2 10" xfId="385"/>
    <cellStyle name="Bad 2 11" xfId="386"/>
    <cellStyle name="Bad 2 12" xfId="387"/>
    <cellStyle name="Bad 2 13" xfId="388"/>
    <cellStyle name="Bad 2 14" xfId="389"/>
    <cellStyle name="Bad 2 15" xfId="390"/>
    <cellStyle name="Bad 2 16" xfId="391"/>
    <cellStyle name="Bad 2 17" xfId="392"/>
    <cellStyle name="Bad 2 2" xfId="393"/>
    <cellStyle name="Bad 2 3" xfId="394"/>
    <cellStyle name="Bad 2 4" xfId="395"/>
    <cellStyle name="Bad 2 5" xfId="396"/>
    <cellStyle name="Bad 2 6" xfId="397"/>
    <cellStyle name="Bad 2 7" xfId="398"/>
    <cellStyle name="Bad 2 8" xfId="399"/>
    <cellStyle name="Bad 2 9" xfId="400"/>
    <cellStyle name="Calculation 2 10" xfId="401"/>
    <cellStyle name="Calculation 2 11" xfId="402"/>
    <cellStyle name="Calculation 2 12" xfId="403"/>
    <cellStyle name="Calculation 2 13" xfId="404"/>
    <cellStyle name="Calculation 2 14" xfId="405"/>
    <cellStyle name="Calculation 2 15" xfId="406"/>
    <cellStyle name="Calculation 2 16" xfId="407"/>
    <cellStyle name="Calculation 2 17" xfId="408"/>
    <cellStyle name="Calculation 2 2" xfId="409"/>
    <cellStyle name="Calculation 2 3" xfId="410"/>
    <cellStyle name="Calculation 2 4" xfId="411"/>
    <cellStyle name="Calculation 2 5" xfId="412"/>
    <cellStyle name="Calculation 2 6" xfId="413"/>
    <cellStyle name="Calculation 2 7" xfId="414"/>
    <cellStyle name="Calculation 2 8" xfId="415"/>
    <cellStyle name="Calculation 2 9" xfId="416"/>
    <cellStyle name="Check Cell 2 10" xfId="417"/>
    <cellStyle name="Check Cell 2 11" xfId="418"/>
    <cellStyle name="Check Cell 2 12" xfId="419"/>
    <cellStyle name="Check Cell 2 13" xfId="420"/>
    <cellStyle name="Check Cell 2 14" xfId="421"/>
    <cellStyle name="Check Cell 2 15" xfId="422"/>
    <cellStyle name="Check Cell 2 16" xfId="423"/>
    <cellStyle name="Check Cell 2 17" xfId="424"/>
    <cellStyle name="Check Cell 2 2" xfId="425"/>
    <cellStyle name="Check Cell 2 3" xfId="426"/>
    <cellStyle name="Check Cell 2 4" xfId="427"/>
    <cellStyle name="Check Cell 2 5" xfId="428"/>
    <cellStyle name="Check Cell 2 6" xfId="429"/>
    <cellStyle name="Check Cell 2 7" xfId="430"/>
    <cellStyle name="Check Cell 2 8" xfId="431"/>
    <cellStyle name="Check Cell 2 9" xfId="432"/>
    <cellStyle name="Comma" xfId="433" builtinId="3"/>
    <cellStyle name="Comma [0]" xfId="434" builtinId="6"/>
    <cellStyle name="Comma 2 10" xfId="435"/>
    <cellStyle name="Comma 2 11" xfId="436"/>
    <cellStyle name="Comma 2 12" xfId="437"/>
    <cellStyle name="Comma 2 13" xfId="438"/>
    <cellStyle name="Comma 2 14" xfId="439"/>
    <cellStyle name="Comma 2 15" xfId="440"/>
    <cellStyle name="Comma 2 16" xfId="441"/>
    <cellStyle name="Comma 2 17" xfId="442"/>
    <cellStyle name="Comma 2 18" xfId="443"/>
    <cellStyle name="Comma 2 19" xfId="444"/>
    <cellStyle name="Comma 2 2" xfId="445"/>
    <cellStyle name="Comma 2 20" xfId="446"/>
    <cellStyle name="Comma 2 21" xfId="447"/>
    <cellStyle name="Comma 2 22" xfId="448"/>
    <cellStyle name="Comma 2 23" xfId="449"/>
    <cellStyle name="Comma 2 24" xfId="450"/>
    <cellStyle name="Comma 2 25" xfId="451"/>
    <cellStyle name="Comma 2 26" xfId="452"/>
    <cellStyle name="Comma 2 27" xfId="453"/>
    <cellStyle name="Comma 2 28" xfId="454"/>
    <cellStyle name="Comma 2 29" xfId="455"/>
    <cellStyle name="Comma 2 3" xfId="456"/>
    <cellStyle name="Comma 2 30" xfId="457"/>
    <cellStyle name="Comma 2 31" xfId="458"/>
    <cellStyle name="Comma 2 32" xfId="459"/>
    <cellStyle name="Comma 2 33" xfId="460"/>
    <cellStyle name="Comma 2 34" xfId="461"/>
    <cellStyle name="Comma 2 35" xfId="462"/>
    <cellStyle name="Comma 2 36" xfId="463"/>
    <cellStyle name="Comma 2 37" xfId="464"/>
    <cellStyle name="Comma 2 38" xfId="465"/>
    <cellStyle name="Comma 2 39" xfId="466"/>
    <cellStyle name="Comma 2 4" xfId="467"/>
    <cellStyle name="Comma 2 40" xfId="468"/>
    <cellStyle name="Comma 2 41" xfId="469"/>
    <cellStyle name="Comma 2 5" xfId="470"/>
    <cellStyle name="Comma 2 6" xfId="471"/>
    <cellStyle name="Comma 2 7" xfId="472"/>
    <cellStyle name="Comma 2 8" xfId="473"/>
    <cellStyle name="Comma 2 9" xfId="474"/>
    <cellStyle name="Comma 3" xfId="475"/>
    <cellStyle name="Explanatory Text 2 10" xfId="476"/>
    <cellStyle name="Explanatory Text 2 11" xfId="477"/>
    <cellStyle name="Explanatory Text 2 12" xfId="478"/>
    <cellStyle name="Explanatory Text 2 13" xfId="479"/>
    <cellStyle name="Explanatory Text 2 14" xfId="480"/>
    <cellStyle name="Explanatory Text 2 15" xfId="481"/>
    <cellStyle name="Explanatory Text 2 16" xfId="482"/>
    <cellStyle name="Explanatory Text 2 17" xfId="483"/>
    <cellStyle name="Explanatory Text 2 2" xfId="484"/>
    <cellStyle name="Explanatory Text 2 3" xfId="485"/>
    <cellStyle name="Explanatory Text 2 4" xfId="486"/>
    <cellStyle name="Explanatory Text 2 5" xfId="487"/>
    <cellStyle name="Explanatory Text 2 6" xfId="488"/>
    <cellStyle name="Explanatory Text 2 7" xfId="489"/>
    <cellStyle name="Explanatory Text 2 8" xfId="490"/>
    <cellStyle name="Explanatory Text 2 9" xfId="491"/>
    <cellStyle name="Good 2 10" xfId="492"/>
    <cellStyle name="Good 2 11" xfId="493"/>
    <cellStyle name="Good 2 12" xfId="494"/>
    <cellStyle name="Good 2 13" xfId="495"/>
    <cellStyle name="Good 2 14" xfId="496"/>
    <cellStyle name="Good 2 15" xfId="497"/>
    <cellStyle name="Good 2 16" xfId="498"/>
    <cellStyle name="Good 2 17" xfId="499"/>
    <cellStyle name="Good 2 2" xfId="500"/>
    <cellStyle name="Good 2 3" xfId="501"/>
    <cellStyle name="Good 2 4" xfId="502"/>
    <cellStyle name="Good 2 5" xfId="503"/>
    <cellStyle name="Good 2 6" xfId="504"/>
    <cellStyle name="Good 2 7" xfId="505"/>
    <cellStyle name="Good 2 8" xfId="506"/>
    <cellStyle name="Good 2 9" xfId="507"/>
    <cellStyle name="Heading 1 2 10" xfId="508"/>
    <cellStyle name="Heading 1 2 11" xfId="509"/>
    <cellStyle name="Heading 1 2 12" xfId="510"/>
    <cellStyle name="Heading 1 2 13" xfId="511"/>
    <cellStyle name="Heading 1 2 14" xfId="512"/>
    <cellStyle name="Heading 1 2 15" xfId="513"/>
    <cellStyle name="Heading 1 2 16" xfId="514"/>
    <cellStyle name="Heading 1 2 17" xfId="515"/>
    <cellStyle name="Heading 1 2 2" xfId="516"/>
    <cellStyle name="Heading 1 2 3" xfId="517"/>
    <cellStyle name="Heading 1 2 4" xfId="518"/>
    <cellStyle name="Heading 1 2 5" xfId="519"/>
    <cellStyle name="Heading 1 2 6" xfId="520"/>
    <cellStyle name="Heading 1 2 7" xfId="521"/>
    <cellStyle name="Heading 1 2 8" xfId="522"/>
    <cellStyle name="Heading 1 2 9" xfId="523"/>
    <cellStyle name="Heading 2 2 10" xfId="524"/>
    <cellStyle name="Heading 2 2 11" xfId="525"/>
    <cellStyle name="Heading 2 2 12" xfId="526"/>
    <cellStyle name="Heading 2 2 13" xfId="527"/>
    <cellStyle name="Heading 2 2 14" xfId="528"/>
    <cellStyle name="Heading 2 2 15" xfId="529"/>
    <cellStyle name="Heading 2 2 16" xfId="530"/>
    <cellStyle name="Heading 2 2 17" xfId="531"/>
    <cellStyle name="Heading 2 2 2" xfId="532"/>
    <cellStyle name="Heading 2 2 3" xfId="533"/>
    <cellStyle name="Heading 2 2 4" xfId="534"/>
    <cellStyle name="Heading 2 2 5" xfId="535"/>
    <cellStyle name="Heading 2 2 6" xfId="536"/>
    <cellStyle name="Heading 2 2 7" xfId="537"/>
    <cellStyle name="Heading 2 2 8" xfId="538"/>
    <cellStyle name="Heading 2 2 9" xfId="539"/>
    <cellStyle name="Heading 3 2 10" xfId="540"/>
    <cellStyle name="Heading 3 2 11" xfId="541"/>
    <cellStyle name="Heading 3 2 12" xfId="542"/>
    <cellStyle name="Heading 3 2 13" xfId="543"/>
    <cellStyle name="Heading 3 2 14" xfId="544"/>
    <cellStyle name="Heading 3 2 15" xfId="545"/>
    <cellStyle name="Heading 3 2 16" xfId="546"/>
    <cellStyle name="Heading 3 2 17" xfId="547"/>
    <cellStyle name="Heading 3 2 2" xfId="548"/>
    <cellStyle name="Heading 3 2 3" xfId="549"/>
    <cellStyle name="Heading 3 2 4" xfId="550"/>
    <cellStyle name="Heading 3 2 5" xfId="551"/>
    <cellStyle name="Heading 3 2 6" xfId="552"/>
    <cellStyle name="Heading 3 2 7" xfId="553"/>
    <cellStyle name="Heading 3 2 8" xfId="554"/>
    <cellStyle name="Heading 3 2 9" xfId="555"/>
    <cellStyle name="Heading 4 2 10" xfId="556"/>
    <cellStyle name="Heading 4 2 11" xfId="557"/>
    <cellStyle name="Heading 4 2 12" xfId="558"/>
    <cellStyle name="Heading 4 2 13" xfId="559"/>
    <cellStyle name="Heading 4 2 14" xfId="560"/>
    <cellStyle name="Heading 4 2 15" xfId="561"/>
    <cellStyle name="Heading 4 2 16" xfId="562"/>
    <cellStyle name="Heading 4 2 17" xfId="563"/>
    <cellStyle name="Heading 4 2 2" xfId="564"/>
    <cellStyle name="Heading 4 2 3" xfId="565"/>
    <cellStyle name="Heading 4 2 4" xfId="566"/>
    <cellStyle name="Heading 4 2 5" xfId="567"/>
    <cellStyle name="Heading 4 2 6" xfId="568"/>
    <cellStyle name="Heading 4 2 7" xfId="569"/>
    <cellStyle name="Heading 4 2 8" xfId="570"/>
    <cellStyle name="Heading 4 2 9" xfId="571"/>
    <cellStyle name="Input 2 10" xfId="572"/>
    <cellStyle name="Input 2 11" xfId="573"/>
    <cellStyle name="Input 2 12" xfId="574"/>
    <cellStyle name="Input 2 13" xfId="575"/>
    <cellStyle name="Input 2 14" xfId="576"/>
    <cellStyle name="Input 2 15" xfId="577"/>
    <cellStyle name="Input 2 16" xfId="578"/>
    <cellStyle name="Input 2 17" xfId="579"/>
    <cellStyle name="Input 2 2" xfId="580"/>
    <cellStyle name="Input 2 3" xfId="581"/>
    <cellStyle name="Input 2 4" xfId="582"/>
    <cellStyle name="Input 2 5" xfId="583"/>
    <cellStyle name="Input 2 6" xfId="584"/>
    <cellStyle name="Input 2 7" xfId="585"/>
    <cellStyle name="Input 2 8" xfId="586"/>
    <cellStyle name="Input 2 9" xfId="587"/>
    <cellStyle name="Linked Cell 2 10" xfId="588"/>
    <cellStyle name="Linked Cell 2 11" xfId="589"/>
    <cellStyle name="Linked Cell 2 12" xfId="590"/>
    <cellStyle name="Linked Cell 2 13" xfId="591"/>
    <cellStyle name="Linked Cell 2 14" xfId="592"/>
    <cellStyle name="Linked Cell 2 15" xfId="593"/>
    <cellStyle name="Linked Cell 2 16" xfId="594"/>
    <cellStyle name="Linked Cell 2 17" xfId="595"/>
    <cellStyle name="Linked Cell 2 2" xfId="596"/>
    <cellStyle name="Linked Cell 2 3" xfId="597"/>
    <cellStyle name="Linked Cell 2 4" xfId="598"/>
    <cellStyle name="Linked Cell 2 5" xfId="599"/>
    <cellStyle name="Linked Cell 2 6" xfId="600"/>
    <cellStyle name="Linked Cell 2 7" xfId="601"/>
    <cellStyle name="Linked Cell 2 8" xfId="602"/>
    <cellStyle name="Linked Cell 2 9" xfId="603"/>
    <cellStyle name="Neutral 2 10" xfId="604"/>
    <cellStyle name="Neutral 2 11" xfId="605"/>
    <cellStyle name="Neutral 2 12" xfId="606"/>
    <cellStyle name="Neutral 2 13" xfId="607"/>
    <cellStyle name="Neutral 2 14" xfId="608"/>
    <cellStyle name="Neutral 2 15" xfId="609"/>
    <cellStyle name="Neutral 2 16" xfId="610"/>
    <cellStyle name="Neutral 2 17" xfId="611"/>
    <cellStyle name="Neutral 2 2" xfId="612"/>
    <cellStyle name="Neutral 2 3" xfId="613"/>
    <cellStyle name="Neutral 2 4" xfId="614"/>
    <cellStyle name="Neutral 2 5" xfId="615"/>
    <cellStyle name="Neutral 2 6" xfId="616"/>
    <cellStyle name="Neutral 2 7" xfId="617"/>
    <cellStyle name="Neutral 2 8" xfId="618"/>
    <cellStyle name="Neutral 2 9" xfId="619"/>
    <cellStyle name="Normal" xfId="0" builtinId="0"/>
    <cellStyle name="Normal 10" xfId="620"/>
    <cellStyle name="Normal 2" xfId="621"/>
    <cellStyle name="Normal 2 10" xfId="622"/>
    <cellStyle name="Normal 2 11" xfId="623"/>
    <cellStyle name="Normal 2 12" xfId="624"/>
    <cellStyle name="Normal 2 13" xfId="625"/>
    <cellStyle name="Normal 2 14" xfId="626"/>
    <cellStyle name="Normal 2 15" xfId="627"/>
    <cellStyle name="Normal 2 16" xfId="628"/>
    <cellStyle name="Normal 2 17" xfId="629"/>
    <cellStyle name="Normal 2 2" xfId="630"/>
    <cellStyle name="Normal 2 3" xfId="631"/>
    <cellStyle name="Normal 2 4" xfId="632"/>
    <cellStyle name="Normal 2 5" xfId="633"/>
    <cellStyle name="Normal 2 6" xfId="634"/>
    <cellStyle name="Normal 2 7" xfId="635"/>
    <cellStyle name="Normal 2 8" xfId="636"/>
    <cellStyle name="Normal 2 9" xfId="637"/>
    <cellStyle name="Normal 3" xfId="750"/>
    <cellStyle name="Normal 3 2" xfId="638"/>
    <cellStyle name="Normal 3 3" xfId="639"/>
    <cellStyle name="Normal_1 EU Council Policy Indicators" xfId="640"/>
    <cellStyle name="Normal_10-Environment" xfId="641"/>
    <cellStyle name="Normal_3-Employment" xfId="642"/>
    <cellStyle name="Normal_5-Education" xfId="643"/>
    <cellStyle name="Normal_7-Population" xfId="644"/>
    <cellStyle name="Normal_air_ind" xfId="645"/>
    <cellStyle name="Normal_Book2" xfId="646"/>
    <cellStyle name="Normal_BOP indicators_EXTRADATA_MC" xfId="647"/>
    <cellStyle name="Normal_Domain 3 - Employment and unemployment  (2004)" xfId="648"/>
    <cellStyle name="Normal_Domain 3 - Employment and unemployment  (2005)" xfId="649"/>
    <cellStyle name="Normal_risk of poverty rates 2003" xfId="650"/>
    <cellStyle name="Normal_Tab04" xfId="651"/>
    <cellStyle name="Normal_TWCI Feb 06 Chris Sibley" xfId="652"/>
    <cellStyle name="Normal_World Health Report - Annex 5" xfId="653"/>
    <cellStyle name="Note 2 10" xfId="654"/>
    <cellStyle name="Note 2 11" xfId="655"/>
    <cellStyle name="Note 2 12" xfId="656"/>
    <cellStyle name="Note 2 13" xfId="657"/>
    <cellStyle name="Note 2 14" xfId="658"/>
    <cellStyle name="Note 2 15" xfId="659"/>
    <cellStyle name="Note 2 16" xfId="660"/>
    <cellStyle name="Note 2 17" xfId="661"/>
    <cellStyle name="Note 2 2" xfId="662"/>
    <cellStyle name="Note 2 2 10" xfId="663"/>
    <cellStyle name="Note 2 2 11" xfId="664"/>
    <cellStyle name="Note 2 2 12" xfId="665"/>
    <cellStyle name="Note 2 2 13" xfId="666"/>
    <cellStyle name="Note 2 2 14" xfId="667"/>
    <cellStyle name="Note 2 2 15" xfId="668"/>
    <cellStyle name="Note 2 2 16" xfId="669"/>
    <cellStyle name="Note 2 2 17" xfId="670"/>
    <cellStyle name="Note 2 2 2" xfId="671"/>
    <cellStyle name="Note 2 2 3" xfId="672"/>
    <cellStyle name="Note 2 2 4" xfId="673"/>
    <cellStyle name="Note 2 2 5" xfId="674"/>
    <cellStyle name="Note 2 2 6" xfId="675"/>
    <cellStyle name="Note 2 2 7" xfId="676"/>
    <cellStyle name="Note 2 2 8" xfId="677"/>
    <cellStyle name="Note 2 2 9" xfId="678"/>
    <cellStyle name="Note 2 3" xfId="679"/>
    <cellStyle name="Note 2 4" xfId="680"/>
    <cellStyle name="Note 2 5" xfId="681"/>
    <cellStyle name="Note 2 6" xfId="682"/>
    <cellStyle name="Note 2 7" xfId="683"/>
    <cellStyle name="Note 2 8" xfId="684"/>
    <cellStyle name="Note 2 9" xfId="685"/>
    <cellStyle name="Output 2 10" xfId="686"/>
    <cellStyle name="Output 2 11" xfId="687"/>
    <cellStyle name="Output 2 12" xfId="688"/>
    <cellStyle name="Output 2 13" xfId="689"/>
    <cellStyle name="Output 2 14" xfId="690"/>
    <cellStyle name="Output 2 15" xfId="691"/>
    <cellStyle name="Output 2 16" xfId="692"/>
    <cellStyle name="Output 2 17" xfId="693"/>
    <cellStyle name="Output 2 2" xfId="694"/>
    <cellStyle name="Output 2 3" xfId="695"/>
    <cellStyle name="Output 2 4" xfId="696"/>
    <cellStyle name="Output 2 5" xfId="697"/>
    <cellStyle name="Output 2 6" xfId="698"/>
    <cellStyle name="Output 2 7" xfId="699"/>
    <cellStyle name="Output 2 8" xfId="700"/>
    <cellStyle name="Output 2 9" xfId="701"/>
    <cellStyle name="Title 2 10" xfId="702"/>
    <cellStyle name="Title 2 11" xfId="703"/>
    <cellStyle name="Title 2 12" xfId="704"/>
    <cellStyle name="Title 2 13" xfId="705"/>
    <cellStyle name="Title 2 14" xfId="706"/>
    <cellStyle name="Title 2 15" xfId="707"/>
    <cellStyle name="Title 2 16" xfId="708"/>
    <cellStyle name="Title 2 17" xfId="709"/>
    <cellStyle name="Title 2 2" xfId="710"/>
    <cellStyle name="Title 2 3" xfId="711"/>
    <cellStyle name="Title 2 4" xfId="712"/>
    <cellStyle name="Title 2 5" xfId="713"/>
    <cellStyle name="Title 2 6" xfId="714"/>
    <cellStyle name="Title 2 7" xfId="715"/>
    <cellStyle name="Title 2 8" xfId="716"/>
    <cellStyle name="Title 2 9" xfId="717"/>
    <cellStyle name="Total 2 10" xfId="718"/>
    <cellStyle name="Total 2 11" xfId="719"/>
    <cellStyle name="Total 2 12" xfId="720"/>
    <cellStyle name="Total 2 13" xfId="721"/>
    <cellStyle name="Total 2 14" xfId="722"/>
    <cellStyle name="Total 2 15" xfId="723"/>
    <cellStyle name="Total 2 16" xfId="724"/>
    <cellStyle name="Total 2 17" xfId="725"/>
    <cellStyle name="Total 2 2" xfId="726"/>
    <cellStyle name="Total 2 3" xfId="727"/>
    <cellStyle name="Total 2 4" xfId="728"/>
    <cellStyle name="Total 2 5" xfId="729"/>
    <cellStyle name="Total 2 6" xfId="730"/>
    <cellStyle name="Total 2 7" xfId="731"/>
    <cellStyle name="Total 2 8" xfId="732"/>
    <cellStyle name="Total 2 9" xfId="733"/>
    <cellStyle name="Warning Text 2 10" xfId="734"/>
    <cellStyle name="Warning Text 2 11" xfId="735"/>
    <cellStyle name="Warning Text 2 12" xfId="736"/>
    <cellStyle name="Warning Text 2 13" xfId="737"/>
    <cellStyle name="Warning Text 2 14" xfId="738"/>
    <cellStyle name="Warning Text 2 15" xfId="739"/>
    <cellStyle name="Warning Text 2 16" xfId="740"/>
    <cellStyle name="Warning Text 2 17" xfId="741"/>
    <cellStyle name="Warning Text 2 2" xfId="742"/>
    <cellStyle name="Warning Text 2 3" xfId="743"/>
    <cellStyle name="Warning Text 2 4" xfId="744"/>
    <cellStyle name="Warning Text 2 5" xfId="745"/>
    <cellStyle name="Warning Text 2 6" xfId="746"/>
    <cellStyle name="Warning Text 2 7" xfId="747"/>
    <cellStyle name="Warning Text 2 8" xfId="748"/>
    <cellStyle name="Warning Text 2 9" xfId="749"/>
  </cellStyles>
  <dxfs count="1">
    <dxf>
      <font>
        <condense val="0"/>
        <extend val="0"/>
        <color indexed="8"/>
      </font>
      <fill>
        <patternFill>
          <bgColor indexed="43"/>
        </patternFill>
      </fill>
    </dxf>
  </dxfs>
  <tableStyles count="0" defaultTableStyle="TableStyleMedium9" defaultPivotStyle="PivotStyleLight16"/>
  <colors>
    <mruColors>
      <color rgb="FF99CC00"/>
      <color rgb="FF800000"/>
      <color rgb="FF990000"/>
      <color rgb="FFFF00FF"/>
      <color rgb="FFFF6600"/>
      <color rgb="FFC0C0C0"/>
      <color rgb="FF000000"/>
      <color rgb="FF006666"/>
      <color rgb="FF009999"/>
      <color rgb="FF33CCCC"/>
    </mruColors>
  </colors>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theme" Target="theme/theme1.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externalLink" Target="externalLinks/externalLink1.xml"/><Relationship Id="rId115"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s>
</file>

<file path=xl/charts/chart1.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1.0101030028862921E-2"/>
          <c:y val="0.15358361774744361"/>
          <c:w val="0.92525435064384265"/>
          <c:h val="0.74061433447100367"/>
        </c:manualLayout>
      </c:layout>
      <c:lineChart>
        <c:grouping val="standard"/>
        <c:ser>
          <c:idx val="1"/>
          <c:order val="0"/>
          <c:tx>
            <c:strRef>
              <c:f>'Graph 1.5'!$A$26</c:f>
              <c:strCache>
                <c:ptCount val="1"/>
                <c:pt idx="0">
                  <c:v>Eurozone 17</c:v>
                </c:pt>
              </c:strCache>
            </c:strRef>
          </c:tx>
          <c:spPr>
            <a:ln w="12700">
              <a:solidFill>
                <a:srgbClr val="800000"/>
              </a:solidFill>
              <a:prstDash val="sysDash"/>
            </a:ln>
          </c:spPr>
          <c:marker>
            <c:symbol val="square"/>
            <c:size val="5"/>
            <c:spPr>
              <a:noFill/>
              <a:ln>
                <a:solidFill>
                  <a:srgbClr val="800000"/>
                </a:solidFill>
                <a:prstDash val="solid"/>
              </a:ln>
            </c:spPr>
          </c:marker>
          <c:cat>
            <c:numRef>
              <c:f>'Graph 1.5'!$C$24:$L$24</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'Graph 1.5'!$C$26:$L$26</c:f>
              <c:numCache>
                <c:formatCode>General</c:formatCode>
                <c:ptCount val="10"/>
                <c:pt idx="0">
                  <c:v>68</c:v>
                </c:pt>
                <c:pt idx="1">
                  <c:v>69.2</c:v>
                </c:pt>
                <c:pt idx="2">
                  <c:v>69.599999999999994</c:v>
                </c:pt>
                <c:pt idx="3">
                  <c:v>70.2</c:v>
                </c:pt>
                <c:pt idx="4" formatCode="0.0">
                  <c:v>68.599999999999994</c:v>
                </c:pt>
                <c:pt idx="5" formatCode="0.0">
                  <c:v>66.3</c:v>
                </c:pt>
                <c:pt idx="6" formatCode="0.0">
                  <c:v>70.099999999999994</c:v>
                </c:pt>
                <c:pt idx="7" formatCode="0.0">
                  <c:v>79.900000000000006</c:v>
                </c:pt>
                <c:pt idx="8" formatCode="0.0">
                  <c:v>85.3</c:v>
                </c:pt>
                <c:pt idx="9" formatCode="0.0">
                  <c:v>87.2</c:v>
                </c:pt>
              </c:numCache>
            </c:numRef>
          </c:val>
        </c:ser>
        <c:ser>
          <c:idx val="0"/>
          <c:order val="1"/>
          <c:tx>
            <c:strRef>
              <c:f>'Graph 1.5'!$A$25</c:f>
              <c:strCache>
                <c:ptCount val="1"/>
                <c:pt idx="0">
                  <c:v>EU </c:v>
                </c:pt>
              </c:strCache>
            </c:strRef>
          </c:tx>
          <c:spPr>
            <a:ln w="12700">
              <a:solidFill>
                <a:srgbClr val="800000"/>
              </a:solidFill>
              <a:prstDash val="solid"/>
            </a:ln>
          </c:spPr>
          <c:marker>
            <c:symbol val="square"/>
            <c:size val="5"/>
            <c:spPr>
              <a:solidFill>
                <a:srgbClr val="800000"/>
              </a:solidFill>
              <a:ln>
                <a:solidFill>
                  <a:srgbClr val="800000"/>
                </a:solidFill>
                <a:prstDash val="solid"/>
              </a:ln>
            </c:spPr>
          </c:marker>
          <c:cat>
            <c:numRef>
              <c:f>'Graph 1.5'!$C$24:$L$24</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'Graph 1.5'!$C$25:$L$25</c:f>
              <c:numCache>
                <c:formatCode>General</c:formatCode>
                <c:ptCount val="10"/>
                <c:pt idx="0">
                  <c:v>60.4</c:v>
                </c:pt>
                <c:pt idx="1">
                  <c:v>61.9</c:v>
                </c:pt>
                <c:pt idx="2">
                  <c:v>62.3</c:v>
                </c:pt>
                <c:pt idx="3">
                  <c:v>62.9</c:v>
                </c:pt>
                <c:pt idx="4" formatCode="0.0">
                  <c:v>61.6</c:v>
                </c:pt>
                <c:pt idx="5" formatCode="0.0">
                  <c:v>59</c:v>
                </c:pt>
                <c:pt idx="6" formatCode="0.0">
                  <c:v>62.5</c:v>
                </c:pt>
                <c:pt idx="7" formatCode="0.0">
                  <c:v>74.8</c:v>
                </c:pt>
                <c:pt idx="8" formatCode="0.0">
                  <c:v>80</c:v>
                </c:pt>
                <c:pt idx="9" formatCode="0.0">
                  <c:v>82.5</c:v>
                </c:pt>
              </c:numCache>
            </c:numRef>
          </c:val>
        </c:ser>
        <c:ser>
          <c:idx val="3"/>
          <c:order val="2"/>
          <c:tx>
            <c:strRef>
              <c:f>'Graph 1.5'!$A$28</c:f>
              <c:strCache>
                <c:ptCount val="1"/>
                <c:pt idx="0">
                  <c:v>Ireland (% of GNI)</c:v>
                </c:pt>
              </c:strCache>
            </c:strRef>
          </c:tx>
          <c:spPr>
            <a:ln w="12700">
              <a:solidFill>
                <a:srgbClr val="99CC00"/>
              </a:solidFill>
              <a:prstDash val="sysDash"/>
            </a:ln>
          </c:spPr>
          <c:marker>
            <c:symbol val="triangle"/>
            <c:size val="5"/>
            <c:spPr>
              <a:solidFill>
                <a:srgbClr val="99CC00"/>
              </a:solidFill>
              <a:ln>
                <a:solidFill>
                  <a:srgbClr val="99CC00"/>
                </a:solidFill>
                <a:prstDash val="solid"/>
              </a:ln>
            </c:spPr>
          </c:marker>
          <c:cat>
            <c:numRef>
              <c:f>'Graph 1.5'!$C$24:$L$24</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'Graph 1.5'!$C$28:$L$28</c:f>
              <c:numCache>
                <c:formatCode>0.0</c:formatCode>
                <c:ptCount val="10"/>
                <c:pt idx="0">
                  <c:v>38.381177902937381</c:v>
                </c:pt>
                <c:pt idx="1">
                  <c:v>35.861894227136233</c:v>
                </c:pt>
                <c:pt idx="2">
                  <c:v>34.274894131694055</c:v>
                </c:pt>
                <c:pt idx="3">
                  <c:v>31.530874160960785</c:v>
                </c:pt>
                <c:pt idx="4">
                  <c:v>27.941157206217788</c:v>
                </c:pt>
                <c:pt idx="5">
                  <c:v>28.612345073074728</c:v>
                </c:pt>
                <c:pt idx="6">
                  <c:v>51.008685047760842</c:v>
                </c:pt>
                <c:pt idx="7">
                  <c:v>78.254556443946768</c:v>
                </c:pt>
                <c:pt idx="8">
                  <c:v>111.59757729267773</c:v>
                </c:pt>
                <c:pt idx="9">
                  <c:v>135.25432293697622</c:v>
                </c:pt>
              </c:numCache>
            </c:numRef>
          </c:val>
        </c:ser>
        <c:ser>
          <c:idx val="2"/>
          <c:order val="3"/>
          <c:tx>
            <c:strRef>
              <c:f>'Graph 1.5'!$A$27</c:f>
              <c:strCache>
                <c:ptCount val="1"/>
                <c:pt idx="0">
                  <c:v>Ireland (% of GDP)</c:v>
                </c:pt>
              </c:strCache>
            </c:strRef>
          </c:tx>
          <c:spPr>
            <a:ln w="12700">
              <a:solidFill>
                <a:srgbClr val="99CC00"/>
              </a:solidFill>
              <a:prstDash val="solid"/>
            </a:ln>
          </c:spPr>
          <c:marker>
            <c:symbol val="diamond"/>
            <c:size val="5"/>
            <c:spPr>
              <a:solidFill>
                <a:srgbClr val="99CC00"/>
              </a:solidFill>
              <a:ln>
                <a:solidFill>
                  <a:srgbClr val="99CC00"/>
                </a:solidFill>
                <a:prstDash val="solid"/>
              </a:ln>
            </c:spPr>
          </c:marker>
          <c:cat>
            <c:numRef>
              <c:f>'Graph 1.5'!$C$24:$L$24</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'Graph 1.5'!$C$27:$L$27</c:f>
              <c:numCache>
                <c:formatCode>0.0</c:formatCode>
                <c:ptCount val="10"/>
                <c:pt idx="0">
                  <c:v>31.9</c:v>
                </c:pt>
                <c:pt idx="1">
                  <c:v>30.7</c:v>
                </c:pt>
                <c:pt idx="2">
                  <c:v>29.4</c:v>
                </c:pt>
                <c:pt idx="3">
                  <c:v>27.2</c:v>
                </c:pt>
                <c:pt idx="4">
                  <c:v>24.5</c:v>
                </c:pt>
                <c:pt idx="5">
                  <c:v>24.8</c:v>
                </c:pt>
                <c:pt idx="6">
                  <c:v>44.2</c:v>
                </c:pt>
                <c:pt idx="7">
                  <c:v>65.099999999999994</c:v>
                </c:pt>
                <c:pt idx="8">
                  <c:v>92.5</c:v>
                </c:pt>
                <c:pt idx="9">
                  <c:v>108.2</c:v>
                </c:pt>
              </c:numCache>
            </c:numRef>
          </c:val>
        </c:ser>
        <c:marker val="1"/>
        <c:axId val="148308736"/>
        <c:axId val="148310656"/>
      </c:lineChart>
      <c:catAx>
        <c:axId val="14830873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148310656"/>
        <c:crosses val="autoZero"/>
        <c:auto val="1"/>
        <c:lblAlgn val="ctr"/>
        <c:lblOffset val="100"/>
        <c:tickLblSkip val="1"/>
        <c:tickMarkSkip val="1"/>
      </c:catAx>
      <c:valAx>
        <c:axId val="148310656"/>
        <c:scaling>
          <c:orientation val="minMax"/>
          <c:max val="140"/>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t>% of GDP</a:t>
                </a:r>
              </a:p>
            </c:rich>
          </c:tx>
          <c:layout>
            <c:manualLayout>
              <c:xMode val="edge"/>
              <c:yMode val="edge"/>
              <c:x val="0.87878957554550319"/>
              <c:y val="4.778156996587031E-2"/>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148308736"/>
        <c:crosses val="max"/>
        <c:crossBetween val="between"/>
      </c:valAx>
      <c:spPr>
        <a:noFill/>
        <a:ln w="25400">
          <a:noFill/>
        </a:ln>
      </c:spPr>
    </c:plotArea>
    <c:legend>
      <c:legendPos val="r"/>
      <c:layout>
        <c:manualLayout>
          <c:xMode val="edge"/>
          <c:yMode val="edge"/>
          <c:x val="1.0101010101010105E-2"/>
          <c:y val="1.7064846416382267E-2"/>
          <c:w val="0.58383944431188772"/>
          <c:h val="0.12286689419795258"/>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6.21" t="4.3499999999999996"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1.5995665872427269E-2"/>
          <c:y val="0.2611944215928233"/>
          <c:w val="0.90982052955572235"/>
          <c:h val="0.61567281701729171"/>
        </c:manualLayout>
      </c:layout>
      <c:lineChart>
        <c:grouping val="standard"/>
        <c:ser>
          <c:idx val="0"/>
          <c:order val="0"/>
          <c:tx>
            <c:strRef>
              <c:f>'Graph 2.3'!$A$26</c:f>
              <c:strCache>
                <c:ptCount val="1"/>
                <c:pt idx="0">
                  <c:v>EU (% of GDP)</c:v>
                </c:pt>
              </c:strCache>
            </c:strRef>
          </c:tx>
          <c:spPr>
            <a:ln w="12700">
              <a:solidFill>
                <a:srgbClr val="800000"/>
              </a:solidFill>
            </a:ln>
          </c:spPr>
          <c:marker>
            <c:symbol val="square"/>
            <c:size val="5"/>
            <c:spPr>
              <a:solidFill>
                <a:srgbClr val="800000"/>
              </a:solidFill>
              <a:ln>
                <a:solidFill>
                  <a:srgbClr val="800000"/>
                </a:solidFill>
              </a:ln>
            </c:spPr>
          </c:marker>
          <c:cat>
            <c:numRef>
              <c:f>'Graph 2.3'!$B$25:$L$25</c:f>
              <c:numCache>
                <c:formatCode>General</c:formatCode>
                <c:ptCount val="11"/>
                <c:pt idx="0">
                  <c:v>2000</c:v>
                </c:pt>
                <c:pt idx="1">
                  <c:v>2001</c:v>
                </c:pt>
                <c:pt idx="2">
                  <c:v>2002</c:v>
                </c:pt>
                <c:pt idx="3">
                  <c:v>2003</c:v>
                </c:pt>
                <c:pt idx="4">
                  <c:v>2004</c:v>
                </c:pt>
                <c:pt idx="5">
                  <c:v>2005</c:v>
                </c:pt>
                <c:pt idx="6">
                  <c:v>2006</c:v>
                </c:pt>
                <c:pt idx="7" formatCode="0">
                  <c:v>2007</c:v>
                </c:pt>
                <c:pt idx="8">
                  <c:v>2008</c:v>
                </c:pt>
                <c:pt idx="9">
                  <c:v>2009</c:v>
                </c:pt>
                <c:pt idx="10">
                  <c:v>2010</c:v>
                </c:pt>
              </c:numCache>
            </c:numRef>
          </c:cat>
          <c:val>
            <c:numRef>
              <c:f>'Graph 2.3'!$B$26:$L$26</c:f>
              <c:numCache>
                <c:formatCode>General</c:formatCode>
                <c:ptCount val="11"/>
                <c:pt idx="0">
                  <c:v>1.86</c:v>
                </c:pt>
                <c:pt idx="1">
                  <c:v>1.87</c:v>
                </c:pt>
                <c:pt idx="2">
                  <c:v>1.88</c:v>
                </c:pt>
                <c:pt idx="3">
                  <c:v>1.87</c:v>
                </c:pt>
                <c:pt idx="4">
                  <c:v>1.83</c:v>
                </c:pt>
                <c:pt idx="5">
                  <c:v>1.83</c:v>
                </c:pt>
                <c:pt idx="6">
                  <c:v>1.85</c:v>
                </c:pt>
                <c:pt idx="7" formatCode="0.00">
                  <c:v>1.85</c:v>
                </c:pt>
                <c:pt idx="8">
                  <c:v>1.92</c:v>
                </c:pt>
                <c:pt idx="9">
                  <c:v>2.0099999999999998</c:v>
                </c:pt>
                <c:pt idx="10">
                  <c:v>2</c:v>
                </c:pt>
              </c:numCache>
            </c:numRef>
          </c:val>
        </c:ser>
        <c:ser>
          <c:idx val="2"/>
          <c:order val="1"/>
          <c:tx>
            <c:strRef>
              <c:f>'Graph 2.3'!$A$28</c:f>
              <c:strCache>
                <c:ptCount val="1"/>
                <c:pt idx="0">
                  <c:v>Ireland (% of GNI)</c:v>
                </c:pt>
              </c:strCache>
            </c:strRef>
          </c:tx>
          <c:spPr>
            <a:ln w="12700">
              <a:solidFill>
                <a:srgbClr val="99CC00"/>
              </a:solidFill>
              <a:prstDash val="sysDash"/>
            </a:ln>
          </c:spPr>
          <c:marker>
            <c:symbol val="triangle"/>
            <c:size val="5"/>
            <c:spPr>
              <a:solidFill>
                <a:srgbClr val="99CC00"/>
              </a:solidFill>
              <a:ln>
                <a:solidFill>
                  <a:srgbClr val="99CC00"/>
                </a:solidFill>
                <a:prstDash val="solid"/>
              </a:ln>
            </c:spPr>
          </c:marker>
          <c:cat>
            <c:numRef>
              <c:f>'Graph 2.3'!$B$25:$L$25</c:f>
              <c:numCache>
                <c:formatCode>General</c:formatCode>
                <c:ptCount val="11"/>
                <c:pt idx="0">
                  <c:v>2000</c:v>
                </c:pt>
                <c:pt idx="1">
                  <c:v>2001</c:v>
                </c:pt>
                <c:pt idx="2">
                  <c:v>2002</c:v>
                </c:pt>
                <c:pt idx="3">
                  <c:v>2003</c:v>
                </c:pt>
                <c:pt idx="4">
                  <c:v>2004</c:v>
                </c:pt>
                <c:pt idx="5">
                  <c:v>2005</c:v>
                </c:pt>
                <c:pt idx="6">
                  <c:v>2006</c:v>
                </c:pt>
                <c:pt idx="7" formatCode="0">
                  <c:v>2007</c:v>
                </c:pt>
                <c:pt idx="8">
                  <c:v>2008</c:v>
                </c:pt>
                <c:pt idx="9">
                  <c:v>2009</c:v>
                </c:pt>
                <c:pt idx="10">
                  <c:v>2010</c:v>
                </c:pt>
              </c:numCache>
            </c:numRef>
          </c:cat>
          <c:val>
            <c:numRef>
              <c:f>'Graph 2.3'!$B$28:$L$28</c:f>
              <c:numCache>
                <c:formatCode>0.00</c:formatCode>
                <c:ptCount val="11"/>
                <c:pt idx="0">
                  <c:v>1.2859928896600303</c:v>
                </c:pt>
                <c:pt idx="1">
                  <c:v>1.2870731386137289</c:v>
                </c:pt>
                <c:pt idx="2">
                  <c:v>1.3114076199806626</c:v>
                </c:pt>
                <c:pt idx="3">
                  <c:v>1.3550343716912667</c:v>
                </c:pt>
                <c:pt idx="4">
                  <c:v>1.4222979536357376</c:v>
                </c:pt>
                <c:pt idx="5">
                  <c:v>1.4374607434039519</c:v>
                </c:pt>
                <c:pt idx="6">
                  <c:v>1.4141401376448224</c:v>
                </c:pt>
                <c:pt idx="7">
                  <c:v>1.4768073157304689</c:v>
                </c:pt>
                <c:pt idx="8">
                  <c:v>1.6731344610223029</c:v>
                </c:pt>
                <c:pt idx="9">
                  <c:v>2.09171265284454</c:v>
                </c:pt>
                <c:pt idx="10">
                  <c:v>2.1595059069519809</c:v>
                </c:pt>
              </c:numCache>
            </c:numRef>
          </c:val>
        </c:ser>
        <c:ser>
          <c:idx val="1"/>
          <c:order val="2"/>
          <c:tx>
            <c:strRef>
              <c:f>'Graph 2.3'!$A$27</c:f>
              <c:strCache>
                <c:ptCount val="1"/>
                <c:pt idx="0">
                  <c:v>Ireland (% of GDP)</c:v>
                </c:pt>
              </c:strCache>
            </c:strRef>
          </c:tx>
          <c:spPr>
            <a:ln w="12700">
              <a:solidFill>
                <a:srgbClr val="99CC00"/>
              </a:solidFill>
              <a:prstDash val="solid"/>
            </a:ln>
          </c:spPr>
          <c:marker>
            <c:symbol val="diamond"/>
            <c:size val="5"/>
            <c:spPr>
              <a:solidFill>
                <a:srgbClr val="99CC00"/>
              </a:solidFill>
              <a:ln>
                <a:solidFill>
                  <a:srgbClr val="99CC00"/>
                </a:solidFill>
                <a:prstDash val="solid"/>
              </a:ln>
            </c:spPr>
          </c:marker>
          <c:cat>
            <c:numRef>
              <c:f>'Graph 2.3'!$B$25:$L$25</c:f>
              <c:numCache>
                <c:formatCode>General</c:formatCode>
                <c:ptCount val="11"/>
                <c:pt idx="0">
                  <c:v>2000</c:v>
                </c:pt>
                <c:pt idx="1">
                  <c:v>2001</c:v>
                </c:pt>
                <c:pt idx="2">
                  <c:v>2002</c:v>
                </c:pt>
                <c:pt idx="3">
                  <c:v>2003</c:v>
                </c:pt>
                <c:pt idx="4">
                  <c:v>2004</c:v>
                </c:pt>
                <c:pt idx="5">
                  <c:v>2005</c:v>
                </c:pt>
                <c:pt idx="6">
                  <c:v>2006</c:v>
                </c:pt>
                <c:pt idx="7" formatCode="0">
                  <c:v>2007</c:v>
                </c:pt>
                <c:pt idx="8">
                  <c:v>2008</c:v>
                </c:pt>
                <c:pt idx="9">
                  <c:v>2009</c:v>
                </c:pt>
                <c:pt idx="10">
                  <c:v>2010</c:v>
                </c:pt>
              </c:numCache>
            </c:numRef>
          </c:cat>
          <c:val>
            <c:numRef>
              <c:f>'Graph 2.3'!$B$27:$L$27</c:f>
              <c:numCache>
                <c:formatCode>General</c:formatCode>
                <c:ptCount val="11"/>
                <c:pt idx="0">
                  <c:v>1.1100000000000001</c:v>
                </c:pt>
                <c:pt idx="1">
                  <c:v>1.0900000000000001</c:v>
                </c:pt>
                <c:pt idx="2">
                  <c:v>1.0900000000000001</c:v>
                </c:pt>
                <c:pt idx="3">
                  <c:v>1.1599999999999999</c:v>
                </c:pt>
                <c:pt idx="4">
                  <c:v>1.22</c:v>
                </c:pt>
                <c:pt idx="5">
                  <c:v>1.24</c:v>
                </c:pt>
                <c:pt idx="6">
                  <c:v>1.24</c:v>
                </c:pt>
                <c:pt idx="7" formatCode="0.00">
                  <c:v>1.28</c:v>
                </c:pt>
                <c:pt idx="8">
                  <c:v>1.45</c:v>
                </c:pt>
                <c:pt idx="9">
                  <c:v>1.74</c:v>
                </c:pt>
                <c:pt idx="10">
                  <c:v>1.79</c:v>
                </c:pt>
              </c:numCache>
            </c:numRef>
          </c:val>
        </c:ser>
        <c:marker val="1"/>
        <c:axId val="194682240"/>
        <c:axId val="194819968"/>
      </c:lineChart>
      <c:catAx>
        <c:axId val="19468224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194819968"/>
        <c:crosses val="autoZero"/>
        <c:auto val="1"/>
        <c:lblAlgn val="ctr"/>
        <c:lblOffset val="100"/>
        <c:tickLblSkip val="1"/>
        <c:tickMarkSkip val="1"/>
      </c:catAx>
      <c:valAx>
        <c:axId val="194819968"/>
        <c:scaling>
          <c:orientation val="minMax"/>
          <c:max val="2.5"/>
          <c:min val="1"/>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t>%</a:t>
                </a:r>
              </a:p>
            </c:rich>
          </c:tx>
          <c:layout>
            <c:manualLayout>
              <c:xMode val="edge"/>
              <c:yMode val="edge"/>
              <c:x val="0.95791667324149665"/>
              <c:y val="3.3582089552238778E-2"/>
            </c:manualLayout>
          </c:layout>
          <c:spPr>
            <a:noFill/>
            <a:ln w="25400">
              <a:noFill/>
            </a:ln>
          </c:spPr>
        </c:title>
        <c:numFmt formatCode="?0.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194682240"/>
        <c:crosses val="max"/>
        <c:crossBetween val="between"/>
        <c:majorUnit val="0.5"/>
      </c:valAx>
      <c:spPr>
        <a:noFill/>
        <a:ln w="25400">
          <a:noFill/>
        </a:ln>
      </c:spPr>
    </c:plotArea>
    <c:legend>
      <c:legendPos val="r"/>
      <c:layout>
        <c:manualLayout>
          <c:xMode val="edge"/>
          <c:yMode val="edge"/>
          <c:x val="1.8036072144288581E-2"/>
          <c:y val="1.865671641791046E-2"/>
          <c:w val="0.81283911655333385"/>
          <c:h val="0.16809652524777688"/>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5.95" t="3.4499999999999997"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1.0080655085070301E-2"/>
          <c:y val="0.1446945337620579"/>
          <c:w val="0.92540413680945299"/>
          <c:h val="0.75562700964631724"/>
        </c:manualLayout>
      </c:layout>
      <c:lineChart>
        <c:grouping val="standard"/>
        <c:ser>
          <c:idx val="0"/>
          <c:order val="0"/>
          <c:tx>
            <c:strRef>
              <c:f>'Graph 2.5'!$A$24</c:f>
              <c:strCache>
                <c:ptCount val="1"/>
                <c:pt idx="0">
                  <c:v>EU</c:v>
                </c:pt>
              </c:strCache>
            </c:strRef>
          </c:tx>
          <c:spPr>
            <a:ln w="12700">
              <a:solidFill>
                <a:srgbClr val="993300"/>
              </a:solidFill>
              <a:prstDash val="solid"/>
            </a:ln>
          </c:spPr>
          <c:marker>
            <c:symbol val="square"/>
            <c:size val="5"/>
            <c:spPr>
              <a:solidFill>
                <a:srgbClr val="800000"/>
              </a:solidFill>
              <a:ln>
                <a:solidFill>
                  <a:srgbClr val="800000"/>
                </a:solidFill>
                <a:prstDash val="solid"/>
              </a:ln>
            </c:spPr>
          </c:marker>
          <c:cat>
            <c:numRef>
              <c:f>'Graph 2.5'!$B$23:$K$23</c:f>
              <c:numCache>
                <c:formatCode>General</c:formatCode>
                <c:ptCount val="10"/>
                <c:pt idx="0">
                  <c:v>2001</c:v>
                </c:pt>
                <c:pt idx="1">
                  <c:v>2002</c:v>
                </c:pt>
                <c:pt idx="2">
                  <c:v>2003</c:v>
                </c:pt>
                <c:pt idx="3">
                  <c:v>2004</c:v>
                </c:pt>
                <c:pt idx="4">
                  <c:v>2005</c:v>
                </c:pt>
                <c:pt idx="5">
                  <c:v>2006</c:v>
                </c:pt>
                <c:pt idx="6">
                  <c:v>2007</c:v>
                </c:pt>
                <c:pt idx="7">
                  <c:v>2008</c:v>
                </c:pt>
                <c:pt idx="8">
                  <c:v>2009</c:v>
                </c:pt>
                <c:pt idx="9">
                  <c:v>2010</c:v>
                </c:pt>
              </c:numCache>
            </c:numRef>
          </c:cat>
          <c:val>
            <c:numRef>
              <c:f>'Graph 2.5'!$B$24:$K$24</c:f>
              <c:numCache>
                <c:formatCode>0</c:formatCode>
                <c:ptCount val="10"/>
                <c:pt idx="0">
                  <c:v>106.23</c:v>
                </c:pt>
                <c:pt idx="1">
                  <c:v>106.01</c:v>
                </c:pt>
                <c:pt idx="2">
                  <c:v>108.33</c:v>
                </c:pt>
                <c:pt idx="3">
                  <c:v>112.79</c:v>
                </c:pt>
                <c:pt idx="4">
                  <c:v>115.28</c:v>
                </c:pt>
                <c:pt idx="5">
                  <c:v>116.43</c:v>
                </c:pt>
                <c:pt idx="6">
                  <c:v>115.29</c:v>
                </c:pt>
                <c:pt idx="7">
                  <c:v>111.58</c:v>
                </c:pt>
                <c:pt idx="8">
                  <c:v>110.4</c:v>
                </c:pt>
                <c:pt idx="9">
                  <c:v>108.59</c:v>
                </c:pt>
              </c:numCache>
            </c:numRef>
          </c:val>
        </c:ser>
        <c:ser>
          <c:idx val="1"/>
          <c:order val="1"/>
          <c:tx>
            <c:strRef>
              <c:f>'Graph 2.5'!$A$25</c:f>
              <c:strCache>
                <c:ptCount val="1"/>
                <c:pt idx="0">
                  <c:v>Ireland</c:v>
                </c:pt>
              </c:strCache>
            </c:strRef>
          </c:tx>
          <c:spPr>
            <a:ln w="12700">
              <a:solidFill>
                <a:srgbClr val="99CC00"/>
              </a:solidFill>
              <a:prstDash val="solid"/>
            </a:ln>
          </c:spPr>
          <c:marker>
            <c:symbol val="diamond"/>
            <c:size val="5"/>
            <c:spPr>
              <a:solidFill>
                <a:srgbClr val="99CC00"/>
              </a:solidFill>
              <a:ln>
                <a:solidFill>
                  <a:srgbClr val="99CC00"/>
                </a:solidFill>
                <a:prstDash val="solid"/>
              </a:ln>
            </c:spPr>
          </c:marker>
          <c:cat>
            <c:numRef>
              <c:f>'Graph 2.5'!$B$23:$K$23</c:f>
              <c:numCache>
                <c:formatCode>General</c:formatCode>
                <c:ptCount val="10"/>
                <c:pt idx="0">
                  <c:v>2001</c:v>
                </c:pt>
                <c:pt idx="1">
                  <c:v>2002</c:v>
                </c:pt>
                <c:pt idx="2">
                  <c:v>2003</c:v>
                </c:pt>
                <c:pt idx="3">
                  <c:v>2004</c:v>
                </c:pt>
                <c:pt idx="4">
                  <c:v>2005</c:v>
                </c:pt>
                <c:pt idx="5">
                  <c:v>2006</c:v>
                </c:pt>
                <c:pt idx="6">
                  <c:v>2007</c:v>
                </c:pt>
                <c:pt idx="7">
                  <c:v>2008</c:v>
                </c:pt>
                <c:pt idx="8">
                  <c:v>2009</c:v>
                </c:pt>
                <c:pt idx="9">
                  <c:v>2010</c:v>
                </c:pt>
              </c:numCache>
            </c:numRef>
          </c:cat>
          <c:val>
            <c:numRef>
              <c:f>'Graph 2.5'!$B$25:$K$25</c:f>
              <c:numCache>
                <c:formatCode>0</c:formatCode>
                <c:ptCount val="10"/>
                <c:pt idx="0">
                  <c:v>65.78</c:v>
                </c:pt>
                <c:pt idx="1">
                  <c:v>57.51</c:v>
                </c:pt>
                <c:pt idx="2">
                  <c:v>56.96</c:v>
                </c:pt>
                <c:pt idx="3">
                  <c:v>67.819999999999993</c:v>
                </c:pt>
                <c:pt idx="4">
                  <c:v>66.739999999999995</c:v>
                </c:pt>
                <c:pt idx="5">
                  <c:v>67.7</c:v>
                </c:pt>
                <c:pt idx="6">
                  <c:v>72.91</c:v>
                </c:pt>
                <c:pt idx="7">
                  <c:v>72.91</c:v>
                </c:pt>
                <c:pt idx="8">
                  <c:v>75.59</c:v>
                </c:pt>
                <c:pt idx="9">
                  <c:v>79.13</c:v>
                </c:pt>
              </c:numCache>
            </c:numRef>
          </c:val>
        </c:ser>
        <c:marker val="1"/>
        <c:axId val="195501440"/>
        <c:axId val="195980672"/>
      </c:lineChart>
      <c:catAx>
        <c:axId val="19550144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195980672"/>
        <c:crosses val="autoZero"/>
        <c:auto val="1"/>
        <c:lblAlgn val="ctr"/>
        <c:lblOffset val="100"/>
        <c:tickLblSkip val="1"/>
        <c:tickMarkSkip val="1"/>
      </c:catAx>
      <c:valAx>
        <c:axId val="195980672"/>
        <c:scaling>
          <c:orientation val="minMax"/>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t>per million population</a:t>
                </a:r>
              </a:p>
            </c:rich>
          </c:tx>
          <c:layout>
            <c:manualLayout>
              <c:xMode val="edge"/>
              <c:yMode val="edge"/>
              <c:x val="0.87298471763612151"/>
              <c:y val="1.6077170418006523E-2"/>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195501440"/>
        <c:crosses val="max"/>
        <c:crossBetween val="between"/>
      </c:valAx>
      <c:spPr>
        <a:noFill/>
        <a:ln w="25400">
          <a:noFill/>
        </a:ln>
      </c:spPr>
    </c:plotArea>
    <c:legend>
      <c:legendPos val="t"/>
      <c:layout>
        <c:manualLayout>
          <c:xMode val="edge"/>
          <c:yMode val="edge"/>
          <c:x val="1.0080645161290319E-2"/>
          <c:y val="1.6077170418006523E-2"/>
          <c:w val="0.36491977817290205"/>
          <c:h val="5.4662379421222033E-2"/>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6.18" t="3.8499999999999988"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IE"/>
  <c:chart>
    <c:autoTitleDeleted val="1"/>
    <c:plotArea>
      <c:layout>
        <c:manualLayout>
          <c:layoutTarget val="inner"/>
          <c:xMode val="edge"/>
          <c:yMode val="edge"/>
          <c:x val="0.24079718848704035"/>
          <c:y val="7.2002942307370834E-3"/>
          <c:w val="0.73164043641985033"/>
          <c:h val="0.94267589218309666"/>
        </c:manualLayout>
      </c:layout>
      <c:barChart>
        <c:barDir val="bar"/>
        <c:grouping val="clustered"/>
        <c:ser>
          <c:idx val="0"/>
          <c:order val="0"/>
          <c:tx>
            <c:strRef>
              <c:f>'Graph 2.6'!$C$65</c:f>
              <c:strCache>
                <c:ptCount val="1"/>
                <c:pt idx="0">
                  <c:v>79</c:v>
                </c:pt>
              </c:strCache>
            </c:strRef>
          </c:tx>
          <c:spPr>
            <a:solidFill>
              <a:srgbClr val="800000"/>
            </a:solidFill>
            <a:ln w="25400">
              <a:noFill/>
            </a:ln>
          </c:spPr>
          <c:dPt>
            <c:idx val="22"/>
            <c:spPr>
              <a:solidFill>
                <a:srgbClr val="99CC00"/>
              </a:solidFill>
              <a:ln w="25400">
                <a:noFill/>
              </a:ln>
            </c:spPr>
          </c:dPt>
          <c:dPt>
            <c:idx val="24"/>
            <c:spPr>
              <a:solidFill>
                <a:srgbClr val="99CC00"/>
              </a:solidFill>
              <a:ln w="25400">
                <a:noFill/>
              </a:ln>
            </c:spPr>
          </c:dPt>
          <c:cat>
            <c:strRef>
              <c:f>'Graph 2.6'!$A$43:$A$76</c:f>
              <c:strCache>
                <c:ptCount val="34"/>
                <c:pt idx="0">
                  <c:v>Turkey</c:v>
                </c:pt>
                <c:pt idx="1">
                  <c:v>Croatia</c:v>
                </c:pt>
                <c:pt idx="2">
                  <c:v>Iceland</c:v>
                </c:pt>
                <c:pt idx="3">
                  <c:v>Norway</c:v>
                </c:pt>
                <c:pt idx="4">
                  <c:v>Switzerland</c:v>
                </c:pt>
                <c:pt idx="6">
                  <c:v>Bulgaria</c:v>
                </c:pt>
                <c:pt idx="7">
                  <c:v>Romania</c:v>
                </c:pt>
                <c:pt idx="8">
                  <c:v>Slovakia</c:v>
                </c:pt>
                <c:pt idx="9">
                  <c:v>Lithuania</c:v>
                </c:pt>
                <c:pt idx="10">
                  <c:v>Greece</c:v>
                </c:pt>
                <c:pt idx="11">
                  <c:v>Poland</c:v>
                </c:pt>
                <c:pt idx="12">
                  <c:v>Portugal</c:v>
                </c:pt>
                <c:pt idx="13">
                  <c:v>Latvia</c:v>
                </c:pt>
                <c:pt idx="14">
                  <c:v>Cyprus</c:v>
                </c:pt>
                <c:pt idx="15">
                  <c:v>Malta</c:v>
                </c:pt>
                <c:pt idx="16">
                  <c:v>Hungary</c:v>
                </c:pt>
                <c:pt idx="17">
                  <c:v>Czech Republic</c:v>
                </c:pt>
                <c:pt idx="18">
                  <c:v>Spain</c:v>
                </c:pt>
                <c:pt idx="19">
                  <c:v>Estonia</c:v>
                </c:pt>
                <c:pt idx="20">
                  <c:v>Italy</c:v>
                </c:pt>
                <c:pt idx="21">
                  <c:v>United Kingdom</c:v>
                </c:pt>
                <c:pt idx="22">
                  <c:v>Ireland</c:v>
                </c:pt>
                <c:pt idx="23">
                  <c:v>Slovenia</c:v>
                </c:pt>
                <c:pt idx="24">
                  <c:v>EU  </c:v>
                </c:pt>
                <c:pt idx="25">
                  <c:v>Belgium</c:v>
                </c:pt>
                <c:pt idx="26">
                  <c:v>France</c:v>
                </c:pt>
                <c:pt idx="27">
                  <c:v>Luxembourg</c:v>
                </c:pt>
                <c:pt idx="28">
                  <c:v>Austria</c:v>
                </c:pt>
                <c:pt idx="29">
                  <c:v>Netherlands</c:v>
                </c:pt>
                <c:pt idx="30">
                  <c:v>Finland</c:v>
                </c:pt>
                <c:pt idx="31">
                  <c:v>Denmark</c:v>
                </c:pt>
                <c:pt idx="32">
                  <c:v>Germany</c:v>
                </c:pt>
                <c:pt idx="33">
                  <c:v>Sweden</c:v>
                </c:pt>
              </c:strCache>
            </c:strRef>
          </c:cat>
          <c:val>
            <c:numRef>
              <c:f>'Graph 2.6'!$C$43:$C$76</c:f>
              <c:numCache>
                <c:formatCode>0</c:formatCode>
                <c:ptCount val="34"/>
                <c:pt idx="0">
                  <c:v>4.45</c:v>
                </c:pt>
                <c:pt idx="1">
                  <c:v>5.65</c:v>
                </c:pt>
                <c:pt idx="2">
                  <c:v>52.45</c:v>
                </c:pt>
                <c:pt idx="3">
                  <c:v>83.79</c:v>
                </c:pt>
                <c:pt idx="4">
                  <c:v>379.1</c:v>
                </c:pt>
                <c:pt idx="6">
                  <c:v>1.61</c:v>
                </c:pt>
                <c:pt idx="7">
                  <c:v>1.86</c:v>
                </c:pt>
                <c:pt idx="8">
                  <c:v>6.04</c:v>
                </c:pt>
                <c:pt idx="9">
                  <c:v>6.49</c:v>
                </c:pt>
                <c:pt idx="10">
                  <c:v>6.72</c:v>
                </c:pt>
                <c:pt idx="11">
                  <c:v>8</c:v>
                </c:pt>
                <c:pt idx="12">
                  <c:v>10.19</c:v>
                </c:pt>
                <c:pt idx="13">
                  <c:v>10.65</c:v>
                </c:pt>
                <c:pt idx="14">
                  <c:v>12.97</c:v>
                </c:pt>
                <c:pt idx="15">
                  <c:v>13.47</c:v>
                </c:pt>
                <c:pt idx="16">
                  <c:v>20.23</c:v>
                </c:pt>
                <c:pt idx="17">
                  <c:v>25.52</c:v>
                </c:pt>
                <c:pt idx="18">
                  <c:v>31.62</c:v>
                </c:pt>
                <c:pt idx="19">
                  <c:v>38.07</c:v>
                </c:pt>
                <c:pt idx="20">
                  <c:v>73.31</c:v>
                </c:pt>
                <c:pt idx="21">
                  <c:v>76.510000000000005</c:v>
                </c:pt>
                <c:pt idx="22">
                  <c:v>79.13</c:v>
                </c:pt>
                <c:pt idx="23">
                  <c:v>81.69</c:v>
                </c:pt>
                <c:pt idx="24">
                  <c:v>108.59</c:v>
                </c:pt>
                <c:pt idx="25">
                  <c:v>130.49</c:v>
                </c:pt>
                <c:pt idx="26">
                  <c:v>135.11000000000001</c:v>
                </c:pt>
                <c:pt idx="27">
                  <c:v>165.91</c:v>
                </c:pt>
                <c:pt idx="28">
                  <c:v>188.3</c:v>
                </c:pt>
                <c:pt idx="29">
                  <c:v>193.42</c:v>
                </c:pt>
                <c:pt idx="30">
                  <c:v>217.69</c:v>
                </c:pt>
                <c:pt idx="31">
                  <c:v>241.71</c:v>
                </c:pt>
                <c:pt idx="32">
                  <c:v>265.57</c:v>
                </c:pt>
                <c:pt idx="33">
                  <c:v>306.74</c:v>
                </c:pt>
              </c:numCache>
            </c:numRef>
          </c:val>
        </c:ser>
        <c:axId val="211806464"/>
        <c:axId val="213345408"/>
      </c:barChart>
      <c:catAx>
        <c:axId val="211806464"/>
        <c:scaling>
          <c:orientation val="minMax"/>
        </c:scaling>
        <c:axPos val="l"/>
        <c:numFmt formatCode="General" sourceLinked="1"/>
        <c:tickLblPos val="nextTo"/>
        <c:spPr>
          <a:ln w="9525">
            <a:noFill/>
          </a:ln>
        </c:spPr>
        <c:txPr>
          <a:bodyPr rot="0" vert="horz"/>
          <a:lstStyle/>
          <a:p>
            <a:pPr>
              <a:defRPr lang="en-IE" sz="700" b="0" i="0" u="none" strike="noStrike" baseline="0">
                <a:solidFill>
                  <a:srgbClr val="000000"/>
                </a:solidFill>
                <a:latin typeface="Arial"/>
                <a:ea typeface="Arial"/>
                <a:cs typeface="Arial"/>
              </a:defRPr>
            </a:pPr>
            <a:endParaRPr lang="en-US"/>
          </a:p>
        </c:txPr>
        <c:crossAx val="213345408"/>
        <c:crosses val="autoZero"/>
        <c:auto val="1"/>
        <c:lblAlgn val="ctr"/>
        <c:lblOffset val="100"/>
        <c:tickLblSkip val="1"/>
        <c:tickMarkSkip val="1"/>
      </c:catAx>
      <c:valAx>
        <c:axId val="213345408"/>
        <c:scaling>
          <c:orientation val="minMax"/>
          <c:max val="450"/>
          <c:min val="0"/>
        </c:scaling>
        <c:axPos val="b"/>
        <c:majorGridlines>
          <c:spPr>
            <a:ln w="3175">
              <a:solidFill>
                <a:srgbClr val="000000"/>
              </a:solidFill>
              <a:prstDash val="solid"/>
            </a:ln>
          </c:spPr>
        </c:majorGridlines>
        <c:title>
          <c:tx>
            <c:rich>
              <a:bodyPr/>
              <a:lstStyle/>
              <a:p>
                <a:pPr algn="r">
                  <a:defRPr lang="en-IE" sz="800" b="0" i="1" u="none" strike="noStrike" baseline="0">
                    <a:solidFill>
                      <a:srgbClr val="000000"/>
                    </a:solidFill>
                    <a:latin typeface="Arial"/>
                    <a:ea typeface="Arial"/>
                    <a:cs typeface="Arial"/>
                  </a:defRPr>
                </a:pPr>
                <a:r>
                  <a:rPr lang="en-IE"/>
                  <a:t>per million 
population</a:t>
                </a:r>
              </a:p>
            </c:rich>
          </c:tx>
          <c:layout>
            <c:manualLayout>
              <c:xMode val="edge"/>
              <c:yMode val="edge"/>
              <c:x val="0.82203627088986753"/>
              <c:y val="7.9617834394905534E-3"/>
            </c:manualLayout>
          </c:layout>
          <c:spPr>
            <a:solidFill>
              <a:srgbClr val="FFFFFF"/>
            </a:solidFill>
            <a:ln w="25400">
              <a:noFill/>
            </a:ln>
          </c:spPr>
        </c:title>
        <c:numFmt formatCode="0" sourceLinked="1"/>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11806464"/>
        <c:crosses val="autoZero"/>
        <c:crossBetween val="between"/>
        <c:majorUnit val="50"/>
        <c:minorUnit val="50"/>
      </c:valAx>
      <c:spPr>
        <a:noFill/>
        <a:ln w="25400">
          <a:noFill/>
        </a:ln>
      </c:spPr>
    </c:plotArea>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6.23" t="0.48000000000000032" header="0.5" footer="0.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1.0940930727026984E-2"/>
          <c:y val="0.17669172932330818"/>
          <c:w val="0.91903818107024815"/>
          <c:h val="0.70676691729323304"/>
        </c:manualLayout>
      </c:layout>
      <c:lineChart>
        <c:grouping val="standard"/>
        <c:ser>
          <c:idx val="0"/>
          <c:order val="0"/>
          <c:tx>
            <c:strRef>
              <c:f>'Table &amp; Graph 3.1'!$C$4</c:f>
              <c:strCache>
                <c:ptCount val="1"/>
                <c:pt idx="0">
                  <c:v>Males</c:v>
                </c:pt>
              </c:strCache>
            </c:strRef>
          </c:tx>
          <c:spPr>
            <a:ln w="12700">
              <a:solidFill>
                <a:srgbClr val="99CC00"/>
              </a:solidFill>
              <a:prstDash val="solid"/>
            </a:ln>
          </c:spPr>
          <c:marker>
            <c:symbol val="square"/>
            <c:size val="5"/>
            <c:spPr>
              <a:solidFill>
                <a:srgbClr val="99CC00"/>
              </a:solidFill>
              <a:ln>
                <a:solidFill>
                  <a:srgbClr val="99CC00"/>
                </a:solidFill>
                <a:prstDash val="solid"/>
              </a:ln>
            </c:spPr>
          </c:marker>
          <c:cat>
            <c:numRef>
              <c:f>'Table &amp; Graph 3.1'!$A$5:$A$15</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 &amp; Graph 3.1'!$C$5:$C$15</c:f>
              <c:numCache>
                <c:formatCode>0.0</c:formatCode>
                <c:ptCount val="11"/>
                <c:pt idx="0">
                  <c:v>75.099999999999994</c:v>
                </c:pt>
                <c:pt idx="1">
                  <c:v>74.900000000000006</c:v>
                </c:pt>
                <c:pt idx="2">
                  <c:v>75.7</c:v>
                </c:pt>
                <c:pt idx="3">
                  <c:v>76.599999999999994</c:v>
                </c:pt>
                <c:pt idx="4">
                  <c:v>77.7</c:v>
                </c:pt>
                <c:pt idx="5">
                  <c:v>77.599999999999994</c:v>
                </c:pt>
                <c:pt idx="6">
                  <c:v>75.7</c:v>
                </c:pt>
                <c:pt idx="7">
                  <c:v>67.3</c:v>
                </c:pt>
                <c:pt idx="8">
                  <c:v>64.5</c:v>
                </c:pt>
                <c:pt idx="9">
                  <c:v>63.3</c:v>
                </c:pt>
                <c:pt idx="10">
                  <c:v>62.9</c:v>
                </c:pt>
              </c:numCache>
            </c:numRef>
          </c:val>
        </c:ser>
        <c:ser>
          <c:idx val="1"/>
          <c:order val="1"/>
          <c:tx>
            <c:strRef>
              <c:f>'Table &amp; Graph 3.1'!$D$4</c:f>
              <c:strCache>
                <c:ptCount val="1"/>
                <c:pt idx="0">
                  <c:v>Females</c:v>
                </c:pt>
              </c:strCache>
            </c:strRef>
          </c:tx>
          <c:spPr>
            <a:ln w="12700">
              <a:solidFill>
                <a:srgbClr val="99CC00"/>
              </a:solidFill>
              <a:prstDash val="solid"/>
            </a:ln>
          </c:spPr>
          <c:marker>
            <c:symbol val="diamond"/>
            <c:size val="5"/>
            <c:spPr>
              <a:solidFill>
                <a:srgbClr val="99CC00"/>
              </a:solidFill>
              <a:ln>
                <a:solidFill>
                  <a:srgbClr val="99CC00"/>
                </a:solidFill>
                <a:prstDash val="solid"/>
              </a:ln>
            </c:spPr>
          </c:marker>
          <c:cat>
            <c:numRef>
              <c:f>'Table &amp; Graph 3.1'!$A$5:$A$15</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 &amp; Graph 3.1'!$D$5:$D$15</c:f>
              <c:numCache>
                <c:formatCode>0.0</c:formatCode>
                <c:ptCount val="11"/>
                <c:pt idx="0">
                  <c:v>55.2</c:v>
                </c:pt>
                <c:pt idx="1">
                  <c:v>55.5</c:v>
                </c:pt>
                <c:pt idx="2">
                  <c:v>56.1</c:v>
                </c:pt>
                <c:pt idx="3">
                  <c:v>58.2</c:v>
                </c:pt>
                <c:pt idx="4">
                  <c:v>59.1</c:v>
                </c:pt>
                <c:pt idx="5">
                  <c:v>60.7</c:v>
                </c:pt>
                <c:pt idx="6">
                  <c:v>60.4</c:v>
                </c:pt>
                <c:pt idx="7">
                  <c:v>57.8</c:v>
                </c:pt>
                <c:pt idx="8">
                  <c:v>56.4</c:v>
                </c:pt>
                <c:pt idx="9">
                  <c:v>56</c:v>
                </c:pt>
                <c:pt idx="10">
                  <c:v>55.4</c:v>
                </c:pt>
              </c:numCache>
            </c:numRef>
          </c:val>
        </c:ser>
        <c:ser>
          <c:idx val="2"/>
          <c:order val="2"/>
          <c:tx>
            <c:strRef>
              <c:f>'Table &amp; Graph 3.1'!$B$4</c:f>
              <c:strCache>
                <c:ptCount val="1"/>
                <c:pt idx="0">
                  <c:v>Persons</c:v>
                </c:pt>
              </c:strCache>
            </c:strRef>
          </c:tx>
          <c:spPr>
            <a:ln>
              <a:solidFill>
                <a:srgbClr val="800000"/>
              </a:solidFill>
            </a:ln>
          </c:spPr>
          <c:marker>
            <c:spPr>
              <a:solidFill>
                <a:srgbClr val="800000"/>
              </a:solidFill>
              <a:ln>
                <a:solidFill>
                  <a:srgbClr val="800000"/>
                </a:solidFill>
                <a:prstDash val="sysDot"/>
              </a:ln>
            </c:spPr>
          </c:marker>
          <c:cat>
            <c:numRef>
              <c:f>'Table &amp; Graph 3.1'!$A$5:$A$15</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'Table &amp; Graph 3.1'!$B$5:$B$15</c:f>
              <c:numCache>
                <c:formatCode>0.0</c:formatCode>
                <c:ptCount val="11"/>
                <c:pt idx="0">
                  <c:v>65.2</c:v>
                </c:pt>
                <c:pt idx="1">
                  <c:v>65.2</c:v>
                </c:pt>
                <c:pt idx="2">
                  <c:v>65.900000000000006</c:v>
                </c:pt>
                <c:pt idx="3">
                  <c:v>67.5</c:v>
                </c:pt>
                <c:pt idx="4">
                  <c:v>68.5</c:v>
                </c:pt>
                <c:pt idx="5">
                  <c:v>69.2</c:v>
                </c:pt>
                <c:pt idx="6">
                  <c:v>68.099999999999994</c:v>
                </c:pt>
                <c:pt idx="7">
                  <c:v>62.5</c:v>
                </c:pt>
                <c:pt idx="8">
                  <c:v>60.4</c:v>
                </c:pt>
                <c:pt idx="9">
                  <c:v>59.6</c:v>
                </c:pt>
                <c:pt idx="10">
                  <c:v>59.1</c:v>
                </c:pt>
              </c:numCache>
            </c:numRef>
          </c:val>
        </c:ser>
        <c:marker val="1"/>
        <c:axId val="214189184"/>
        <c:axId val="214191488"/>
      </c:lineChart>
      <c:catAx>
        <c:axId val="21418918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214191488"/>
        <c:crosses val="autoZero"/>
        <c:auto val="1"/>
        <c:lblAlgn val="ctr"/>
        <c:lblOffset val="100"/>
        <c:tickLblSkip val="1"/>
        <c:tickMarkSkip val="1"/>
      </c:catAx>
      <c:valAx>
        <c:axId val="214191488"/>
        <c:scaling>
          <c:orientation val="minMax"/>
          <c:max val="80"/>
          <c:min val="40"/>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t>% of 15-64 age group</a:t>
                </a:r>
              </a:p>
            </c:rich>
          </c:tx>
          <c:layout>
            <c:manualLayout>
              <c:xMode val="edge"/>
              <c:yMode val="edge"/>
              <c:x val="0.81400529528994869"/>
              <c:y val="1.8797118445300721E-2"/>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14189184"/>
        <c:crosses val="max"/>
        <c:crossBetween val="between"/>
      </c:valAx>
      <c:spPr>
        <a:noFill/>
        <a:ln w="25400">
          <a:noFill/>
        </a:ln>
      </c:spPr>
    </c:plotArea>
    <c:legend>
      <c:legendPos val="t"/>
      <c:layout>
        <c:manualLayout>
          <c:xMode val="edge"/>
          <c:yMode val="edge"/>
          <c:x val="1.0940919037199124E-2"/>
          <c:y val="1.8797118445300721E-2"/>
          <c:w val="0.53694538729704744"/>
          <c:h val="7.0191917499674239E-2"/>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6.03" t="3.86"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0.26229508196721318"/>
          <c:y val="3.7337691933920281E-2"/>
          <c:w val="0.68852459016393441"/>
          <c:h val="0.9123383855157905"/>
        </c:manualLayout>
      </c:layout>
      <c:barChart>
        <c:barDir val="bar"/>
        <c:grouping val="clustered"/>
        <c:ser>
          <c:idx val="0"/>
          <c:order val="0"/>
          <c:spPr>
            <a:solidFill>
              <a:srgbClr val="800000"/>
            </a:solidFill>
            <a:ln w="25400">
              <a:noFill/>
            </a:ln>
          </c:spPr>
          <c:dPt>
            <c:idx val="1"/>
            <c:spPr>
              <a:solidFill>
                <a:srgbClr val="99CC00"/>
              </a:solidFill>
              <a:ln w="25400">
                <a:noFill/>
              </a:ln>
            </c:spPr>
          </c:dPt>
          <c:dPt>
            <c:idx val="11"/>
            <c:spPr>
              <a:solidFill>
                <a:srgbClr val="99CC00"/>
              </a:solidFill>
              <a:ln w="25400">
                <a:noFill/>
              </a:ln>
            </c:spPr>
          </c:dPt>
          <c:dPt>
            <c:idx val="14"/>
            <c:spPr>
              <a:solidFill>
                <a:srgbClr val="99CC00"/>
              </a:solidFill>
              <a:ln w="25400">
                <a:noFill/>
              </a:ln>
            </c:spPr>
          </c:dPt>
          <c:cat>
            <c:strRef>
              <c:f>'Graph 3.4'!$J$10:$J$45</c:f>
              <c:strCache>
                <c:ptCount val="36"/>
                <c:pt idx="0">
                  <c:v>Luxembourg</c:v>
                </c:pt>
                <c:pt idx="1">
                  <c:v>Ireland (GDP)</c:v>
                </c:pt>
                <c:pt idx="2">
                  <c:v>Belgium</c:v>
                </c:pt>
                <c:pt idx="3">
                  <c:v>Austria</c:v>
                </c:pt>
                <c:pt idx="4">
                  <c:v>France</c:v>
                </c:pt>
                <c:pt idx="5">
                  <c:v>Sweden</c:v>
                </c:pt>
                <c:pt idx="6">
                  <c:v>Netherlands</c:v>
                </c:pt>
                <c:pt idx="7">
                  <c:v>Spain</c:v>
                </c:pt>
                <c:pt idx="8">
                  <c:v>Denmark</c:v>
                </c:pt>
                <c:pt idx="9">
                  <c:v>Italy</c:v>
                </c:pt>
                <c:pt idx="10">
                  <c:v>Finland</c:v>
                </c:pt>
                <c:pt idx="11">
                  <c:v>Ireland (GNI)</c:v>
                </c:pt>
                <c:pt idx="12">
                  <c:v>Germany</c:v>
                </c:pt>
                <c:pt idx="13">
                  <c:v>United Kingdom</c:v>
                </c:pt>
                <c:pt idx="14">
                  <c:v>EU</c:v>
                </c:pt>
                <c:pt idx="15">
                  <c:v>Greece</c:v>
                </c:pt>
                <c:pt idx="16">
                  <c:v>Malta</c:v>
                </c:pt>
                <c:pt idx="17">
                  <c:v>Cyprus</c:v>
                </c:pt>
                <c:pt idx="18">
                  <c:v>Slovenia</c:v>
                </c:pt>
                <c:pt idx="19">
                  <c:v>Slovakia</c:v>
                </c:pt>
                <c:pt idx="20">
                  <c:v>Portugal</c:v>
                </c:pt>
                <c:pt idx="21">
                  <c:v>Czech Republic</c:v>
                </c:pt>
                <c:pt idx="22">
                  <c:v>Hungary</c:v>
                </c:pt>
                <c:pt idx="23">
                  <c:v>Poland</c:v>
                </c:pt>
                <c:pt idx="24">
                  <c:v>Estonia</c:v>
                </c:pt>
                <c:pt idx="25">
                  <c:v>Lithuania</c:v>
                </c:pt>
                <c:pt idx="26">
                  <c:v>Latvia</c:v>
                </c:pt>
                <c:pt idx="27">
                  <c:v>Romania</c:v>
                </c:pt>
                <c:pt idx="28">
                  <c:v>Bulgaria</c:v>
                </c:pt>
                <c:pt idx="30">
                  <c:v>Norway</c:v>
                </c:pt>
                <c:pt idx="31">
                  <c:v>Switzerland</c:v>
                </c:pt>
                <c:pt idx="32">
                  <c:v>Iceland</c:v>
                </c:pt>
                <c:pt idx="33">
                  <c:v>Croatia</c:v>
                </c:pt>
                <c:pt idx="34">
                  <c:v>Macedonia</c:v>
                </c:pt>
                <c:pt idx="35">
                  <c:v> </c:v>
                </c:pt>
              </c:strCache>
            </c:strRef>
          </c:cat>
          <c:val>
            <c:numRef>
              <c:f>'Graph 3.4'!$K$10:$K$45</c:f>
              <c:numCache>
                <c:formatCode>0.0</c:formatCode>
                <c:ptCount val="36"/>
                <c:pt idx="0">
                  <c:v>171.1</c:v>
                </c:pt>
                <c:pt idx="1">
                  <c:v>139.5</c:v>
                </c:pt>
                <c:pt idx="2">
                  <c:v>127.2</c:v>
                </c:pt>
                <c:pt idx="3">
                  <c:v>116.1</c:v>
                </c:pt>
                <c:pt idx="4">
                  <c:v>115.4</c:v>
                </c:pt>
                <c:pt idx="5">
                  <c:v>114.9</c:v>
                </c:pt>
                <c:pt idx="6">
                  <c:v>111.4</c:v>
                </c:pt>
                <c:pt idx="7">
                  <c:v>110.3</c:v>
                </c:pt>
                <c:pt idx="8">
                  <c:v>110.1</c:v>
                </c:pt>
                <c:pt idx="9">
                  <c:v>109.6</c:v>
                </c:pt>
                <c:pt idx="10">
                  <c:v>109.4</c:v>
                </c:pt>
                <c:pt idx="11">
                  <c:v>107.83655326710901</c:v>
                </c:pt>
                <c:pt idx="12">
                  <c:v>105.5</c:v>
                </c:pt>
                <c:pt idx="13">
                  <c:v>103.8</c:v>
                </c:pt>
                <c:pt idx="14">
                  <c:v>100</c:v>
                </c:pt>
                <c:pt idx="15">
                  <c:v>93.3</c:v>
                </c:pt>
                <c:pt idx="16">
                  <c:v>91</c:v>
                </c:pt>
                <c:pt idx="17">
                  <c:v>89</c:v>
                </c:pt>
                <c:pt idx="18">
                  <c:v>80.900000000000006</c:v>
                </c:pt>
                <c:pt idx="19">
                  <c:v>80.2</c:v>
                </c:pt>
                <c:pt idx="20">
                  <c:v>75.2</c:v>
                </c:pt>
                <c:pt idx="21">
                  <c:v>73.400000000000006</c:v>
                </c:pt>
                <c:pt idx="22">
                  <c:v>72</c:v>
                </c:pt>
                <c:pt idx="23">
                  <c:v>68.8</c:v>
                </c:pt>
                <c:pt idx="24">
                  <c:v>67.599999999999994</c:v>
                </c:pt>
                <c:pt idx="25">
                  <c:v>64.599999999999994</c:v>
                </c:pt>
                <c:pt idx="26">
                  <c:v>62.1</c:v>
                </c:pt>
                <c:pt idx="27">
                  <c:v>51</c:v>
                </c:pt>
                <c:pt idx="28">
                  <c:v>43.5</c:v>
                </c:pt>
                <c:pt idx="30">
                  <c:v>157.5</c:v>
                </c:pt>
                <c:pt idx="31">
                  <c:v>116.5</c:v>
                </c:pt>
                <c:pt idx="32">
                  <c:v>93.2</c:v>
                </c:pt>
                <c:pt idx="33">
                  <c:v>78.400000000000006</c:v>
                </c:pt>
                <c:pt idx="34">
                  <c:v>57.7</c:v>
                </c:pt>
                <c:pt idx="35">
                  <c:v>0</c:v>
                </c:pt>
              </c:numCache>
            </c:numRef>
          </c:val>
        </c:ser>
        <c:axId val="214751872"/>
        <c:axId val="214794624"/>
      </c:barChart>
      <c:catAx>
        <c:axId val="214751872"/>
        <c:scaling>
          <c:orientation val="maxMin"/>
        </c:scaling>
        <c:axPos val="l"/>
        <c:numFmt formatCode="General" sourceLinked="1"/>
        <c:majorTickMark val="none"/>
        <c:tickLblPos val="nextTo"/>
        <c:spPr>
          <a:ln w="3175">
            <a:solidFill>
              <a:srgbClr val="000000"/>
            </a:solidFill>
            <a:prstDash val="solid"/>
          </a:ln>
        </c:spPr>
        <c:txPr>
          <a:bodyPr rot="0" vert="horz"/>
          <a:lstStyle/>
          <a:p>
            <a:pPr>
              <a:defRPr lang="en-IE" sz="700" b="0" i="0" u="none" strike="noStrike" baseline="0">
                <a:solidFill>
                  <a:srgbClr val="000000"/>
                </a:solidFill>
                <a:latin typeface="Arial"/>
                <a:ea typeface="Arial"/>
                <a:cs typeface="Arial"/>
              </a:defRPr>
            </a:pPr>
            <a:endParaRPr lang="en-US"/>
          </a:p>
        </c:txPr>
        <c:crossAx val="214794624"/>
        <c:crosses val="autoZero"/>
        <c:auto val="1"/>
        <c:lblAlgn val="ctr"/>
        <c:lblOffset val="100"/>
        <c:tickLblSkip val="1"/>
        <c:tickMarkSkip val="1"/>
      </c:catAx>
      <c:valAx>
        <c:axId val="214794624"/>
        <c:scaling>
          <c:orientation val="minMax"/>
          <c:max val="200"/>
          <c:min val="0"/>
        </c:scaling>
        <c:axPos val="b"/>
        <c:majorGridlines>
          <c:spPr>
            <a:ln w="3175">
              <a:solidFill>
                <a:srgbClr val="000000"/>
              </a:solidFill>
              <a:prstDash val="solid"/>
            </a:ln>
          </c:spPr>
        </c:majorGridlines>
        <c:title>
          <c:tx>
            <c:rich>
              <a:bodyPr/>
              <a:lstStyle/>
              <a:p>
                <a:pPr>
                  <a:defRPr lang="en-IE" sz="800" b="0" i="1" u="none" strike="noStrike" baseline="0">
                    <a:solidFill>
                      <a:srgbClr val="000000"/>
                    </a:solidFill>
                    <a:latin typeface="Arial"/>
                    <a:ea typeface="Arial"/>
                    <a:cs typeface="Arial"/>
                  </a:defRPr>
                </a:pPr>
                <a:r>
                  <a:t>EU 27=100</a:t>
                </a:r>
              </a:p>
            </c:rich>
          </c:tx>
          <c:layout>
            <c:manualLayout>
              <c:xMode val="edge"/>
              <c:yMode val="edge"/>
              <c:x val="0.79344262295081969"/>
              <c:y val="8.116933085424544E-3"/>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14751872"/>
        <c:crosses val="max"/>
        <c:crossBetween val="between"/>
      </c:valAx>
      <c:spPr>
        <a:noFill/>
        <a:ln w="25400">
          <a:noFill/>
        </a:ln>
      </c:spPr>
    </c:plotArea>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6.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1.0183299389002061E-2"/>
          <c:y val="9.1228382772695266E-2"/>
          <c:w val="0.92464358452138495"/>
          <c:h val="0.8000027412374473"/>
        </c:manualLayout>
      </c:layout>
      <c:lineChart>
        <c:grouping val="standard"/>
        <c:ser>
          <c:idx val="0"/>
          <c:order val="0"/>
          <c:tx>
            <c:strRef>
              <c:f>'Graph 3.5'!$B$24</c:f>
              <c:strCache>
                <c:ptCount val="1"/>
                <c:pt idx="0">
                  <c:v>EU</c:v>
                </c:pt>
              </c:strCache>
            </c:strRef>
          </c:tx>
          <c:spPr>
            <a:ln w="12700">
              <a:solidFill>
                <a:srgbClr val="800000"/>
              </a:solidFill>
            </a:ln>
          </c:spPr>
          <c:marker>
            <c:symbol val="diamond"/>
            <c:size val="7"/>
            <c:spPr>
              <a:solidFill>
                <a:srgbClr val="800000"/>
              </a:solidFill>
              <a:ln>
                <a:solidFill>
                  <a:srgbClr val="800000"/>
                </a:solidFill>
              </a:ln>
            </c:spPr>
          </c:marker>
          <c:cat>
            <c:strRef>
              <c:f>'Graph 3.5'!$A$25:$A$35</c:f>
              <c:strCache>
                <c:ptCount val="11"/>
                <c:pt idx="0">
                  <c:v>2002</c:v>
                </c:pt>
                <c:pt idx="1">
                  <c:v>2003</c:v>
                </c:pt>
                <c:pt idx="2">
                  <c:v>2004</c:v>
                </c:pt>
                <c:pt idx="3">
                  <c:v>2005</c:v>
                </c:pt>
                <c:pt idx="4">
                  <c:v>2006</c:v>
                </c:pt>
                <c:pt idx="5">
                  <c:v>2007</c:v>
                </c:pt>
                <c:pt idx="6">
                  <c:v>2008</c:v>
                </c:pt>
                <c:pt idx="7">
                  <c:v>2009</c:v>
                </c:pt>
                <c:pt idx="8">
                  <c:v>2010</c:v>
                </c:pt>
                <c:pt idx="9">
                  <c:v>2011</c:v>
                </c:pt>
                <c:pt idx="10">
                  <c:v>2012</c:v>
                </c:pt>
              </c:strCache>
            </c:strRef>
          </c:cat>
          <c:val>
            <c:numRef>
              <c:f>'Graph 3.5'!$B$25:$B$34</c:f>
              <c:numCache>
                <c:formatCode>#,##0.0</c:formatCode>
                <c:ptCount val="10"/>
                <c:pt idx="0">
                  <c:v>9</c:v>
                </c:pt>
                <c:pt idx="1">
                  <c:v>9.1</c:v>
                </c:pt>
                <c:pt idx="2">
                  <c:v>9.3000000000000007</c:v>
                </c:pt>
                <c:pt idx="3">
                  <c:v>9</c:v>
                </c:pt>
                <c:pt idx="4">
                  <c:v>8.3000000000000007</c:v>
                </c:pt>
                <c:pt idx="5">
                  <c:v>7.2</c:v>
                </c:pt>
                <c:pt idx="6">
                  <c:v>7.1</c:v>
                </c:pt>
                <c:pt idx="7" formatCode="General">
                  <c:v>9</c:v>
                </c:pt>
                <c:pt idx="8" formatCode="General">
                  <c:v>9.6999999999999993</c:v>
                </c:pt>
                <c:pt idx="9" formatCode="General">
                  <c:v>9.6999999999999993</c:v>
                </c:pt>
              </c:numCache>
            </c:numRef>
          </c:val>
        </c:ser>
        <c:ser>
          <c:idx val="1"/>
          <c:order val="1"/>
          <c:tx>
            <c:strRef>
              <c:f>'Graph 3.5'!$C$24</c:f>
              <c:strCache>
                <c:ptCount val="1"/>
                <c:pt idx="0">
                  <c:v>Ireland</c:v>
                </c:pt>
              </c:strCache>
            </c:strRef>
          </c:tx>
          <c:spPr>
            <a:ln w="12700">
              <a:solidFill>
                <a:srgbClr val="99CC00"/>
              </a:solidFill>
              <a:prstDash val="solid"/>
            </a:ln>
          </c:spPr>
          <c:marker>
            <c:symbol val="diamond"/>
            <c:size val="5"/>
            <c:spPr>
              <a:solidFill>
                <a:srgbClr val="99CC00"/>
              </a:solidFill>
              <a:ln>
                <a:solidFill>
                  <a:srgbClr val="99CC00"/>
                </a:solidFill>
                <a:prstDash val="solid"/>
              </a:ln>
            </c:spPr>
          </c:marker>
          <c:cat>
            <c:strRef>
              <c:f>'Graph 3.5'!$A$25:$A$35</c:f>
              <c:strCache>
                <c:ptCount val="11"/>
                <c:pt idx="0">
                  <c:v>2002</c:v>
                </c:pt>
                <c:pt idx="1">
                  <c:v>2003</c:v>
                </c:pt>
                <c:pt idx="2">
                  <c:v>2004</c:v>
                </c:pt>
                <c:pt idx="3">
                  <c:v>2005</c:v>
                </c:pt>
                <c:pt idx="4">
                  <c:v>2006</c:v>
                </c:pt>
                <c:pt idx="5">
                  <c:v>2007</c:v>
                </c:pt>
                <c:pt idx="6">
                  <c:v>2008</c:v>
                </c:pt>
                <c:pt idx="7">
                  <c:v>2009</c:v>
                </c:pt>
                <c:pt idx="8">
                  <c:v>2010</c:v>
                </c:pt>
                <c:pt idx="9">
                  <c:v>2011</c:v>
                </c:pt>
                <c:pt idx="10">
                  <c:v>2012</c:v>
                </c:pt>
              </c:strCache>
            </c:strRef>
          </c:cat>
          <c:val>
            <c:numRef>
              <c:f>'Graph 3.5'!$C$25:$C$35</c:f>
              <c:numCache>
                <c:formatCode>#,##0.0</c:formatCode>
                <c:ptCount val="11"/>
                <c:pt idx="0">
                  <c:v>4.4000000000000004</c:v>
                </c:pt>
                <c:pt idx="1">
                  <c:v>4.5999999999999996</c:v>
                </c:pt>
                <c:pt idx="2">
                  <c:v>4.5</c:v>
                </c:pt>
                <c:pt idx="3">
                  <c:v>4.7</c:v>
                </c:pt>
                <c:pt idx="4">
                  <c:v>4.5999999999999996</c:v>
                </c:pt>
                <c:pt idx="5">
                  <c:v>4.5999999999999996</c:v>
                </c:pt>
                <c:pt idx="6">
                  <c:v>5.7</c:v>
                </c:pt>
                <c:pt idx="7" formatCode="General">
                  <c:v>12</c:v>
                </c:pt>
                <c:pt idx="8" formatCode="General">
                  <c:v>13.6</c:v>
                </c:pt>
                <c:pt idx="9" formatCode="General">
                  <c:v>14.3</c:v>
                </c:pt>
                <c:pt idx="10" formatCode="General">
                  <c:v>14.7</c:v>
                </c:pt>
              </c:numCache>
            </c:numRef>
          </c:val>
        </c:ser>
        <c:marker val="1"/>
        <c:axId val="215337216"/>
        <c:axId val="215785472"/>
      </c:lineChart>
      <c:catAx>
        <c:axId val="21533721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215785472"/>
        <c:crosses val="autoZero"/>
        <c:auto val="1"/>
        <c:lblAlgn val="ctr"/>
        <c:lblOffset val="100"/>
        <c:tickLblSkip val="1"/>
        <c:tickMarkSkip val="1"/>
      </c:catAx>
      <c:valAx>
        <c:axId val="215785472"/>
        <c:scaling>
          <c:orientation val="minMax"/>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t>% of labour force</a:t>
                </a:r>
              </a:p>
            </c:rich>
          </c:tx>
          <c:layout>
            <c:manualLayout>
              <c:xMode val="edge"/>
              <c:yMode val="edge"/>
              <c:x val="0.80448065173116057"/>
              <c:y val="1.7543859649123507E-2"/>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15337216"/>
        <c:crosses val="max"/>
        <c:crossBetween val="between"/>
      </c:valAx>
    </c:plotArea>
    <c:legend>
      <c:legendPos val="r"/>
      <c:layout>
        <c:manualLayout>
          <c:xMode val="edge"/>
          <c:yMode val="edge"/>
          <c:x val="1.0183299389002061E-2"/>
          <c:y val="1.7543859649123507E-2"/>
          <c:w val="0.35234215885947562"/>
          <c:h val="5.9649491182023923E-2"/>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5.99" t="3.86" header="0.5" footer="0.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1.0593231297619281E-2"/>
          <c:y val="0.12033219400810832"/>
          <c:w val="0.94703487800714869"/>
          <c:h val="0.75103886605060965"/>
        </c:manualLayout>
      </c:layout>
      <c:lineChart>
        <c:grouping val="standard"/>
        <c:ser>
          <c:idx val="0"/>
          <c:order val="0"/>
          <c:tx>
            <c:strRef>
              <c:f>'Graph 3.7'!$A$22</c:f>
              <c:strCache>
                <c:ptCount val="1"/>
                <c:pt idx="0">
                  <c:v>EU</c:v>
                </c:pt>
              </c:strCache>
            </c:strRef>
          </c:tx>
          <c:spPr>
            <a:ln w="12700">
              <a:solidFill>
                <a:srgbClr val="800000"/>
              </a:solidFill>
            </a:ln>
          </c:spPr>
          <c:marker>
            <c:symbol val="diamond"/>
            <c:size val="7"/>
            <c:spPr>
              <a:solidFill>
                <a:srgbClr val="800000"/>
              </a:solidFill>
              <a:ln>
                <a:solidFill>
                  <a:srgbClr val="800000"/>
                </a:solidFill>
              </a:ln>
            </c:spPr>
          </c:marker>
          <c:dPt>
            <c:idx val="0"/>
            <c:spPr>
              <a:ln w="12700">
                <a:solidFill>
                  <a:srgbClr val="800000"/>
                </a:solidFill>
              </a:ln>
            </c:spPr>
          </c:dPt>
          <c:cat>
            <c:numRef>
              <c:f>'Graph 3.7'!$B$20:$L$20</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'Graph 3.7'!$B$22:$L$22</c:f>
              <c:numCache>
                <c:formatCode>0.0</c:formatCode>
                <c:ptCount val="11"/>
                <c:pt idx="0">
                  <c:v>4</c:v>
                </c:pt>
                <c:pt idx="1">
                  <c:v>4.2</c:v>
                </c:pt>
                <c:pt idx="2">
                  <c:v>4.3</c:v>
                </c:pt>
                <c:pt idx="3">
                  <c:v>4.0999999999999996</c:v>
                </c:pt>
                <c:pt idx="4">
                  <c:v>3.7</c:v>
                </c:pt>
                <c:pt idx="5">
                  <c:v>3.1</c:v>
                </c:pt>
                <c:pt idx="6">
                  <c:v>2.6</c:v>
                </c:pt>
                <c:pt idx="7">
                  <c:v>3</c:v>
                </c:pt>
                <c:pt idx="8">
                  <c:v>3.9</c:v>
                </c:pt>
                <c:pt idx="9">
                  <c:v>4.0999999999999996</c:v>
                </c:pt>
              </c:numCache>
            </c:numRef>
          </c:val>
        </c:ser>
        <c:ser>
          <c:idx val="1"/>
          <c:order val="1"/>
          <c:tx>
            <c:strRef>
              <c:f>'Graph 3.7'!$A$23</c:f>
              <c:strCache>
                <c:ptCount val="1"/>
                <c:pt idx="0">
                  <c:v>Ireland</c:v>
                </c:pt>
              </c:strCache>
            </c:strRef>
          </c:tx>
          <c:spPr>
            <a:ln w="12700">
              <a:solidFill>
                <a:srgbClr val="99CC00"/>
              </a:solidFill>
              <a:prstDash val="solid"/>
            </a:ln>
          </c:spPr>
          <c:marker>
            <c:symbol val="diamond"/>
            <c:size val="5"/>
            <c:spPr>
              <a:solidFill>
                <a:srgbClr val="99CC00"/>
              </a:solidFill>
              <a:ln>
                <a:solidFill>
                  <a:srgbClr val="99CC00"/>
                </a:solidFill>
                <a:prstDash val="solid"/>
              </a:ln>
            </c:spPr>
          </c:marker>
          <c:cat>
            <c:numRef>
              <c:f>'Graph 3.7'!$B$20:$L$20</c:f>
              <c:numCache>
                <c:formatCode>General</c:formatCode>
                <c:ptCount val="11"/>
                <c:pt idx="0">
                  <c:v>2002</c:v>
                </c:pt>
                <c:pt idx="1">
                  <c:v>2003</c:v>
                </c:pt>
                <c:pt idx="2">
                  <c:v>2004</c:v>
                </c:pt>
                <c:pt idx="3">
                  <c:v>2005</c:v>
                </c:pt>
                <c:pt idx="4">
                  <c:v>2006</c:v>
                </c:pt>
                <c:pt idx="5">
                  <c:v>2007</c:v>
                </c:pt>
                <c:pt idx="6">
                  <c:v>2008</c:v>
                </c:pt>
                <c:pt idx="7">
                  <c:v>2009</c:v>
                </c:pt>
                <c:pt idx="8">
                  <c:v>2010</c:v>
                </c:pt>
                <c:pt idx="9">
                  <c:v>2011</c:v>
                </c:pt>
                <c:pt idx="10">
                  <c:v>2012</c:v>
                </c:pt>
              </c:numCache>
            </c:numRef>
          </c:cat>
          <c:val>
            <c:numRef>
              <c:f>'Graph 3.7'!$B$23:$L$23</c:f>
              <c:numCache>
                <c:formatCode>0.0</c:formatCode>
                <c:ptCount val="11"/>
                <c:pt idx="0">
                  <c:v>1.1000000000000001</c:v>
                </c:pt>
                <c:pt idx="1">
                  <c:v>1.4</c:v>
                </c:pt>
                <c:pt idx="2">
                  <c:v>1.4</c:v>
                </c:pt>
                <c:pt idx="3">
                  <c:v>1.4</c:v>
                </c:pt>
                <c:pt idx="4">
                  <c:v>1.4</c:v>
                </c:pt>
                <c:pt idx="5">
                  <c:v>1.3</c:v>
                </c:pt>
                <c:pt idx="6">
                  <c:v>1.5</c:v>
                </c:pt>
                <c:pt idx="7">
                  <c:v>2.6</c:v>
                </c:pt>
                <c:pt idx="8">
                  <c:v>5.9</c:v>
                </c:pt>
                <c:pt idx="9">
                  <c:v>7.7</c:v>
                </c:pt>
                <c:pt idx="10" formatCode="General">
                  <c:v>8.8000000000000007</c:v>
                </c:pt>
              </c:numCache>
            </c:numRef>
          </c:val>
        </c:ser>
        <c:marker val="1"/>
        <c:axId val="218104192"/>
        <c:axId val="218145152"/>
      </c:lineChart>
      <c:catAx>
        <c:axId val="218104192"/>
        <c:scaling>
          <c:orientation val="minMax"/>
        </c:scaling>
        <c:axPos val="b"/>
        <c:numFmt formatCode="General" sourceLinked="1"/>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18145152"/>
        <c:crosses val="autoZero"/>
        <c:auto val="1"/>
        <c:lblAlgn val="ctr"/>
        <c:lblOffset val="100"/>
        <c:tickLblSkip val="1"/>
        <c:tickMarkSkip val="1"/>
      </c:catAx>
      <c:valAx>
        <c:axId val="218145152"/>
        <c:scaling>
          <c:orientation val="minMax"/>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t>% of labour force</a:t>
                </a:r>
              </a:p>
            </c:rich>
          </c:tx>
          <c:layout>
            <c:manualLayout>
              <c:xMode val="edge"/>
              <c:yMode val="edge"/>
              <c:x val="0.79661105921081965"/>
              <c:y val="2.0746887966804982E-2"/>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18104192"/>
        <c:crosses val="max"/>
        <c:crossBetween val="between"/>
        <c:majorUnit val="2"/>
      </c:valAx>
      <c:spPr>
        <a:noFill/>
        <a:ln w="25400">
          <a:noFill/>
        </a:ln>
      </c:spPr>
    </c:plotArea>
    <c:legend>
      <c:legendPos val="t"/>
      <c:layout>
        <c:manualLayout>
          <c:xMode val="edge"/>
          <c:yMode val="edge"/>
          <c:x val="1.0593220338983061E-2"/>
          <c:y val="2.0746887966804982E-2"/>
          <c:w val="0.30296632412474656"/>
          <c:h val="5.3941908713692657E-2"/>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6.1599999999999975" t="3.8699999999999997" header="0.5" footer="0.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IE"/>
  <c:chart>
    <c:title>
      <c:txPr>
        <a:bodyPr/>
        <a:lstStyle/>
        <a:p>
          <a:pPr>
            <a:defRPr lang="en-IE" sz="960" b="0" i="0" u="none" strike="noStrike" baseline="0">
              <a:solidFill>
                <a:srgbClr val="000000"/>
              </a:solidFill>
              <a:latin typeface="Arial"/>
              <a:ea typeface="Arial"/>
              <a:cs typeface="Arial"/>
            </a:defRPr>
          </a:pPr>
          <a:endParaRPr lang="en-US"/>
        </a:p>
      </c:txPr>
    </c:title>
    <c:plotArea>
      <c:layout>
        <c:manualLayout>
          <c:layoutTarget val="inner"/>
          <c:xMode val="edge"/>
          <c:yMode val="edge"/>
          <c:x val="1.1389534308191463E-2"/>
          <c:y val="0.17054328118672377"/>
          <c:w val="0.92938599954842271"/>
          <c:h val="0.70930501039021165"/>
        </c:manualLayout>
      </c:layout>
      <c:barChart>
        <c:barDir val="col"/>
        <c:grouping val="clustered"/>
        <c:ser>
          <c:idx val="0"/>
          <c:order val="0"/>
          <c:tx>
            <c:strRef>
              <c:f>'Graph 3.9'!$B$29</c:f>
              <c:strCache>
                <c:ptCount val="1"/>
              </c:strCache>
            </c:strRef>
          </c:tx>
          <c:spPr>
            <a:solidFill>
              <a:srgbClr val="99CC00"/>
            </a:solidFill>
            <a:ln w="12700">
              <a:solidFill>
                <a:srgbClr val="99CC00"/>
              </a:solidFill>
              <a:prstDash val="solid"/>
            </a:ln>
          </c:spPr>
          <c:cat>
            <c:numRef>
              <c:f>'Graph 3.9'!$B$25:$K$25</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'Graph 3.9'!$B$26:$K$26</c:f>
              <c:numCache>
                <c:formatCode>General</c:formatCode>
                <c:ptCount val="10"/>
                <c:pt idx="0">
                  <c:v>8.8000000000000007</c:v>
                </c:pt>
                <c:pt idx="1">
                  <c:v>9.1</c:v>
                </c:pt>
                <c:pt idx="2">
                  <c:v>8.6</c:v>
                </c:pt>
                <c:pt idx="3">
                  <c:v>8.3000000000000007</c:v>
                </c:pt>
                <c:pt idx="4">
                  <c:v>7.9</c:v>
                </c:pt>
                <c:pt idx="5">
                  <c:v>7.9</c:v>
                </c:pt>
                <c:pt idx="6">
                  <c:v>9</c:v>
                </c:pt>
                <c:pt idx="7">
                  <c:v>12.6</c:v>
                </c:pt>
                <c:pt idx="8">
                  <c:v>14.6</c:v>
                </c:pt>
                <c:pt idx="9">
                  <c:v>15.8</c:v>
                </c:pt>
              </c:numCache>
            </c:numRef>
          </c:val>
        </c:ser>
        <c:axId val="218290816"/>
        <c:axId val="218645632"/>
      </c:barChart>
      <c:catAx>
        <c:axId val="218290816"/>
        <c:scaling>
          <c:orientation val="minMax"/>
        </c:scaling>
        <c:axPos val="b"/>
        <c:numFmt formatCode="General" sourceLinked="0"/>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18645632"/>
        <c:crosses val="autoZero"/>
        <c:auto val="1"/>
        <c:lblAlgn val="ctr"/>
        <c:lblOffset val="100"/>
        <c:tickLblSkip val="1"/>
        <c:tickMarkSkip val="1"/>
      </c:catAx>
      <c:valAx>
        <c:axId val="218645632"/>
        <c:scaling>
          <c:orientation val="minMax"/>
          <c:max val="16"/>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t>% of  target population</a:t>
                </a:r>
              </a:p>
            </c:rich>
          </c:tx>
          <c:layout>
            <c:manualLayout>
              <c:xMode val="edge"/>
              <c:yMode val="edge"/>
              <c:x val="0.84738136662302765"/>
              <c:y val="1.937984496124031E-2"/>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18290816"/>
        <c:crosses val="max"/>
        <c:crossBetween val="between"/>
      </c:valAx>
      <c:spPr>
        <a:noFill/>
        <a:ln w="25400">
          <a:noFill/>
        </a:ln>
      </c:spPr>
    </c:plotArea>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5.8" t="3.5"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1.0660991909514831E-2"/>
          <c:y val="0.19366197183098588"/>
          <c:w val="0.92110970098208145"/>
          <c:h val="0.6971830985915497"/>
        </c:manualLayout>
      </c:layout>
      <c:lineChart>
        <c:grouping val="standard"/>
        <c:ser>
          <c:idx val="0"/>
          <c:order val="0"/>
          <c:tx>
            <c:strRef>
              <c:f>'Graph 4.1'!$A$27</c:f>
              <c:strCache>
                <c:ptCount val="1"/>
                <c:pt idx="0">
                  <c:v>EU (% of GDP)</c:v>
                </c:pt>
              </c:strCache>
            </c:strRef>
          </c:tx>
          <c:spPr>
            <a:ln w="12700">
              <a:solidFill>
                <a:srgbClr val="800000"/>
              </a:solidFill>
              <a:prstDash val="solid"/>
            </a:ln>
          </c:spPr>
          <c:marker>
            <c:symbol val="square"/>
            <c:size val="5"/>
            <c:spPr>
              <a:solidFill>
                <a:srgbClr val="800000"/>
              </a:solidFill>
              <a:ln>
                <a:solidFill>
                  <a:srgbClr val="800000"/>
                </a:solidFill>
                <a:prstDash val="solid"/>
              </a:ln>
            </c:spPr>
          </c:marker>
          <c:cat>
            <c:numRef>
              <c:f>'Graph 4.1'!$C$25:$L$25</c:f>
              <c:numCache>
                <c:formatCode>General</c:formatCode>
                <c:ptCount val="10"/>
                <c:pt idx="0">
                  <c:v>2000</c:v>
                </c:pt>
                <c:pt idx="1">
                  <c:v>2001</c:v>
                </c:pt>
                <c:pt idx="2">
                  <c:v>2002</c:v>
                </c:pt>
                <c:pt idx="3">
                  <c:v>2003</c:v>
                </c:pt>
                <c:pt idx="4">
                  <c:v>2004</c:v>
                </c:pt>
                <c:pt idx="5">
                  <c:v>2005</c:v>
                </c:pt>
                <c:pt idx="6">
                  <c:v>2006</c:v>
                </c:pt>
                <c:pt idx="7">
                  <c:v>2007</c:v>
                </c:pt>
                <c:pt idx="8">
                  <c:v>2008</c:v>
                </c:pt>
                <c:pt idx="9">
                  <c:v>2009</c:v>
                </c:pt>
              </c:numCache>
            </c:numRef>
          </c:cat>
          <c:val>
            <c:numRef>
              <c:f>'Graph 4.1'!$C$27:$L$27</c:f>
              <c:numCache>
                <c:formatCode>0.0</c:formatCode>
                <c:ptCount val="10"/>
                <c:pt idx="0">
                  <c:v>26.417354</c:v>
                </c:pt>
                <c:pt idx="1">
                  <c:v>26.590831999999999</c:v>
                </c:pt>
                <c:pt idx="2">
                  <c:v>26.851887999999999</c:v>
                </c:pt>
                <c:pt idx="3">
                  <c:v>27.224796999999999</c:v>
                </c:pt>
                <c:pt idx="4">
                  <c:v>27.092911999999998</c:v>
                </c:pt>
                <c:pt idx="5">
                  <c:v>27.072066</c:v>
                </c:pt>
                <c:pt idx="6">
                  <c:v>26.626708000000001</c:v>
                </c:pt>
                <c:pt idx="7">
                  <c:v>25.729278999999998</c:v>
                </c:pt>
                <c:pt idx="8">
                  <c:v>26.696805000000001</c:v>
                </c:pt>
                <c:pt idx="9">
                  <c:v>29.505780999999999</c:v>
                </c:pt>
              </c:numCache>
            </c:numRef>
          </c:val>
        </c:ser>
        <c:ser>
          <c:idx val="3"/>
          <c:order val="1"/>
          <c:tx>
            <c:strRef>
              <c:f>'Graph 4.1'!$A$29</c:f>
              <c:strCache>
                <c:ptCount val="1"/>
                <c:pt idx="0">
                  <c:v>Ireland (% of GNI)</c:v>
                </c:pt>
              </c:strCache>
            </c:strRef>
          </c:tx>
          <c:spPr>
            <a:ln w="12700">
              <a:solidFill>
                <a:srgbClr val="99CC00"/>
              </a:solidFill>
              <a:prstDash val="sysDash"/>
            </a:ln>
          </c:spPr>
          <c:marker>
            <c:symbol val="triangle"/>
            <c:size val="5"/>
            <c:spPr>
              <a:noFill/>
              <a:ln>
                <a:solidFill>
                  <a:srgbClr val="99CC00"/>
                </a:solidFill>
                <a:prstDash val="solid"/>
              </a:ln>
            </c:spPr>
          </c:marker>
          <c:cat>
            <c:numRef>
              <c:f>'Graph 4.1'!$C$25:$L$25</c:f>
              <c:numCache>
                <c:formatCode>General</c:formatCode>
                <c:ptCount val="10"/>
                <c:pt idx="0">
                  <c:v>2000</c:v>
                </c:pt>
                <c:pt idx="1">
                  <c:v>2001</c:v>
                </c:pt>
                <c:pt idx="2">
                  <c:v>2002</c:v>
                </c:pt>
                <c:pt idx="3">
                  <c:v>2003</c:v>
                </c:pt>
                <c:pt idx="4">
                  <c:v>2004</c:v>
                </c:pt>
                <c:pt idx="5">
                  <c:v>2005</c:v>
                </c:pt>
                <c:pt idx="6">
                  <c:v>2006</c:v>
                </c:pt>
                <c:pt idx="7">
                  <c:v>2007</c:v>
                </c:pt>
                <c:pt idx="8">
                  <c:v>2008</c:v>
                </c:pt>
                <c:pt idx="9">
                  <c:v>2009</c:v>
                </c:pt>
              </c:numCache>
            </c:numRef>
          </c:cat>
          <c:val>
            <c:numRef>
              <c:f>'Graph 4.1'!$C$29:$L$29</c:f>
              <c:numCache>
                <c:formatCode>0.0</c:formatCode>
                <c:ptCount val="10"/>
                <c:pt idx="0">
                  <c:v>15.972820663593662</c:v>
                </c:pt>
                <c:pt idx="1">
                  <c:v>17.398197717776124</c:v>
                </c:pt>
                <c:pt idx="2">
                  <c:v>20.504306904491468</c:v>
                </c:pt>
                <c:pt idx="3">
                  <c:v>20.644880822913528</c:v>
                </c:pt>
                <c:pt idx="4">
                  <c:v>20.860936185596952</c:v>
                </c:pt>
                <c:pt idx="5">
                  <c:v>20.807869092498571</c:v>
                </c:pt>
                <c:pt idx="6">
                  <c:v>20.810902524573329</c:v>
                </c:pt>
                <c:pt idx="7">
                  <c:v>21.643919571011295</c:v>
                </c:pt>
                <c:pt idx="8">
                  <c:v>25.431103788968141</c:v>
                </c:pt>
                <c:pt idx="9">
                  <c:v>33.516790906793943</c:v>
                </c:pt>
              </c:numCache>
            </c:numRef>
          </c:val>
        </c:ser>
        <c:ser>
          <c:idx val="2"/>
          <c:order val="2"/>
          <c:tx>
            <c:strRef>
              <c:f>'Graph 4.1'!$A$28</c:f>
              <c:strCache>
                <c:ptCount val="1"/>
                <c:pt idx="0">
                  <c:v>Ireland (% of GDP)</c:v>
                </c:pt>
              </c:strCache>
            </c:strRef>
          </c:tx>
          <c:spPr>
            <a:ln w="12700">
              <a:solidFill>
                <a:srgbClr val="99CC00"/>
              </a:solidFill>
              <a:prstDash val="solid"/>
            </a:ln>
          </c:spPr>
          <c:marker>
            <c:symbol val="triangle"/>
            <c:size val="5"/>
            <c:spPr>
              <a:solidFill>
                <a:srgbClr val="99CC00"/>
              </a:solidFill>
              <a:ln>
                <a:solidFill>
                  <a:srgbClr val="99CC00"/>
                </a:solidFill>
                <a:prstDash val="solid"/>
              </a:ln>
            </c:spPr>
          </c:marker>
          <c:cat>
            <c:numRef>
              <c:f>'Graph 4.1'!$C$25:$L$25</c:f>
              <c:numCache>
                <c:formatCode>General</c:formatCode>
                <c:ptCount val="10"/>
                <c:pt idx="0">
                  <c:v>2000</c:v>
                </c:pt>
                <c:pt idx="1">
                  <c:v>2001</c:v>
                </c:pt>
                <c:pt idx="2">
                  <c:v>2002</c:v>
                </c:pt>
                <c:pt idx="3">
                  <c:v>2003</c:v>
                </c:pt>
                <c:pt idx="4">
                  <c:v>2004</c:v>
                </c:pt>
                <c:pt idx="5">
                  <c:v>2005</c:v>
                </c:pt>
                <c:pt idx="6">
                  <c:v>2006</c:v>
                </c:pt>
                <c:pt idx="7">
                  <c:v>2007</c:v>
                </c:pt>
                <c:pt idx="8">
                  <c:v>2008</c:v>
                </c:pt>
                <c:pt idx="9">
                  <c:v>2009</c:v>
                </c:pt>
              </c:numCache>
            </c:numRef>
          </c:cat>
          <c:val>
            <c:numRef>
              <c:f>'Graph 4.1'!$C$28:$L$28</c:f>
              <c:numCache>
                <c:formatCode>0.0</c:formatCode>
                <c:ptCount val="10"/>
                <c:pt idx="0">
                  <c:v>13.786880999999999</c:v>
                </c:pt>
                <c:pt idx="1">
                  <c:v>14.734233</c:v>
                </c:pt>
                <c:pt idx="2">
                  <c:v>17.042522999999999</c:v>
                </c:pt>
                <c:pt idx="3">
                  <c:v>17.673397999999999</c:v>
                </c:pt>
                <c:pt idx="4">
                  <c:v>17.893819000000001</c:v>
                </c:pt>
                <c:pt idx="5">
                  <c:v>17.949539000000001</c:v>
                </c:pt>
                <c:pt idx="6">
                  <c:v>18.248204999999999</c:v>
                </c:pt>
                <c:pt idx="7">
                  <c:v>18.759533999999999</c:v>
                </c:pt>
                <c:pt idx="8">
                  <c:v>22.039532000000001</c:v>
                </c:pt>
                <c:pt idx="9">
                  <c:v>27.881084000000001</c:v>
                </c:pt>
              </c:numCache>
            </c:numRef>
          </c:val>
        </c:ser>
        <c:marker val="1"/>
        <c:axId val="223998336"/>
        <c:axId val="224000256"/>
      </c:lineChart>
      <c:catAx>
        <c:axId val="22399833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224000256"/>
        <c:crosses val="autoZero"/>
        <c:auto val="1"/>
        <c:lblAlgn val="ctr"/>
        <c:lblOffset val="100"/>
        <c:tickLblSkip val="1"/>
        <c:tickMarkSkip val="1"/>
      </c:catAx>
      <c:valAx>
        <c:axId val="224000256"/>
        <c:scaling>
          <c:orientation val="minMax"/>
          <c:min val="10"/>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t>%</a:t>
                </a:r>
              </a:p>
            </c:rich>
          </c:tx>
          <c:layout>
            <c:manualLayout>
              <c:xMode val="edge"/>
              <c:yMode val="edge"/>
              <c:x val="0.9530925798454295"/>
              <c:y val="8.8028169014087901E-2"/>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23998336"/>
        <c:crosses val="max"/>
        <c:crossBetween val="between"/>
        <c:majorUnit val="10"/>
      </c:valAx>
      <c:spPr>
        <a:noFill/>
        <a:ln w="25400">
          <a:noFill/>
        </a:ln>
      </c:spPr>
    </c:plotArea>
    <c:legend>
      <c:legendPos val="r"/>
      <c:layout>
        <c:manualLayout>
          <c:xMode val="edge"/>
          <c:yMode val="edge"/>
          <c:x val="1.0660980810234541E-2"/>
          <c:y val="1.7605633802816902E-2"/>
          <c:w val="0.75550884497646753"/>
          <c:h val="0.16901408450704702"/>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5.6499999999999995" t="3.4899999999999998"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3.6093493094589944E-2"/>
          <c:y val="0.1404258236906244"/>
          <c:w val="0.87473642088064951"/>
          <c:h val="0.72766108639689453"/>
        </c:manualLayout>
      </c:layout>
      <c:barChart>
        <c:barDir val="col"/>
        <c:grouping val="clustered"/>
        <c:ser>
          <c:idx val="0"/>
          <c:order val="0"/>
          <c:tx>
            <c:strRef>
              <c:f>'Table &amp; Graph 4.5'!$A$32</c:f>
              <c:strCache>
                <c:ptCount val="1"/>
                <c:pt idx="0">
                  <c:v>Males 2010</c:v>
                </c:pt>
              </c:strCache>
            </c:strRef>
          </c:tx>
          <c:spPr>
            <a:solidFill>
              <a:srgbClr val="800000"/>
            </a:solidFill>
            <a:ln w="12700">
              <a:solidFill>
                <a:srgbClr val="800000"/>
              </a:solidFill>
              <a:prstDash val="solid"/>
            </a:ln>
          </c:spPr>
          <c:cat>
            <c:strRef>
              <c:f>'Table &amp; Graph 4.5'!$A$6:$A$8</c:f>
              <c:strCache>
                <c:ptCount val="3"/>
                <c:pt idx="0">
                  <c:v>0-14</c:v>
                </c:pt>
                <c:pt idx="1">
                  <c:v>15-64</c:v>
                </c:pt>
                <c:pt idx="2">
                  <c:v>65 &amp; over</c:v>
                </c:pt>
              </c:strCache>
            </c:strRef>
          </c:cat>
          <c:val>
            <c:numRef>
              <c:f>'Table &amp; Graph 4.5'!$E$6:$E$8</c:f>
              <c:numCache>
                <c:formatCode>0.0</c:formatCode>
                <c:ptCount val="3"/>
                <c:pt idx="0">
                  <c:v>15.74</c:v>
                </c:pt>
                <c:pt idx="1">
                  <c:v>16.54</c:v>
                </c:pt>
                <c:pt idx="2">
                  <c:v>10.32</c:v>
                </c:pt>
              </c:numCache>
            </c:numRef>
          </c:val>
        </c:ser>
        <c:ser>
          <c:idx val="1"/>
          <c:order val="1"/>
          <c:tx>
            <c:strRef>
              <c:f>'Table &amp; Graph 4.5'!$A$33</c:f>
              <c:strCache>
                <c:ptCount val="1"/>
                <c:pt idx="0">
                  <c:v>Females 2010</c:v>
                </c:pt>
              </c:strCache>
            </c:strRef>
          </c:tx>
          <c:spPr>
            <a:solidFill>
              <a:srgbClr val="99CC00"/>
            </a:solidFill>
            <a:ln w="12700">
              <a:solidFill>
                <a:srgbClr val="99CC00"/>
              </a:solidFill>
              <a:prstDash val="solid"/>
            </a:ln>
          </c:spPr>
          <c:cat>
            <c:strRef>
              <c:f>'Table &amp; Graph 4.5'!$A$6:$A$8</c:f>
              <c:strCache>
                <c:ptCount val="3"/>
                <c:pt idx="0">
                  <c:v>0-14</c:v>
                </c:pt>
                <c:pt idx="1">
                  <c:v>15-64</c:v>
                </c:pt>
                <c:pt idx="2">
                  <c:v>65 &amp; over</c:v>
                </c:pt>
              </c:strCache>
            </c:strRef>
          </c:cat>
          <c:val>
            <c:numRef>
              <c:f>'Table &amp; Graph 4.5'!$F$6:$F$8</c:f>
              <c:numCache>
                <c:formatCode>0.0</c:formatCode>
                <c:ptCount val="3"/>
                <c:pt idx="0">
                  <c:v>19.97</c:v>
                </c:pt>
                <c:pt idx="1">
                  <c:v>15.91</c:v>
                </c:pt>
                <c:pt idx="2">
                  <c:v>9.0500000000000007</c:v>
                </c:pt>
              </c:numCache>
            </c:numRef>
          </c:val>
        </c:ser>
        <c:gapWidth val="250"/>
        <c:axId val="213106048"/>
        <c:axId val="213353600"/>
      </c:barChart>
      <c:catAx>
        <c:axId val="213106048"/>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213353600"/>
        <c:crosses val="autoZero"/>
        <c:auto val="1"/>
        <c:lblAlgn val="ctr"/>
        <c:lblOffset val="100"/>
        <c:tickLblSkip val="1"/>
        <c:tickMarkSkip val="1"/>
      </c:catAx>
      <c:valAx>
        <c:axId val="213353600"/>
        <c:scaling>
          <c:orientation val="minMax"/>
        </c:scaling>
        <c:axPos val="r"/>
        <c:majorGridlines>
          <c:spPr>
            <a:ln w="3175">
              <a:solidFill>
                <a:srgbClr val="000000"/>
              </a:solidFill>
              <a:prstDash val="solid"/>
            </a:ln>
          </c:spPr>
        </c:majorGridlines>
        <c:title>
          <c:tx>
            <c:rich>
              <a:bodyPr rot="0" vert="horz"/>
              <a:lstStyle/>
              <a:p>
                <a:pPr algn="ctr">
                  <a:defRPr lang="en-IE" sz="800" b="0" i="1" u="none" strike="noStrike" baseline="0">
                    <a:solidFill>
                      <a:srgbClr val="000000"/>
                    </a:solidFill>
                    <a:latin typeface="Arial"/>
                    <a:ea typeface="Arial"/>
                    <a:cs typeface="Arial"/>
                  </a:defRPr>
                </a:pPr>
                <a:r>
                  <a:rPr lang="en-IE"/>
                  <a:t>%</a:t>
                </a:r>
              </a:p>
            </c:rich>
          </c:tx>
          <c:layout>
            <c:manualLayout>
              <c:xMode val="edge"/>
              <c:yMode val="edge"/>
              <c:x val="0.93206142335656361"/>
              <c:y val="2.1276516905975092E-2"/>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13106048"/>
        <c:crosses val="max"/>
        <c:crossBetween val="between"/>
      </c:valAx>
      <c:spPr>
        <a:noFill/>
        <a:ln w="25400">
          <a:noFill/>
        </a:ln>
      </c:spPr>
    </c:plotArea>
    <c:legend>
      <c:legendPos val="r"/>
      <c:layout>
        <c:manualLayout>
          <c:xMode val="edge"/>
          <c:yMode val="edge"/>
          <c:x val="1.0615741997767521E-2"/>
          <c:y val="2.5531984972466681E-2"/>
          <c:w val="0.32484146378255818"/>
          <c:h val="7.6595543204158345E-2"/>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6.6199999999999966" t="3.96"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1.0204091800952449E-2"/>
          <c:y val="0.2071345429647381"/>
          <c:w val="0.92449071716629183"/>
          <c:h val="0.66844729389063562"/>
        </c:manualLayout>
      </c:layout>
      <c:lineChart>
        <c:grouping val="standard"/>
        <c:ser>
          <c:idx val="1"/>
          <c:order val="0"/>
          <c:tx>
            <c:strRef>
              <c:f>'Graph 1.9'!$A$28</c:f>
              <c:strCache>
                <c:ptCount val="1"/>
                <c:pt idx="0">
                  <c:v>Ireland</c:v>
                </c:pt>
              </c:strCache>
            </c:strRef>
          </c:tx>
          <c:spPr>
            <a:ln w="12700">
              <a:solidFill>
                <a:srgbClr val="99CC00"/>
              </a:solidFill>
              <a:prstDash val="solid"/>
            </a:ln>
          </c:spPr>
          <c:marker>
            <c:symbol val="diamond"/>
            <c:size val="5"/>
            <c:spPr>
              <a:solidFill>
                <a:srgbClr val="99CC00"/>
              </a:solidFill>
              <a:ln>
                <a:solidFill>
                  <a:srgbClr val="99CC00"/>
                </a:solidFill>
                <a:prstDash val="solid"/>
              </a:ln>
            </c:spPr>
          </c:marker>
          <c:cat>
            <c:numRef>
              <c:f>'Graph 1.9'!$E$26:$N$26</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'Graph 1.9'!$E$28:$N$28</c:f>
              <c:numCache>
                <c:formatCode>General</c:formatCode>
                <c:ptCount val="10"/>
                <c:pt idx="0">
                  <c:v>-0.4</c:v>
                </c:pt>
                <c:pt idx="1">
                  <c:v>0.4</c:v>
                </c:pt>
                <c:pt idx="2">
                  <c:v>1.4</c:v>
                </c:pt>
                <c:pt idx="3">
                  <c:v>1.7</c:v>
                </c:pt>
                <c:pt idx="4">
                  <c:v>2.9</c:v>
                </c:pt>
                <c:pt idx="5">
                  <c:v>0.1</c:v>
                </c:pt>
                <c:pt idx="6">
                  <c:v>-7.3</c:v>
                </c:pt>
                <c:pt idx="7">
                  <c:v>-14</c:v>
                </c:pt>
                <c:pt idx="8">
                  <c:v>-31.2</c:v>
                </c:pt>
                <c:pt idx="9">
                  <c:v>-13.1</c:v>
                </c:pt>
              </c:numCache>
            </c:numRef>
          </c:val>
        </c:ser>
        <c:ser>
          <c:idx val="0"/>
          <c:order val="1"/>
          <c:tx>
            <c:strRef>
              <c:f>'Graph 1.9'!$A$27</c:f>
              <c:strCache>
                <c:ptCount val="1"/>
                <c:pt idx="0">
                  <c:v>Eurozone 17</c:v>
                </c:pt>
              </c:strCache>
            </c:strRef>
          </c:tx>
          <c:spPr>
            <a:ln w="12700">
              <a:solidFill>
                <a:srgbClr val="800000"/>
              </a:solidFill>
              <a:prstDash val="solid"/>
            </a:ln>
          </c:spPr>
          <c:marker>
            <c:symbol val="square"/>
            <c:size val="5"/>
            <c:spPr>
              <a:solidFill>
                <a:srgbClr val="800000"/>
              </a:solidFill>
              <a:ln>
                <a:solidFill>
                  <a:srgbClr val="800000"/>
                </a:solidFill>
                <a:prstDash val="solid"/>
              </a:ln>
            </c:spPr>
          </c:marker>
          <c:cat>
            <c:numRef>
              <c:f>'Graph 1.9'!$E$26:$N$26</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'Graph 1.9'!$E$27:$N$27</c:f>
              <c:numCache>
                <c:formatCode>General</c:formatCode>
                <c:ptCount val="10"/>
                <c:pt idx="0">
                  <c:v>-2.6</c:v>
                </c:pt>
                <c:pt idx="1">
                  <c:v>-3.1</c:v>
                </c:pt>
                <c:pt idx="2">
                  <c:v>-2.9</c:v>
                </c:pt>
                <c:pt idx="3">
                  <c:v>-2.5</c:v>
                </c:pt>
                <c:pt idx="4">
                  <c:v>-1.3</c:v>
                </c:pt>
                <c:pt idx="5">
                  <c:v>-0.7</c:v>
                </c:pt>
                <c:pt idx="6">
                  <c:v>-2.1</c:v>
                </c:pt>
                <c:pt idx="7">
                  <c:v>-6.4</c:v>
                </c:pt>
                <c:pt idx="8">
                  <c:v>-6.2</c:v>
                </c:pt>
                <c:pt idx="9">
                  <c:v>-4.0999999999999996</c:v>
                </c:pt>
              </c:numCache>
            </c:numRef>
          </c:val>
        </c:ser>
        <c:ser>
          <c:idx val="2"/>
          <c:order val="2"/>
          <c:tx>
            <c:strRef>
              <c:f>'Graph 1.9'!$A$29</c:f>
              <c:strCache>
                <c:ptCount val="1"/>
                <c:pt idx="0">
                  <c:v>3% of GDP deficit limit under EMU Stability and Growth Pact</c:v>
                </c:pt>
              </c:strCache>
            </c:strRef>
          </c:tx>
          <c:spPr>
            <a:ln w="25400">
              <a:solidFill>
                <a:srgbClr val="000000"/>
              </a:solidFill>
              <a:prstDash val="solid"/>
            </a:ln>
          </c:spPr>
          <c:marker>
            <c:symbol val="none"/>
          </c:marker>
          <c:cat>
            <c:numRef>
              <c:f>'Graph 1.9'!$E$26:$N$26</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'Graph 1.9'!$E$29:$N$29</c:f>
              <c:numCache>
                <c:formatCode>General</c:formatCode>
                <c:ptCount val="10"/>
                <c:pt idx="0">
                  <c:v>-3</c:v>
                </c:pt>
                <c:pt idx="1">
                  <c:v>-3</c:v>
                </c:pt>
                <c:pt idx="2">
                  <c:v>-3</c:v>
                </c:pt>
                <c:pt idx="3">
                  <c:v>-3</c:v>
                </c:pt>
                <c:pt idx="4">
                  <c:v>-3</c:v>
                </c:pt>
                <c:pt idx="5">
                  <c:v>-3</c:v>
                </c:pt>
                <c:pt idx="6">
                  <c:v>-3</c:v>
                </c:pt>
                <c:pt idx="7">
                  <c:v>-3</c:v>
                </c:pt>
                <c:pt idx="8">
                  <c:v>-3</c:v>
                </c:pt>
                <c:pt idx="9">
                  <c:v>-3</c:v>
                </c:pt>
              </c:numCache>
            </c:numRef>
          </c:val>
        </c:ser>
        <c:marker val="1"/>
        <c:axId val="149755776"/>
        <c:axId val="149844352"/>
      </c:lineChart>
      <c:catAx>
        <c:axId val="149755776"/>
        <c:scaling>
          <c:orientation val="minMax"/>
        </c:scaling>
        <c:axPos val="b"/>
        <c:numFmt formatCode="General" sourceLinked="1"/>
        <c:majorTickMark val="none"/>
        <c:tickLblPos val="low"/>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149844352"/>
        <c:crosses val="autoZero"/>
        <c:auto val="1"/>
        <c:lblAlgn val="ctr"/>
        <c:lblOffset val="100"/>
        <c:tickLblSkip val="1"/>
        <c:tickMarkSkip val="1"/>
      </c:catAx>
      <c:valAx>
        <c:axId val="149844352"/>
        <c:scaling>
          <c:orientation val="minMax"/>
          <c:max val="5"/>
          <c:min val="-35"/>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t>% of GDP</a:t>
                </a:r>
              </a:p>
            </c:rich>
          </c:tx>
          <c:layout>
            <c:manualLayout>
              <c:xMode val="edge"/>
              <c:yMode val="edge"/>
              <c:x val="0.87755187744391305"/>
              <c:y val="1.8450302407851192E-2"/>
            </c:manualLayout>
          </c:layout>
          <c:spPr>
            <a:noFill/>
            <a:ln w="25400">
              <a:noFill/>
            </a:ln>
          </c:spPr>
        </c:title>
        <c:numFmt formatCode="??0;\-?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149755776"/>
        <c:crosses val="max"/>
        <c:crossBetween val="between"/>
        <c:majorUnit val="10"/>
      </c:valAx>
      <c:spPr>
        <a:noFill/>
        <a:ln w="25400">
          <a:noFill/>
        </a:ln>
      </c:spPr>
    </c:plotArea>
    <c:legend>
      <c:legendPos val="r"/>
      <c:layout>
        <c:manualLayout>
          <c:xMode val="edge"/>
          <c:yMode val="edge"/>
          <c:x val="1.0204081632653371E-2"/>
          <c:y val="0"/>
          <c:w val="0.65306186726660065"/>
          <c:h val="0.19749276399738591"/>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6.18" t="4.1099999999999985" header="0.5" footer="0.5"/>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IE"/>
  <c:chart>
    <c:autoTitleDeleted val="1"/>
    <c:plotArea>
      <c:layout>
        <c:manualLayout>
          <c:layoutTarget val="inner"/>
          <c:xMode val="edge"/>
          <c:yMode val="edge"/>
          <c:x val="5.9087203277948678E-3"/>
          <c:y val="0.10563380281690229"/>
          <c:w val="0.92585260937168223"/>
          <c:h val="0.78521126760563376"/>
        </c:manualLayout>
      </c:layout>
      <c:barChart>
        <c:barDir val="col"/>
        <c:grouping val="clustered"/>
        <c:ser>
          <c:idx val="0"/>
          <c:order val="0"/>
          <c:tx>
            <c:strRef>
              <c:f>'Graph 4.7'!$C$26</c:f>
              <c:strCache>
                <c:ptCount val="1"/>
                <c:pt idx="0">
                  <c:v>%</c:v>
                </c:pt>
              </c:strCache>
            </c:strRef>
          </c:tx>
          <c:spPr>
            <a:solidFill>
              <a:srgbClr val="99CC00"/>
            </a:solidFill>
            <a:ln w="12700">
              <a:solidFill>
                <a:srgbClr val="99CC00"/>
              </a:solidFill>
              <a:prstDash val="solid"/>
            </a:ln>
          </c:spPr>
          <c:cat>
            <c:strRef>
              <c:f>'Graph 4.7'!$B$27:$B$32</c:f>
              <c:strCache>
                <c:ptCount val="6"/>
                <c:pt idx="0">
                  <c:v>At work</c:v>
                </c:pt>
                <c:pt idx="1">
                  <c:v>Retired</c:v>
                </c:pt>
                <c:pt idx="2">
                  <c:v>Home duties</c:v>
                </c:pt>
                <c:pt idx="3">
                  <c:v>Student</c:v>
                </c:pt>
                <c:pt idx="4">
                  <c:v>Ill/disabled</c:v>
                </c:pt>
                <c:pt idx="5">
                  <c:v>Unemployed</c:v>
                </c:pt>
              </c:strCache>
            </c:strRef>
          </c:cat>
          <c:val>
            <c:numRef>
              <c:f>'Graph 4.7'!$C$27:$C$32</c:f>
              <c:numCache>
                <c:formatCode>0.0</c:formatCode>
                <c:ptCount val="6"/>
                <c:pt idx="0">
                  <c:v>1.77</c:v>
                </c:pt>
                <c:pt idx="1">
                  <c:v>1.1100000000000001</c:v>
                </c:pt>
                <c:pt idx="2">
                  <c:v>7.59</c:v>
                </c:pt>
                <c:pt idx="3">
                  <c:v>9.11</c:v>
                </c:pt>
                <c:pt idx="4">
                  <c:v>12.96</c:v>
                </c:pt>
                <c:pt idx="5">
                  <c:v>15.23</c:v>
                </c:pt>
              </c:numCache>
            </c:numRef>
          </c:val>
        </c:ser>
        <c:gapWidth val="250"/>
        <c:axId val="214668416"/>
        <c:axId val="214669952"/>
      </c:barChart>
      <c:catAx>
        <c:axId val="21466841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214669952"/>
        <c:crosses val="autoZero"/>
        <c:auto val="1"/>
        <c:lblAlgn val="ctr"/>
        <c:lblOffset val="100"/>
        <c:tickLblSkip val="1"/>
        <c:tickMarkSkip val="1"/>
      </c:catAx>
      <c:valAx>
        <c:axId val="214669952"/>
        <c:scaling>
          <c:orientation val="minMax"/>
          <c:max val="16"/>
        </c:scaling>
        <c:axPos val="r"/>
        <c:majorGridlines>
          <c:spPr>
            <a:ln w="3175">
              <a:solidFill>
                <a:srgbClr val="000000"/>
              </a:solidFill>
              <a:prstDash val="solid"/>
            </a:ln>
          </c:spPr>
        </c:majorGridlines>
        <c:title>
          <c:tx>
            <c:rich>
              <a:bodyPr rot="0" vert="horz"/>
              <a:lstStyle/>
              <a:p>
                <a:pPr algn="ctr">
                  <a:defRPr lang="en-IE" sz="800" b="0" i="0" u="none" strike="noStrike" baseline="0">
                    <a:solidFill>
                      <a:srgbClr val="000000"/>
                    </a:solidFill>
                    <a:latin typeface="Arial"/>
                    <a:ea typeface="Arial"/>
                    <a:cs typeface="Arial"/>
                  </a:defRPr>
                </a:pPr>
                <a:r>
                  <a:rPr lang="en-IE"/>
                  <a:t>%</a:t>
                </a:r>
              </a:p>
            </c:rich>
          </c:tx>
          <c:layout>
            <c:manualLayout>
              <c:xMode val="edge"/>
              <c:yMode val="edge"/>
              <c:x val="0.95992068125752861"/>
              <c:y val="1.7605633802816902E-2"/>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14668416"/>
        <c:crosses val="max"/>
        <c:crossBetween val="between"/>
      </c:valAx>
      <c:spPr>
        <a:noFill/>
        <a:ln w="25400">
          <a:noFill/>
        </a:ln>
      </c:spPr>
    </c:plotArea>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6.2" t="3.84" header="0.5" footer="0.5"/>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1.2165479027617606E-2"/>
          <c:y val="0.25213780439454958"/>
          <c:w val="0.92457640609890002"/>
          <c:h val="0.55128435198129089"/>
        </c:manualLayout>
      </c:layout>
      <c:lineChart>
        <c:grouping val="standard"/>
        <c:ser>
          <c:idx val="0"/>
          <c:order val="0"/>
          <c:spPr>
            <a:ln w="12700">
              <a:solidFill>
                <a:srgbClr val="99CC00"/>
              </a:solidFill>
              <a:prstDash val="solid"/>
            </a:ln>
          </c:spPr>
          <c:marker>
            <c:symbol val="diamond"/>
            <c:size val="5"/>
            <c:spPr>
              <a:solidFill>
                <a:srgbClr val="99CC00"/>
              </a:solidFill>
              <a:ln>
                <a:solidFill>
                  <a:srgbClr val="99CC00"/>
                </a:solidFill>
                <a:prstDash val="solid"/>
              </a:ln>
            </c:spPr>
          </c:marker>
          <c:cat>
            <c:strRef>
              <c:f>'Table &amp; Graph 4.9'!$F$22:$F$33</c:f>
              <c:strCache>
                <c:ptCount val="12"/>
                <c:pt idx="0">
                  <c:v>1973</c:v>
                </c:pt>
                <c:pt idx="1">
                  <c:v>1977</c:v>
                </c:pt>
                <c:pt idx="2">
                  <c:v>1981</c:v>
                </c:pt>
                <c:pt idx="3">
                  <c:v>1982 (Feb)</c:v>
                </c:pt>
                <c:pt idx="4">
                  <c:v>1982 (Nov)</c:v>
                </c:pt>
                <c:pt idx="5">
                  <c:v>1987</c:v>
                </c:pt>
                <c:pt idx="6">
                  <c:v>1989</c:v>
                </c:pt>
                <c:pt idx="7">
                  <c:v>1992</c:v>
                </c:pt>
                <c:pt idx="8">
                  <c:v>1997</c:v>
                </c:pt>
                <c:pt idx="9">
                  <c:v>2002</c:v>
                </c:pt>
                <c:pt idx="10">
                  <c:v>2007</c:v>
                </c:pt>
                <c:pt idx="11">
                  <c:v>2011</c:v>
                </c:pt>
              </c:strCache>
            </c:strRef>
          </c:cat>
          <c:val>
            <c:numRef>
              <c:f>'Table &amp; Graph 4.9'!$I$22:$I$33</c:f>
              <c:numCache>
                <c:formatCode>0.0</c:formatCode>
                <c:ptCount val="12"/>
                <c:pt idx="0">
                  <c:v>76.613082276110617</c:v>
                </c:pt>
                <c:pt idx="1">
                  <c:v>76.312915190460146</c:v>
                </c:pt>
                <c:pt idx="2">
                  <c:v>76.221362807356783</c:v>
                </c:pt>
                <c:pt idx="3">
                  <c:v>73.809576127798891</c:v>
                </c:pt>
                <c:pt idx="4">
                  <c:v>72.859679858236277</c:v>
                </c:pt>
                <c:pt idx="5">
                  <c:v>73.338581035078505</c:v>
                </c:pt>
                <c:pt idx="6">
                  <c:v>68.506417402738478</c:v>
                </c:pt>
                <c:pt idx="7">
                  <c:v>68.491448692939798</c:v>
                </c:pt>
                <c:pt idx="8">
                  <c:v>65.916063477332699</c:v>
                </c:pt>
                <c:pt idx="9">
                  <c:v>62.574974859876498</c:v>
                </c:pt>
                <c:pt idx="10">
                  <c:v>67.029978970810504</c:v>
                </c:pt>
                <c:pt idx="11">
                  <c:v>69.89733407618742</c:v>
                </c:pt>
              </c:numCache>
            </c:numRef>
          </c:val>
        </c:ser>
        <c:marker val="1"/>
        <c:axId val="215075456"/>
        <c:axId val="215102208"/>
      </c:lineChart>
      <c:catAx>
        <c:axId val="21507545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215102208"/>
        <c:crosses val="autoZero"/>
        <c:auto val="1"/>
        <c:lblAlgn val="ctr"/>
        <c:lblOffset val="100"/>
        <c:tickLblSkip val="1"/>
        <c:tickMarkSkip val="1"/>
      </c:catAx>
      <c:valAx>
        <c:axId val="215102208"/>
        <c:scaling>
          <c:orientation val="minMax"/>
          <c:max val="80"/>
          <c:min val="50"/>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rPr lang="en-IE"/>
                  <a:t>% of registered voters</a:t>
                </a:r>
              </a:p>
            </c:rich>
          </c:tx>
          <c:layout>
            <c:manualLayout>
              <c:xMode val="edge"/>
              <c:yMode val="edge"/>
              <c:x val="0.80593673965936741"/>
              <c:y val="2.1367521367521368E-2"/>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15075456"/>
        <c:crosses val="max"/>
        <c:crossBetween val="between"/>
      </c:valAx>
      <c:spPr>
        <a:noFill/>
        <a:ln w="25400">
          <a:noFill/>
        </a:ln>
      </c:spPr>
    </c:plotArea>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0.7500000000000125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1.0660991909514831E-2"/>
          <c:y val="0.13636414078828121"/>
          <c:w val="0.92750629612779034"/>
          <c:h val="0.746214881535886"/>
        </c:manualLayout>
      </c:layout>
      <c:lineChart>
        <c:grouping val="standard"/>
        <c:ser>
          <c:idx val="0"/>
          <c:order val="0"/>
          <c:tx>
            <c:strRef>
              <c:f>'Table 4.11'!$E$21</c:f>
              <c:strCache>
                <c:ptCount val="1"/>
                <c:pt idx="0">
                  <c:v>UN target (0.7% of  GNI)</c:v>
                </c:pt>
              </c:strCache>
            </c:strRef>
          </c:tx>
          <c:spPr>
            <a:ln w="25400">
              <a:solidFill>
                <a:srgbClr val="800000"/>
              </a:solidFill>
              <a:prstDash val="sysDash"/>
            </a:ln>
          </c:spPr>
          <c:marker>
            <c:symbol val="none"/>
          </c:marker>
          <c:cat>
            <c:numRef>
              <c:f>'Table 4.11'!$A$22:$A$32</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'Table 4.11'!$E$22:$E$32</c:f>
              <c:numCache>
                <c:formatCode>General</c:formatCode>
                <c:ptCount val="11"/>
                <c:pt idx="0">
                  <c:v>0.7</c:v>
                </c:pt>
                <c:pt idx="1">
                  <c:v>0.7</c:v>
                </c:pt>
                <c:pt idx="2">
                  <c:v>0.7</c:v>
                </c:pt>
                <c:pt idx="3">
                  <c:v>0.7</c:v>
                </c:pt>
                <c:pt idx="4">
                  <c:v>0.7</c:v>
                </c:pt>
                <c:pt idx="5">
                  <c:v>0.7</c:v>
                </c:pt>
                <c:pt idx="6">
                  <c:v>0.7</c:v>
                </c:pt>
                <c:pt idx="7">
                  <c:v>0.7</c:v>
                </c:pt>
                <c:pt idx="8">
                  <c:v>0.7</c:v>
                </c:pt>
                <c:pt idx="9">
                  <c:v>0.7</c:v>
                </c:pt>
                <c:pt idx="10">
                  <c:v>0.7</c:v>
                </c:pt>
              </c:numCache>
            </c:numRef>
          </c:val>
        </c:ser>
        <c:ser>
          <c:idx val="3"/>
          <c:order val="1"/>
          <c:tx>
            <c:strRef>
              <c:f>'Table 4.11'!$F$21</c:f>
              <c:strCache>
                <c:ptCount val="1"/>
                <c:pt idx="0">
                  <c:v>Interim target (0.45% of  GNI)</c:v>
                </c:pt>
              </c:strCache>
            </c:strRef>
          </c:tx>
          <c:spPr>
            <a:ln w="25400">
              <a:solidFill>
                <a:srgbClr val="800000"/>
              </a:solidFill>
              <a:prstDash val="solid"/>
            </a:ln>
          </c:spPr>
          <c:marker>
            <c:symbol val="none"/>
          </c:marker>
          <c:cat>
            <c:numRef>
              <c:f>'Table 4.11'!$A$22:$A$32</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'Table 4.11'!$F$22:$F$32</c:f>
              <c:numCache>
                <c:formatCode>General</c:formatCode>
                <c:ptCount val="11"/>
                <c:pt idx="0">
                  <c:v>0.45</c:v>
                </c:pt>
                <c:pt idx="1">
                  <c:v>0.45</c:v>
                </c:pt>
                <c:pt idx="2">
                  <c:v>0.45</c:v>
                </c:pt>
                <c:pt idx="3">
                  <c:v>0.45</c:v>
                </c:pt>
                <c:pt idx="4">
                  <c:v>0.45</c:v>
                </c:pt>
                <c:pt idx="5">
                  <c:v>0.45</c:v>
                </c:pt>
                <c:pt idx="6">
                  <c:v>0.45</c:v>
                </c:pt>
                <c:pt idx="7">
                  <c:v>0.45</c:v>
                </c:pt>
                <c:pt idx="8">
                  <c:v>0.45</c:v>
                </c:pt>
                <c:pt idx="9">
                  <c:v>0.45</c:v>
                </c:pt>
                <c:pt idx="10">
                  <c:v>0.45</c:v>
                </c:pt>
              </c:numCache>
            </c:numRef>
          </c:val>
        </c:ser>
        <c:ser>
          <c:idx val="2"/>
          <c:order val="2"/>
          <c:tx>
            <c:strRef>
              <c:f>'Table 4.11'!$D$21</c:f>
              <c:strCache>
                <c:ptCount val="1"/>
                <c:pt idx="0">
                  <c:v>% of GNI</c:v>
                </c:pt>
              </c:strCache>
            </c:strRef>
          </c:tx>
          <c:spPr>
            <a:ln w="12700">
              <a:solidFill>
                <a:srgbClr val="99CC00"/>
              </a:solidFill>
              <a:prstDash val="sysDash"/>
            </a:ln>
          </c:spPr>
          <c:marker>
            <c:symbol val="triangle"/>
            <c:size val="5"/>
            <c:spPr>
              <a:noFill/>
              <a:ln>
                <a:solidFill>
                  <a:srgbClr val="99CC00"/>
                </a:solidFill>
                <a:prstDash val="solid"/>
              </a:ln>
            </c:spPr>
          </c:marker>
          <c:cat>
            <c:numRef>
              <c:f>'Table 4.11'!$A$22:$A$32</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'Table 4.11'!$D$22:$D$32</c:f>
              <c:numCache>
                <c:formatCode>0.00</c:formatCode>
                <c:ptCount val="11"/>
                <c:pt idx="0">
                  <c:v>0.27888606107134534</c:v>
                </c:pt>
                <c:pt idx="1">
                  <c:v>0.31978670634420131</c:v>
                </c:pt>
                <c:pt idx="2">
                  <c:v>0.38667112436471957</c:v>
                </c:pt>
                <c:pt idx="3">
                  <c:v>0.3692948162344335</c:v>
                </c:pt>
                <c:pt idx="4">
                  <c:v>0.37856458148257721</c:v>
                </c:pt>
                <c:pt idx="5">
                  <c:v>0.41026283696486032</c:v>
                </c:pt>
                <c:pt idx="6">
                  <c:v>0.52065559822539176</c:v>
                </c:pt>
                <c:pt idx="7">
                  <c:v>0.5290137462274449</c:v>
                </c:pt>
                <c:pt idx="8">
                  <c:v>0.59024599758510998</c:v>
                </c:pt>
                <c:pt idx="9">
                  <c:v>0.54059972073013352</c:v>
                </c:pt>
                <c:pt idx="10">
                  <c:v>0.5087666309504919</c:v>
                </c:pt>
              </c:numCache>
            </c:numRef>
          </c:val>
        </c:ser>
        <c:marker val="1"/>
        <c:axId val="215369216"/>
        <c:axId val="215371136"/>
      </c:lineChart>
      <c:catAx>
        <c:axId val="21536921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215371136"/>
        <c:crosses val="autoZero"/>
        <c:auto val="1"/>
        <c:lblAlgn val="ctr"/>
        <c:lblOffset val="100"/>
        <c:tickLblSkip val="1"/>
        <c:tickMarkSkip val="1"/>
      </c:catAx>
      <c:valAx>
        <c:axId val="215371136"/>
        <c:scaling>
          <c:orientation val="minMax"/>
          <c:max val="0.8"/>
        </c:scaling>
        <c:axPos val="r"/>
        <c:majorGridlines>
          <c:spPr>
            <a:ln w="3175">
              <a:solidFill>
                <a:srgbClr val="000000"/>
              </a:solidFill>
              <a:prstDash val="solid"/>
            </a:ln>
          </c:spPr>
        </c:majorGridlines>
        <c:title>
          <c:tx>
            <c:rich>
              <a:bodyPr rot="0" vert="horz"/>
              <a:lstStyle/>
              <a:p>
                <a:pPr algn="ctr">
                  <a:defRPr lang="en-IE" sz="800" b="0" i="0" u="none" strike="noStrike" baseline="0">
                    <a:solidFill>
                      <a:srgbClr val="000000"/>
                    </a:solidFill>
                    <a:latin typeface="Arial"/>
                    <a:ea typeface="Arial"/>
                    <a:cs typeface="Arial"/>
                  </a:defRPr>
                </a:pPr>
                <a:r>
                  <a:rPr lang="en-IE"/>
                  <a:t>%</a:t>
                </a:r>
              </a:p>
            </c:rich>
          </c:tx>
          <c:layout>
            <c:manualLayout>
              <c:xMode val="edge"/>
              <c:yMode val="edge"/>
              <c:x val="0.95735694328531518"/>
              <c:y val="2.6515151515151516E-2"/>
            </c:manualLayout>
          </c:layout>
          <c:spPr>
            <a:noFill/>
            <a:ln w="25400">
              <a:noFill/>
            </a:ln>
          </c:spPr>
        </c:title>
        <c:numFmt formatCode="#,##0.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15369216"/>
        <c:crosses val="max"/>
        <c:crossBetween val="between"/>
        <c:majorUnit val="0.2"/>
      </c:valAx>
      <c:spPr>
        <a:noFill/>
        <a:ln w="25400">
          <a:noFill/>
        </a:ln>
      </c:spPr>
    </c:plotArea>
    <c:legend>
      <c:legendPos val="r"/>
      <c:layout>
        <c:manualLayout>
          <c:xMode val="edge"/>
          <c:yMode val="edge"/>
          <c:x val="1.0661006083916931E-2"/>
          <c:y val="1.8939393939393936E-2"/>
          <c:w val="0.86993698368350603"/>
          <c:h val="0.12121251888968426"/>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0.7500000000000125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1.0162621797633265E-2"/>
          <c:y val="0.17712209035201359"/>
          <c:w val="0.8943107181916885"/>
          <c:h val="0.70848836140805427"/>
        </c:manualLayout>
      </c:layout>
      <c:lineChart>
        <c:grouping val="standard"/>
        <c:ser>
          <c:idx val="0"/>
          <c:order val="0"/>
          <c:tx>
            <c:strRef>
              <c:f>'Table &amp; Graph 5.1'!$B$5</c:f>
              <c:strCache>
                <c:ptCount val="1"/>
                <c:pt idx="0">
                  <c:v>First</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'Table &amp; Graph 5.1'!$A$6:$A$15</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'Table &amp; Graph 5.1'!$B$6:$B$15</c:f>
              <c:numCache>
                <c:formatCode>#,##0</c:formatCode>
                <c:ptCount val="10"/>
                <c:pt idx="0">
                  <c:v>4860.0010973897333</c:v>
                </c:pt>
                <c:pt idx="1">
                  <c:v>5356.266140527775</c:v>
                </c:pt>
                <c:pt idx="2">
                  <c:v>5756.0981997972931</c:v>
                </c:pt>
                <c:pt idx="3">
                  <c:v>5855.5776829746283</c:v>
                </c:pt>
                <c:pt idx="4">
                  <c:v>6055.4198019122405</c:v>
                </c:pt>
                <c:pt idx="5">
                  <c:v>6197.2803378888475</c:v>
                </c:pt>
                <c:pt idx="6">
                  <c:v>6315.1407946429108</c:v>
                </c:pt>
                <c:pt idx="7">
                  <c:v>6532.0190632588565</c:v>
                </c:pt>
                <c:pt idx="8">
                  <c:v>6434.4015958695582</c:v>
                </c:pt>
                <c:pt idx="9">
                  <c:v>6368.3800464971755</c:v>
                </c:pt>
              </c:numCache>
            </c:numRef>
          </c:val>
        </c:ser>
        <c:ser>
          <c:idx val="1"/>
          <c:order val="1"/>
          <c:tx>
            <c:v>Second</c:v>
          </c:tx>
          <c:spPr>
            <a:ln w="12700">
              <a:solidFill>
                <a:srgbClr val="800000"/>
              </a:solidFill>
              <a:prstDash val="solid"/>
            </a:ln>
          </c:spPr>
          <c:marker>
            <c:symbol val="square"/>
            <c:size val="5"/>
            <c:spPr>
              <a:solidFill>
                <a:srgbClr val="800000"/>
              </a:solidFill>
              <a:ln>
                <a:solidFill>
                  <a:srgbClr val="800000"/>
                </a:solidFill>
                <a:prstDash val="solid"/>
              </a:ln>
            </c:spPr>
          </c:marker>
          <c:cat>
            <c:numRef>
              <c:f>'Table &amp; Graph 5.1'!$A$6:$A$15</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'Table &amp; Graph 5.1'!$C$6:$C$15</c:f>
              <c:numCache>
                <c:formatCode>#,##0</c:formatCode>
                <c:ptCount val="10"/>
                <c:pt idx="0">
                  <c:v>7176.3814997512764</c:v>
                </c:pt>
                <c:pt idx="1">
                  <c:v>7775.3966828255343</c:v>
                </c:pt>
                <c:pt idx="2">
                  <c:v>7862.6489100625276</c:v>
                </c:pt>
                <c:pt idx="3">
                  <c:v>8202.2328591893765</c:v>
                </c:pt>
                <c:pt idx="4">
                  <c:v>8557.615221626098</c:v>
                </c:pt>
                <c:pt idx="5">
                  <c:v>9013.5339878947525</c:v>
                </c:pt>
                <c:pt idx="6">
                  <c:v>9140.2132244012573</c:v>
                </c:pt>
                <c:pt idx="7">
                  <c:v>9203.6291299677669</c:v>
                </c:pt>
                <c:pt idx="8">
                  <c:v>8928.1694935056312</c:v>
                </c:pt>
                <c:pt idx="9">
                  <c:v>9113.2239709138121</c:v>
                </c:pt>
              </c:numCache>
            </c:numRef>
          </c:val>
        </c:ser>
        <c:ser>
          <c:idx val="2"/>
          <c:order val="2"/>
          <c:tx>
            <c:v>Third</c:v>
          </c:tx>
          <c:spPr>
            <a:ln w="12700">
              <a:solidFill>
                <a:srgbClr val="99CC00"/>
              </a:solidFill>
              <a:prstDash val="solid"/>
            </a:ln>
          </c:spPr>
          <c:marker>
            <c:symbol val="diamond"/>
            <c:size val="5"/>
            <c:spPr>
              <a:solidFill>
                <a:srgbClr val="99CC00"/>
              </a:solidFill>
              <a:ln>
                <a:solidFill>
                  <a:srgbClr val="99CC00"/>
                </a:solidFill>
                <a:prstDash val="solid"/>
              </a:ln>
            </c:spPr>
          </c:marker>
          <c:cat>
            <c:numRef>
              <c:f>'Table &amp; Graph 5.1'!$A$6:$A$15</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'Table &amp; Graph 5.1'!$D$6:$D$15</c:f>
              <c:numCache>
                <c:formatCode>#,##0</c:formatCode>
                <c:ptCount val="10"/>
                <c:pt idx="0">
                  <c:v>10551.628819721343</c:v>
                </c:pt>
                <c:pt idx="1">
                  <c:v>10472.641214200898</c:v>
                </c:pt>
                <c:pt idx="2">
                  <c:v>10264.204843431109</c:v>
                </c:pt>
                <c:pt idx="3">
                  <c:v>10612.136920088849</c:v>
                </c:pt>
                <c:pt idx="4">
                  <c:v>11128.310048671161</c:v>
                </c:pt>
                <c:pt idx="5">
                  <c:v>11037.150788979943</c:v>
                </c:pt>
                <c:pt idx="6">
                  <c:v>10909.354442098273</c:v>
                </c:pt>
                <c:pt idx="7">
                  <c:v>10324.797621028447</c:v>
                </c:pt>
                <c:pt idx="8">
                  <c:v>9926.0998789068817</c:v>
                </c:pt>
                <c:pt idx="9">
                  <c:v>9091.0139445100795</c:v>
                </c:pt>
              </c:numCache>
            </c:numRef>
          </c:val>
        </c:ser>
        <c:marker val="1"/>
        <c:axId val="215585536"/>
        <c:axId val="215587456"/>
      </c:lineChart>
      <c:catAx>
        <c:axId val="21558553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215587456"/>
        <c:crosses val="autoZero"/>
        <c:auto val="1"/>
        <c:lblAlgn val="ctr"/>
        <c:lblOffset val="100"/>
        <c:tickLblSkip val="1"/>
        <c:tickMarkSkip val="1"/>
      </c:catAx>
      <c:valAx>
        <c:axId val="215587456"/>
        <c:scaling>
          <c:orientation val="minMax"/>
          <c:max val="12000"/>
          <c:min val="0"/>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t>€ per student at 2011 prices</a:t>
                </a:r>
              </a:p>
            </c:rich>
          </c:tx>
          <c:layout>
            <c:manualLayout>
              <c:xMode val="edge"/>
              <c:yMode val="edge"/>
              <c:x val="0.82317243881100222"/>
              <c:y val="1.8450184501845025E-2"/>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15585536"/>
        <c:crosses val="max"/>
        <c:crossBetween val="between"/>
        <c:majorUnit val="2000"/>
      </c:valAx>
      <c:spPr>
        <a:noFill/>
        <a:ln w="25400">
          <a:noFill/>
        </a:ln>
      </c:spPr>
    </c:plotArea>
    <c:legend>
      <c:legendPos val="t"/>
      <c:layout>
        <c:manualLayout>
          <c:xMode val="edge"/>
          <c:yMode val="edge"/>
          <c:x val="1.0162601626016341E-2"/>
          <c:y val="1.8450184501845025E-2"/>
          <c:w val="0.59959477626272328"/>
          <c:h val="5.1660516605166497E-2"/>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659" l="0.74803149606300456" r="0.74803149606300456" t="0.98425196850393659"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1.0141997874538337E-2"/>
          <c:y val="0.11764705882352942"/>
          <c:w val="0.88235381508483524"/>
          <c:h val="0.76838235294117663"/>
        </c:manualLayout>
      </c:layout>
      <c:lineChart>
        <c:grouping val="standard"/>
        <c:ser>
          <c:idx val="0"/>
          <c:order val="0"/>
          <c:tx>
            <c:strRef>
              <c:f>'Table &amp; Graph 5.2'!$B$5</c:f>
              <c:strCache>
                <c:ptCount val="1"/>
                <c:pt idx="0">
                  <c:v>First</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'Table &amp; Graph 5.2'!$A$6:$A$15</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'Table &amp; Graph 5.2'!$B$6:$B$15</c:f>
              <c:numCache>
                <c:formatCode>#,##0</c:formatCode>
                <c:ptCount val="10"/>
                <c:pt idx="0">
                  <c:v>442127</c:v>
                </c:pt>
                <c:pt idx="1">
                  <c:v>444643.6</c:v>
                </c:pt>
                <c:pt idx="2">
                  <c:v>447336.6</c:v>
                </c:pt>
                <c:pt idx="3">
                  <c:v>452734.4</c:v>
                </c:pt>
                <c:pt idx="4">
                  <c:v>463341</c:v>
                </c:pt>
                <c:pt idx="5">
                  <c:v>477489</c:v>
                </c:pt>
                <c:pt idx="6">
                  <c:v>491432</c:v>
                </c:pt>
                <c:pt idx="7">
                  <c:v>501747.6</c:v>
                </c:pt>
                <c:pt idx="8">
                  <c:v>507459.6</c:v>
                </c:pt>
                <c:pt idx="9">
                  <c:v>512375.2</c:v>
                </c:pt>
              </c:numCache>
            </c:numRef>
          </c:val>
        </c:ser>
        <c:ser>
          <c:idx val="1"/>
          <c:order val="1"/>
          <c:tx>
            <c:v>Second</c:v>
          </c:tx>
          <c:spPr>
            <a:ln w="12700">
              <a:solidFill>
                <a:srgbClr val="800000"/>
              </a:solidFill>
              <a:prstDash val="solid"/>
            </a:ln>
          </c:spPr>
          <c:marker>
            <c:symbol val="square"/>
            <c:size val="5"/>
            <c:spPr>
              <a:solidFill>
                <a:srgbClr val="800000"/>
              </a:solidFill>
              <a:ln>
                <a:solidFill>
                  <a:srgbClr val="800000"/>
                </a:solidFill>
                <a:prstDash val="solid"/>
              </a:ln>
            </c:spPr>
          </c:marker>
          <c:cat>
            <c:numRef>
              <c:f>'Table &amp; Graph 5.2'!$A$6:$A$15</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'Table &amp; Graph 5.2'!$C$6:$C$15</c:f>
              <c:numCache>
                <c:formatCode>#,##0</c:formatCode>
                <c:ptCount val="10"/>
                <c:pt idx="0">
                  <c:v>339739.2</c:v>
                </c:pt>
                <c:pt idx="1">
                  <c:v>338679</c:v>
                </c:pt>
                <c:pt idx="2">
                  <c:v>336775.4</c:v>
                </c:pt>
                <c:pt idx="3">
                  <c:v>334060</c:v>
                </c:pt>
                <c:pt idx="4">
                  <c:v>332929.40000000002</c:v>
                </c:pt>
                <c:pt idx="5">
                  <c:v>334277</c:v>
                </c:pt>
                <c:pt idx="6">
                  <c:v>337598.6</c:v>
                </c:pt>
                <c:pt idx="7">
                  <c:v>345062</c:v>
                </c:pt>
                <c:pt idx="8">
                  <c:v>352855</c:v>
                </c:pt>
                <c:pt idx="9">
                  <c:v>357283</c:v>
                </c:pt>
              </c:numCache>
            </c:numRef>
          </c:val>
        </c:ser>
        <c:ser>
          <c:idx val="2"/>
          <c:order val="2"/>
          <c:tx>
            <c:v>Third (full-time)</c:v>
          </c:tx>
          <c:spPr>
            <a:ln w="12700">
              <a:solidFill>
                <a:srgbClr val="99CC00"/>
              </a:solidFill>
              <a:prstDash val="solid"/>
            </a:ln>
          </c:spPr>
          <c:marker>
            <c:symbol val="diamond"/>
            <c:size val="5"/>
            <c:spPr>
              <a:solidFill>
                <a:srgbClr val="99CC00"/>
              </a:solidFill>
              <a:ln>
                <a:solidFill>
                  <a:srgbClr val="99CC00"/>
                </a:solidFill>
                <a:prstDash val="solid"/>
              </a:ln>
            </c:spPr>
          </c:marker>
          <c:cat>
            <c:numRef>
              <c:f>'Table &amp; Graph 5.2'!$A$6:$A$15</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'Table &amp; Graph 5.2'!$D$6:$D$15</c:f>
              <c:numCache>
                <c:formatCode>#,##0</c:formatCode>
                <c:ptCount val="10"/>
                <c:pt idx="0">
                  <c:v>129283</c:v>
                </c:pt>
                <c:pt idx="1">
                  <c:v>133887</c:v>
                </c:pt>
                <c:pt idx="2">
                  <c:v>133691</c:v>
                </c:pt>
                <c:pt idx="3">
                  <c:v>136719</c:v>
                </c:pt>
                <c:pt idx="4">
                  <c:v>138362</c:v>
                </c:pt>
                <c:pt idx="5">
                  <c:v>139134</c:v>
                </c:pt>
                <c:pt idx="6">
                  <c:v>146068</c:v>
                </c:pt>
                <c:pt idx="7">
                  <c:v>156973</c:v>
                </c:pt>
                <c:pt idx="8">
                  <c:v>161158.96</c:v>
                </c:pt>
                <c:pt idx="9">
                  <c:v>166163</c:v>
                </c:pt>
              </c:numCache>
            </c:numRef>
          </c:val>
        </c:ser>
        <c:ser>
          <c:idx val="3"/>
          <c:order val="3"/>
          <c:tx>
            <c:v>Third (part-time)</c:v>
          </c:tx>
          <c:spPr>
            <a:ln w="12700">
              <a:solidFill>
                <a:srgbClr val="FF9900"/>
              </a:solidFill>
              <a:prstDash val="solid"/>
            </a:ln>
          </c:spPr>
          <c:marker>
            <c:symbol val="triangle"/>
            <c:size val="5"/>
            <c:spPr>
              <a:solidFill>
                <a:srgbClr val="FF9900"/>
              </a:solidFill>
              <a:ln>
                <a:solidFill>
                  <a:srgbClr val="FF9900"/>
                </a:solidFill>
                <a:prstDash val="solid"/>
              </a:ln>
            </c:spPr>
          </c:marker>
          <c:cat>
            <c:numRef>
              <c:f>'Table &amp; Graph 5.2'!$A$6:$A$15</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'Table &amp; Graph 5.2'!$E$6:$E$15</c:f>
              <c:numCache>
                <c:formatCode>#,##0</c:formatCode>
                <c:ptCount val="10"/>
                <c:pt idx="0">
                  <c:v>34680</c:v>
                </c:pt>
                <c:pt idx="1">
                  <c:v>34000</c:v>
                </c:pt>
                <c:pt idx="2">
                  <c:v>34509</c:v>
                </c:pt>
                <c:pt idx="3">
                  <c:v>31354</c:v>
                </c:pt>
                <c:pt idx="4">
                  <c:v>31014</c:v>
                </c:pt>
                <c:pt idx="5">
                  <c:v>33883</c:v>
                </c:pt>
                <c:pt idx="6">
                  <c:v>33027</c:v>
                </c:pt>
                <c:pt idx="7">
                  <c:v>32665</c:v>
                </c:pt>
                <c:pt idx="8">
                  <c:v>32622</c:v>
                </c:pt>
                <c:pt idx="9">
                  <c:v>33918.753000000004</c:v>
                </c:pt>
              </c:numCache>
            </c:numRef>
          </c:val>
        </c:ser>
        <c:marker val="1"/>
        <c:axId val="215778048"/>
        <c:axId val="215779968"/>
      </c:lineChart>
      <c:catAx>
        <c:axId val="215778048"/>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215779968"/>
        <c:crosses val="autoZero"/>
        <c:auto val="1"/>
        <c:lblAlgn val="ctr"/>
        <c:lblOffset val="100"/>
        <c:tickLblSkip val="1"/>
        <c:tickMarkSkip val="1"/>
      </c:catAx>
      <c:valAx>
        <c:axId val="215779968"/>
        <c:scaling>
          <c:orientation val="minMax"/>
          <c:max val="550000"/>
          <c:min val="0"/>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rPr lang="en-IE"/>
                  <a:t>student numbers</a:t>
                </a:r>
              </a:p>
            </c:rich>
          </c:tx>
          <c:layout>
            <c:manualLayout>
              <c:xMode val="edge"/>
              <c:yMode val="edge"/>
              <c:x val="0.8093314806237456"/>
              <c:y val="1.8382352941176471E-2"/>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15778048"/>
        <c:crosses val="max"/>
        <c:crossBetween val="between"/>
        <c:majorUnit val="100000"/>
      </c:valAx>
      <c:spPr>
        <a:noFill/>
        <a:ln w="25400">
          <a:noFill/>
        </a:ln>
      </c:spPr>
    </c:plotArea>
    <c:legend>
      <c:legendPos val="r"/>
      <c:legendEntry>
        <c:idx val="2"/>
        <c:txPr>
          <a:bodyPr/>
          <a:lstStyle/>
          <a:p>
            <a:pPr>
              <a:defRPr sz="800" b="0" i="0" u="none" strike="noStrike" baseline="0">
                <a:solidFill>
                  <a:srgbClr val="000000"/>
                </a:solidFill>
                <a:latin typeface="Arial"/>
                <a:ea typeface="Arial"/>
                <a:cs typeface="Arial"/>
              </a:defRPr>
            </a:pPr>
            <a:endParaRPr lang="en-US"/>
          </a:p>
        </c:txPr>
      </c:legendEntry>
      <c:layout>
        <c:manualLayout>
          <c:xMode val="edge"/>
          <c:yMode val="edge"/>
          <c:x val="1.0141987829614604E-2"/>
          <c:y val="1.8382352941176471E-2"/>
          <c:w val="0.79513269766228512"/>
          <c:h val="9.5588235294117641E-2"/>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0.75000000000001255"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1.0040180331051423E-2"/>
          <c:y val="0.20494735007756101"/>
          <c:w val="0.92570462652294061"/>
          <c:h val="0.68551355025941052"/>
        </c:manualLayout>
      </c:layout>
      <c:barChart>
        <c:barDir val="col"/>
        <c:grouping val="clustered"/>
        <c:ser>
          <c:idx val="0"/>
          <c:order val="0"/>
          <c:tx>
            <c:strRef>
              <c:f>'Table &amp; Graph 5.6'!$C$4</c:f>
              <c:strCache>
                <c:ptCount val="1"/>
                <c:pt idx="0">
                  <c:v>Males</c:v>
                </c:pt>
              </c:strCache>
            </c:strRef>
          </c:tx>
          <c:spPr>
            <a:solidFill>
              <a:srgbClr val="800000"/>
            </a:solidFill>
            <a:ln w="12700">
              <a:solidFill>
                <a:srgbClr val="800000"/>
              </a:solidFill>
              <a:prstDash val="solid"/>
            </a:ln>
          </c:spPr>
          <c:cat>
            <c:numRef>
              <c:f>'Table &amp; Graph 5.6'!$A$5:$A$14</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'Table &amp; Graph 5.6'!$C$5:$C$14</c:f>
              <c:numCache>
                <c:formatCode>0.0</c:formatCode>
                <c:ptCount val="10"/>
                <c:pt idx="0">
                  <c:v>31.187318020058235</c:v>
                </c:pt>
                <c:pt idx="1">
                  <c:v>34.183994959042217</c:v>
                </c:pt>
                <c:pt idx="2">
                  <c:v>35.582822085889568</c:v>
                </c:pt>
                <c:pt idx="3">
                  <c:v>35.150812064965194</c:v>
                </c:pt>
                <c:pt idx="4">
                  <c:v>33.324287652645864</c:v>
                </c:pt>
                <c:pt idx="5">
                  <c:v>34.396706971957805</c:v>
                </c:pt>
                <c:pt idx="6">
                  <c:v>35.089941727894605</c:v>
                </c:pt>
                <c:pt idx="7">
                  <c:v>38.6</c:v>
                </c:pt>
                <c:pt idx="8">
                  <c:v>38.9</c:v>
                </c:pt>
                <c:pt idx="9">
                  <c:v>39.1</c:v>
                </c:pt>
              </c:numCache>
            </c:numRef>
          </c:val>
        </c:ser>
        <c:ser>
          <c:idx val="1"/>
          <c:order val="1"/>
          <c:tx>
            <c:strRef>
              <c:f>'Table &amp; Graph 5.6'!$D$4</c:f>
              <c:strCache>
                <c:ptCount val="1"/>
                <c:pt idx="0">
                  <c:v>Females</c:v>
                </c:pt>
              </c:strCache>
            </c:strRef>
          </c:tx>
          <c:spPr>
            <a:solidFill>
              <a:srgbClr val="99CC00"/>
            </a:solidFill>
            <a:ln w="12700">
              <a:solidFill>
                <a:srgbClr val="99CC00"/>
              </a:solidFill>
              <a:prstDash val="solid"/>
            </a:ln>
          </c:spPr>
          <c:cat>
            <c:numRef>
              <c:f>'Table &amp; Graph 5.6'!$A$5:$A$14</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'Table &amp; Graph 5.6'!$D$5:$D$14</c:f>
              <c:numCache>
                <c:formatCode>0.0</c:formatCode>
                <c:ptCount val="10"/>
                <c:pt idx="0">
                  <c:v>37.512116316639741</c:v>
                </c:pt>
                <c:pt idx="1">
                  <c:v>38.815374921235041</c:v>
                </c:pt>
                <c:pt idx="2">
                  <c:v>42.380660954712361</c:v>
                </c:pt>
                <c:pt idx="3">
                  <c:v>44.565537555228282</c:v>
                </c:pt>
                <c:pt idx="4">
                  <c:v>46.748534747418361</c:v>
                </c:pt>
                <c:pt idx="5">
                  <c:v>47.60010607265977</c:v>
                </c:pt>
                <c:pt idx="6">
                  <c:v>50.102564102564109</c:v>
                </c:pt>
                <c:pt idx="7">
                  <c:v>51</c:v>
                </c:pt>
                <c:pt idx="8">
                  <c:v>52.3</c:v>
                </c:pt>
                <c:pt idx="9">
                  <c:v>53.1</c:v>
                </c:pt>
              </c:numCache>
            </c:numRef>
          </c:val>
        </c:ser>
        <c:gapWidth val="250"/>
        <c:axId val="234690432"/>
        <c:axId val="234691968"/>
      </c:barChart>
      <c:catAx>
        <c:axId val="234690432"/>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234691968"/>
        <c:crosses val="autoZero"/>
        <c:auto val="1"/>
        <c:lblAlgn val="ctr"/>
        <c:lblOffset val="100"/>
        <c:tickLblSkip val="1"/>
        <c:tickMarkSkip val="1"/>
      </c:catAx>
      <c:valAx>
        <c:axId val="234691968"/>
        <c:scaling>
          <c:orientation val="minMax"/>
          <c:max val="55"/>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rPr lang="en-IE"/>
                  <a:t>% aged 25-34 with 3rd level education</a:t>
                </a:r>
              </a:p>
            </c:rich>
          </c:tx>
          <c:layout>
            <c:manualLayout>
              <c:xMode val="edge"/>
              <c:yMode val="edge"/>
              <c:x val="0.7971902307392299"/>
              <c:y val="1.7667844522968202E-2"/>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34690432"/>
        <c:crosses val="max"/>
        <c:crossBetween val="between"/>
        <c:majorUnit val="5"/>
      </c:valAx>
      <c:spPr>
        <a:noFill/>
        <a:ln w="25400">
          <a:noFill/>
        </a:ln>
      </c:spPr>
    </c:plotArea>
    <c:legend>
      <c:legendPos val="t"/>
      <c:layout>
        <c:manualLayout>
          <c:xMode val="edge"/>
          <c:yMode val="edge"/>
          <c:x val="1.0040160642570611E-2"/>
          <c:y val="1.7667844522968202E-2"/>
          <c:w val="0.29518135534263756"/>
          <c:h val="6.360424028268534E-2"/>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6.64" t="3.82"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0.27844352083458207"/>
          <c:y val="8.4889713837106185E-3"/>
          <c:w val="0.67964171214466074"/>
          <c:h val="0.92869346937794239"/>
        </c:manualLayout>
      </c:layout>
      <c:barChart>
        <c:barDir val="bar"/>
        <c:grouping val="clustered"/>
        <c:ser>
          <c:idx val="0"/>
          <c:order val="0"/>
          <c:spPr>
            <a:solidFill>
              <a:srgbClr val="800000"/>
            </a:solidFill>
            <a:ln w="25400">
              <a:noFill/>
            </a:ln>
          </c:spPr>
          <c:dPt>
            <c:idx val="0"/>
            <c:spPr>
              <a:solidFill>
                <a:srgbClr val="99CC00"/>
              </a:solidFill>
              <a:ln w="25400">
                <a:noFill/>
              </a:ln>
            </c:spPr>
          </c:dPt>
          <c:dPt>
            <c:idx val="13"/>
            <c:spPr>
              <a:solidFill>
                <a:srgbClr val="99CC00"/>
              </a:solidFill>
              <a:ln w="25400">
                <a:noFill/>
              </a:ln>
            </c:spPr>
          </c:dPt>
          <c:cat>
            <c:strRef>
              <c:f>'Graph 7.4'!$B$50:$B$84</c:f>
              <c:strCache>
                <c:ptCount val="35"/>
                <c:pt idx="0">
                  <c:v>Ireland</c:v>
                </c:pt>
                <c:pt idx="1">
                  <c:v>Luxembourg</c:v>
                </c:pt>
                <c:pt idx="2">
                  <c:v>Cyprus</c:v>
                </c:pt>
                <c:pt idx="3">
                  <c:v>Spain</c:v>
                </c:pt>
                <c:pt idx="4">
                  <c:v>Belgium</c:v>
                </c:pt>
                <c:pt idx="5">
                  <c:v>Malta</c:v>
                </c:pt>
                <c:pt idx="6">
                  <c:v>France</c:v>
                </c:pt>
                <c:pt idx="7">
                  <c:v>Italy</c:v>
                </c:pt>
                <c:pt idx="8">
                  <c:v>Sweden</c:v>
                </c:pt>
                <c:pt idx="9">
                  <c:v>United Kingdom</c:v>
                </c:pt>
                <c:pt idx="10">
                  <c:v>Austria</c:v>
                </c:pt>
                <c:pt idx="11">
                  <c:v>Netherlands</c:v>
                </c:pt>
                <c:pt idx="12">
                  <c:v>Denmark</c:v>
                </c:pt>
                <c:pt idx="13">
                  <c:v>EU</c:v>
                </c:pt>
                <c:pt idx="14">
                  <c:v>Finland</c:v>
                </c:pt>
                <c:pt idx="15">
                  <c:v>Portugal</c:v>
                </c:pt>
                <c:pt idx="16">
                  <c:v>Greece</c:v>
                </c:pt>
                <c:pt idx="17">
                  <c:v>Slovenia</c:v>
                </c:pt>
                <c:pt idx="18">
                  <c:v>Czech Republic</c:v>
                </c:pt>
                <c:pt idx="19">
                  <c:v>Slovakia</c:v>
                </c:pt>
                <c:pt idx="20">
                  <c:v>Poland</c:v>
                </c:pt>
                <c:pt idx="21">
                  <c:v>Germany</c:v>
                </c:pt>
                <c:pt idx="22">
                  <c:v>Estonia</c:v>
                </c:pt>
                <c:pt idx="23">
                  <c:v>Hungary</c:v>
                </c:pt>
                <c:pt idx="24">
                  <c:v>Romania</c:v>
                </c:pt>
                <c:pt idx="25">
                  <c:v>Latvia</c:v>
                </c:pt>
                <c:pt idx="26">
                  <c:v>Lithuania</c:v>
                </c:pt>
                <c:pt idx="27">
                  <c:v>Bulgaria</c:v>
                </c:pt>
                <c:pt idx="29">
                  <c:v>Iceland</c:v>
                </c:pt>
                <c:pt idx="30">
                  <c:v>Norway</c:v>
                </c:pt>
                <c:pt idx="31">
                  <c:v>Switzerland</c:v>
                </c:pt>
                <c:pt idx="32">
                  <c:v>Turkey</c:v>
                </c:pt>
                <c:pt idx="33">
                  <c:v>Macedonia</c:v>
                </c:pt>
                <c:pt idx="34">
                  <c:v>Croatia</c:v>
                </c:pt>
              </c:strCache>
            </c:strRef>
          </c:cat>
          <c:val>
            <c:numRef>
              <c:f>'Graph 7.4'!$C$50:$C$84</c:f>
              <c:numCache>
                <c:formatCode>0.00</c:formatCode>
                <c:ptCount val="35"/>
                <c:pt idx="0">
                  <c:v>16.90873185359046</c:v>
                </c:pt>
                <c:pt idx="1">
                  <c:v>16.592255125284737</c:v>
                </c:pt>
                <c:pt idx="2">
                  <c:v>15.323081245905305</c:v>
                </c:pt>
                <c:pt idx="3">
                  <c:v>14.023375854809196</c:v>
                </c:pt>
                <c:pt idx="4">
                  <c:v>6.7058680474158017</c:v>
                </c:pt>
                <c:pt idx="5">
                  <c:v>6.6941737031028445</c:v>
                </c:pt>
                <c:pt idx="6">
                  <c:v>6.672913593732563</c:v>
                </c:pt>
                <c:pt idx="7">
                  <c:v>6.4355784160768268</c:v>
                </c:pt>
                <c:pt idx="8">
                  <c:v>5.9978664365888559</c:v>
                </c:pt>
                <c:pt idx="9">
                  <c:v>5.8236283961799789</c:v>
                </c:pt>
                <c:pt idx="10">
                  <c:v>4.7788128731947577</c:v>
                </c:pt>
                <c:pt idx="11">
                  <c:v>4.1829040021392281</c:v>
                </c:pt>
                <c:pt idx="12">
                  <c:v>3.9522830652440022</c:v>
                </c:pt>
                <c:pt idx="13">
                  <c:v>3.8611185928988387</c:v>
                </c:pt>
                <c:pt idx="14">
                  <c:v>3.7474752056265883</c:v>
                </c:pt>
                <c:pt idx="15">
                  <c:v>3.7080401822893969</c:v>
                </c:pt>
                <c:pt idx="16">
                  <c:v>3.4642014796903471</c:v>
                </c:pt>
                <c:pt idx="17">
                  <c:v>3.0197066068235974</c:v>
                </c:pt>
                <c:pt idx="18">
                  <c:v>2.5931213866864278</c:v>
                </c:pt>
                <c:pt idx="19">
                  <c:v>1.0502375723281643</c:v>
                </c:pt>
                <c:pt idx="20">
                  <c:v>-0.14094751771418146</c:v>
                </c:pt>
                <c:pt idx="21">
                  <c:v>-0.6174821789667192</c:v>
                </c:pt>
                <c:pt idx="22">
                  <c:v>-1.9579958140661131</c:v>
                </c:pt>
                <c:pt idx="23">
                  <c:v>-2.1036248156671502</c:v>
                </c:pt>
                <c:pt idx="24">
                  <c:v>-4.5324176854711427</c:v>
                </c:pt>
                <c:pt idx="25">
                  <c:v>-5.6936775828654618</c:v>
                </c:pt>
                <c:pt idx="26">
                  <c:v>-6.9514522233738019</c:v>
                </c:pt>
                <c:pt idx="27">
                  <c:v>-7.9097187693724305</c:v>
                </c:pt>
                <c:pt idx="29">
                  <c:v>12.383849577041302</c:v>
                </c:pt>
                <c:pt idx="30">
                  <c:v>9.2566875603428134</c:v>
                </c:pt>
                <c:pt idx="31">
                  <c:v>9.1954461757996011</c:v>
                </c:pt>
                <c:pt idx="32">
                  <c:v>8.5828958441345389</c:v>
                </c:pt>
                <c:pt idx="33">
                  <c:v>1.2885552347679499</c:v>
                </c:pt>
                <c:pt idx="34">
                  <c:v>-0.60220308420975799</c:v>
                </c:pt>
              </c:numCache>
            </c:numRef>
          </c:val>
        </c:ser>
        <c:axId val="235377024"/>
        <c:axId val="235378560"/>
      </c:barChart>
      <c:catAx>
        <c:axId val="235377024"/>
        <c:scaling>
          <c:orientation val="maxMin"/>
        </c:scaling>
        <c:axPos val="l"/>
        <c:numFmt formatCode="0.00" sourceLinked="1"/>
        <c:majorTickMark val="none"/>
        <c:tickLblPos val="low"/>
        <c:spPr>
          <a:ln w="3175">
            <a:solidFill>
              <a:srgbClr val="000000"/>
            </a:solidFill>
            <a:prstDash val="solid"/>
          </a:ln>
        </c:spPr>
        <c:txPr>
          <a:bodyPr rot="0" vert="horz"/>
          <a:lstStyle/>
          <a:p>
            <a:pPr>
              <a:defRPr lang="en-IE" sz="650" b="0" i="0" u="none" strike="noStrike" baseline="0">
                <a:solidFill>
                  <a:srgbClr val="000000"/>
                </a:solidFill>
                <a:latin typeface="Arial"/>
                <a:ea typeface="Arial"/>
                <a:cs typeface="Arial"/>
              </a:defRPr>
            </a:pPr>
            <a:endParaRPr lang="en-US"/>
          </a:p>
        </c:txPr>
        <c:crossAx val="235378560"/>
        <c:crosses val="autoZero"/>
        <c:auto val="1"/>
        <c:lblAlgn val="ctr"/>
        <c:lblOffset val="100"/>
        <c:tickLblSkip val="1"/>
        <c:tickMarkSkip val="1"/>
      </c:catAx>
      <c:valAx>
        <c:axId val="235378560"/>
        <c:scaling>
          <c:orientation val="minMax"/>
          <c:max val="20"/>
          <c:min val="-10"/>
        </c:scaling>
        <c:axPos val="b"/>
        <c:majorGridlines>
          <c:spPr>
            <a:ln w="3175">
              <a:solidFill>
                <a:srgbClr val="000000"/>
              </a:solidFill>
              <a:prstDash val="solid"/>
            </a:ln>
          </c:spPr>
        </c:majorGridlines>
        <c:title>
          <c:tx>
            <c:rich>
              <a:bodyPr/>
              <a:lstStyle/>
              <a:p>
                <a:pPr>
                  <a:defRPr lang="en-IE" sz="800" b="0" i="1" u="none" strike="noStrike" baseline="0">
                    <a:solidFill>
                      <a:srgbClr val="000000"/>
                    </a:solidFill>
                    <a:latin typeface="Arial"/>
                    <a:ea typeface="Arial"/>
                    <a:cs typeface="Arial"/>
                  </a:defRPr>
                </a:pPr>
                <a:r>
                  <a:t>%</a:t>
                </a:r>
              </a:p>
            </c:rich>
          </c:tx>
          <c:layout>
            <c:manualLayout>
              <c:xMode val="edge"/>
              <c:yMode val="edge"/>
              <c:x val="0.88024087079205149"/>
              <c:y val="0.97285624542833793"/>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35377024"/>
        <c:crosses val="max"/>
        <c:crossBetween val="between"/>
      </c:valAx>
      <c:spPr>
        <a:noFill/>
        <a:ln w="25400">
          <a:noFill/>
        </a:ln>
      </c:spPr>
    </c:plotArea>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0.75000000000001255" t="1" header="0.5" footer="0.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9.5057122461240581E-3"/>
          <c:y val="0.19624113250904368"/>
          <c:w val="0.9296586576709146"/>
          <c:h val="0.56036673002081638"/>
        </c:manualLayout>
      </c:layout>
      <c:lineChart>
        <c:grouping val="standard"/>
        <c:ser>
          <c:idx val="4"/>
          <c:order val="0"/>
          <c:tx>
            <c:strRef>
              <c:f>'Graph 7.6'!$F$27</c:f>
              <c:strCache>
                <c:ptCount val="1"/>
                <c:pt idx="0">
                  <c:v>EU 12 (from  2005)</c:v>
                </c:pt>
              </c:strCache>
            </c:strRef>
          </c:tx>
          <c:spPr>
            <a:ln w="22225">
              <a:solidFill>
                <a:srgbClr val="FF00FF"/>
              </a:solidFill>
              <a:prstDash val="solid"/>
            </a:ln>
          </c:spPr>
          <c:marker>
            <c:symbol val="circle"/>
            <c:size val="5"/>
            <c:spPr>
              <a:solidFill>
                <a:srgbClr val="FF00FF"/>
              </a:solidFill>
              <a:ln>
                <a:solidFill>
                  <a:srgbClr val="FF00FF"/>
                </a:solidFill>
                <a:prstDash val="solid"/>
              </a:ln>
            </c:spPr>
          </c:marker>
          <c:cat>
            <c:numRef>
              <c:f>'Graph 7.6'!$A$28:$A$37</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'Graph 7.6'!$F$28:$F$37</c:f>
              <c:numCache>
                <c:formatCode>General</c:formatCode>
                <c:ptCount val="10"/>
                <c:pt idx="2">
                  <c:v>33.700000000000003</c:v>
                </c:pt>
                <c:pt idx="3">
                  <c:v>49.3</c:v>
                </c:pt>
                <c:pt idx="4" formatCode="0.0">
                  <c:v>72.585999999999999</c:v>
                </c:pt>
                <c:pt idx="5" formatCode="0.0">
                  <c:v>45.454000000000001</c:v>
                </c:pt>
                <c:pt idx="6" formatCode="0.0">
                  <c:v>17.528506519583146</c:v>
                </c:pt>
                <c:pt idx="7" formatCode="0.0">
                  <c:v>8.7088588772339328</c:v>
                </c:pt>
                <c:pt idx="8" formatCode="0.0">
                  <c:v>10.157365285360255</c:v>
                </c:pt>
                <c:pt idx="9" formatCode="0.0">
                  <c:v>9.2620699396599004</c:v>
                </c:pt>
              </c:numCache>
            </c:numRef>
          </c:val>
        </c:ser>
        <c:ser>
          <c:idx val="3"/>
          <c:order val="1"/>
          <c:tx>
            <c:strRef>
              <c:f>'Graph 7.6'!$E$27</c:f>
              <c:strCache>
                <c:ptCount val="1"/>
                <c:pt idx="0">
                  <c:v>Rest of World</c:v>
                </c:pt>
              </c:strCache>
            </c:strRef>
          </c:tx>
          <c:spPr>
            <a:ln w="12700">
              <a:solidFill>
                <a:srgbClr val="99CC00"/>
              </a:solidFill>
              <a:prstDash val="solid"/>
            </a:ln>
          </c:spPr>
          <c:marker>
            <c:symbol val="triangle"/>
            <c:size val="5"/>
            <c:spPr>
              <a:solidFill>
                <a:srgbClr val="99CC00"/>
              </a:solidFill>
              <a:ln>
                <a:solidFill>
                  <a:srgbClr val="99CC00"/>
                </a:solidFill>
                <a:prstDash val="solid"/>
              </a:ln>
            </c:spPr>
          </c:marker>
          <c:cat>
            <c:numRef>
              <c:f>'Graph 7.6'!$A$28:$A$37</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'Graph 7.6'!$E$28:$E$37</c:f>
              <c:numCache>
                <c:formatCode>General</c:formatCode>
                <c:ptCount val="10"/>
                <c:pt idx="0">
                  <c:v>27.2</c:v>
                </c:pt>
                <c:pt idx="1">
                  <c:v>23.3</c:v>
                </c:pt>
                <c:pt idx="2">
                  <c:v>19.399999999999999</c:v>
                </c:pt>
                <c:pt idx="3">
                  <c:v>23.3</c:v>
                </c:pt>
                <c:pt idx="4" formatCode="0.0">
                  <c:v>34.691000000000003</c:v>
                </c:pt>
                <c:pt idx="5" formatCode="0.0">
                  <c:v>29.143000000000001</c:v>
                </c:pt>
                <c:pt idx="6" formatCode="0.0">
                  <c:v>21.649335706356336</c:v>
                </c:pt>
                <c:pt idx="7" formatCode="0.0">
                  <c:v>14.539420512309732</c:v>
                </c:pt>
                <c:pt idx="8" formatCode="0.0">
                  <c:v>20.663347197206399</c:v>
                </c:pt>
                <c:pt idx="9" formatCode="0.0">
                  <c:v>19.902181799809448</c:v>
                </c:pt>
              </c:numCache>
            </c:numRef>
          </c:val>
        </c:ser>
        <c:ser>
          <c:idx val="0"/>
          <c:order val="2"/>
          <c:tx>
            <c:strRef>
              <c:f>'Graph 7.6'!$B$27</c:f>
              <c:strCache>
                <c:ptCount val="1"/>
                <c:pt idx="0">
                  <c:v>UK</c:v>
                </c:pt>
              </c:strCache>
            </c:strRef>
          </c:tx>
          <c:spPr>
            <a:ln w="12700">
              <a:solidFill>
                <a:srgbClr val="FF6600"/>
              </a:solidFill>
              <a:prstDash val="solid"/>
            </a:ln>
          </c:spPr>
          <c:marker>
            <c:symbol val="square"/>
            <c:size val="5"/>
            <c:spPr>
              <a:solidFill>
                <a:srgbClr val="FF6600"/>
              </a:solidFill>
              <a:ln>
                <a:solidFill>
                  <a:srgbClr val="FF6600"/>
                </a:solidFill>
                <a:prstDash val="solid"/>
              </a:ln>
            </c:spPr>
          </c:marker>
          <c:cat>
            <c:numRef>
              <c:f>'Graph 7.6'!$A$28:$A$37</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'Graph 7.6'!$B$28:$B$37</c:f>
              <c:numCache>
                <c:formatCode>General</c:formatCode>
                <c:ptCount val="10"/>
                <c:pt idx="0">
                  <c:v>15.8</c:v>
                </c:pt>
                <c:pt idx="1">
                  <c:v>14.6</c:v>
                </c:pt>
                <c:pt idx="2">
                  <c:v>15.6</c:v>
                </c:pt>
                <c:pt idx="3">
                  <c:v>17.7</c:v>
                </c:pt>
                <c:pt idx="4" formatCode="0.0">
                  <c:v>18.239999999999998</c:v>
                </c:pt>
                <c:pt idx="5" formatCode="0.0">
                  <c:v>19.364999999999998</c:v>
                </c:pt>
                <c:pt idx="6" formatCode="0.0">
                  <c:v>13.385045764379646</c:v>
                </c:pt>
                <c:pt idx="7" formatCode="0.0">
                  <c:v>9.0636587495579519</c:v>
                </c:pt>
                <c:pt idx="8" formatCode="0.0">
                  <c:v>11.479349640805756</c:v>
                </c:pt>
                <c:pt idx="9" formatCode="0.0">
                  <c:v>8.4449744781591942</c:v>
                </c:pt>
              </c:numCache>
            </c:numRef>
          </c:val>
        </c:ser>
        <c:ser>
          <c:idx val="2"/>
          <c:order val="3"/>
          <c:tx>
            <c:strRef>
              <c:f>'Graph 7.6'!$C$27</c:f>
              <c:strCache>
                <c:ptCount val="1"/>
                <c:pt idx="0">
                  <c:v>EU 15 excluding U.K &amp; Ireland</c:v>
                </c:pt>
              </c:strCache>
            </c:strRef>
          </c:tx>
          <c:spPr>
            <a:ln w="12700">
              <a:solidFill>
                <a:srgbClr val="800000"/>
              </a:solidFill>
              <a:prstDash val="sysDash"/>
            </a:ln>
          </c:spPr>
          <c:marker>
            <c:symbol val="triangle"/>
            <c:size val="5"/>
            <c:spPr>
              <a:solidFill>
                <a:srgbClr val="800000"/>
              </a:solidFill>
              <a:ln>
                <a:solidFill>
                  <a:srgbClr val="800000"/>
                </a:solidFill>
                <a:prstDash val="solid"/>
              </a:ln>
            </c:spPr>
          </c:marker>
          <c:cat>
            <c:numRef>
              <c:f>'Graph 7.6'!$A$28:$A$37</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'Graph 7.6'!$C$28:$C$37</c:f>
              <c:numCache>
                <c:formatCode>General</c:formatCode>
                <c:ptCount val="10"/>
                <c:pt idx="0">
                  <c:v>11.8</c:v>
                </c:pt>
                <c:pt idx="1">
                  <c:v>15.2</c:v>
                </c:pt>
                <c:pt idx="2">
                  <c:v>11.1</c:v>
                </c:pt>
                <c:pt idx="3">
                  <c:v>13.5</c:v>
                </c:pt>
                <c:pt idx="4" formatCode="0.0">
                  <c:v>20.318999999999999</c:v>
                </c:pt>
                <c:pt idx="5" formatCode="0.0">
                  <c:v>14.510999999999999</c:v>
                </c:pt>
                <c:pt idx="6" formatCode="0.0">
                  <c:v>18.069890217632832</c:v>
                </c:pt>
                <c:pt idx="7" formatCode="0.0">
                  <c:v>7.8166728406068184</c:v>
                </c:pt>
                <c:pt idx="8" formatCode="0.0">
                  <c:v>9.6231885535501061</c:v>
                </c:pt>
                <c:pt idx="9" formatCode="0.0">
                  <c:v>10.208232728007621</c:v>
                </c:pt>
              </c:numCache>
            </c:numRef>
          </c:val>
        </c:ser>
        <c:ser>
          <c:idx val="1"/>
          <c:order val="4"/>
          <c:tx>
            <c:strRef>
              <c:f>'Graph 7.6'!$D$27</c:f>
              <c:strCache>
                <c:ptCount val="1"/>
                <c:pt idx="0">
                  <c:v>USA</c:v>
                </c:pt>
              </c:strCache>
            </c:strRef>
          </c:tx>
          <c:spPr>
            <a:ln w="12700">
              <a:solidFill>
                <a:srgbClr val="99CC00"/>
              </a:solidFill>
              <a:prstDash val="sysDash"/>
            </a:ln>
          </c:spPr>
          <c:marker>
            <c:symbol val="diamond"/>
            <c:size val="5"/>
            <c:spPr>
              <a:solidFill>
                <a:srgbClr val="99CC00"/>
              </a:solidFill>
              <a:ln>
                <a:solidFill>
                  <a:srgbClr val="99CC00"/>
                </a:solidFill>
                <a:prstDash val="solid"/>
              </a:ln>
            </c:spPr>
          </c:marker>
          <c:cat>
            <c:numRef>
              <c:f>'Graph 7.6'!$A$28:$A$37</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'Graph 7.6'!$D$28:$D$37</c:f>
              <c:numCache>
                <c:formatCode>General</c:formatCode>
                <c:ptCount val="10"/>
                <c:pt idx="0">
                  <c:v>5.3</c:v>
                </c:pt>
                <c:pt idx="1">
                  <c:v>5.3</c:v>
                </c:pt>
                <c:pt idx="2">
                  <c:v>4.8</c:v>
                </c:pt>
                <c:pt idx="3">
                  <c:v>4</c:v>
                </c:pt>
                <c:pt idx="4" formatCode="0.0">
                  <c:v>5.2519999999999998</c:v>
                </c:pt>
                <c:pt idx="5" formatCode="0.0">
                  <c:v>4.9989999999999997</c:v>
                </c:pt>
                <c:pt idx="6" formatCode="0.0">
                  <c:v>3.0196574145444548</c:v>
                </c:pt>
                <c:pt idx="7" formatCode="0.0">
                  <c:v>1.651327395237443</c:v>
                </c:pt>
                <c:pt idx="8" formatCode="0.0">
                  <c:v>1.3427660685392497</c:v>
                </c:pt>
                <c:pt idx="9" formatCode="0.0">
                  <c:v>4.9174651528712063</c:v>
                </c:pt>
              </c:numCache>
            </c:numRef>
          </c:val>
        </c:ser>
        <c:marker val="1"/>
        <c:axId val="251113856"/>
        <c:axId val="251115776"/>
      </c:lineChart>
      <c:catAx>
        <c:axId val="25111385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251115776"/>
        <c:crosses val="autoZero"/>
        <c:auto val="1"/>
        <c:lblAlgn val="ctr"/>
        <c:lblOffset val="100"/>
        <c:tickLblSkip val="1"/>
        <c:tickMarkSkip val="1"/>
      </c:catAx>
      <c:valAx>
        <c:axId val="251115776"/>
        <c:scaling>
          <c:orientation val="minMax"/>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t>000 persons</a:t>
                </a:r>
              </a:p>
            </c:rich>
          </c:tx>
          <c:layout>
            <c:manualLayout>
              <c:xMode val="edge"/>
              <c:yMode val="edge"/>
              <c:x val="0.86311866383933655"/>
              <c:y val="2.1459064604876212E-2"/>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51113856"/>
        <c:crosses val="max"/>
        <c:crossBetween val="between"/>
      </c:valAx>
      <c:spPr>
        <a:noFill/>
        <a:ln w="25400">
          <a:noFill/>
        </a:ln>
      </c:spPr>
    </c:plotArea>
    <c:legend>
      <c:legendPos val="r"/>
      <c:layout>
        <c:manualLayout>
          <c:xMode val="edge"/>
          <c:yMode val="edge"/>
          <c:x val="9.5057609324258746E-3"/>
          <c:y val="0"/>
          <c:w val="0.81939232172249066"/>
          <c:h val="0.17706858931790528"/>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5.94" t="3.4499999999999997"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1.0183299389002061E-2"/>
          <c:y val="0.16727272727272727"/>
          <c:w val="0.9368635437881877"/>
          <c:h val="0.72000000000000064"/>
        </c:manualLayout>
      </c:layout>
      <c:lineChart>
        <c:grouping val="standard"/>
        <c:ser>
          <c:idx val="1"/>
          <c:order val="0"/>
          <c:tx>
            <c:strRef>
              <c:f>'Graph 7.7'!$A$26</c:f>
              <c:strCache>
                <c:ptCount val="1"/>
                <c:pt idx="0">
                  <c:v>Ireland</c:v>
                </c:pt>
              </c:strCache>
            </c:strRef>
          </c:tx>
          <c:spPr>
            <a:ln w="25400">
              <a:solidFill>
                <a:srgbClr val="99CC00"/>
              </a:solidFill>
              <a:prstDash val="solid"/>
            </a:ln>
          </c:spPr>
          <c:marker>
            <c:symbol val="diamond"/>
            <c:size val="5"/>
            <c:spPr>
              <a:solidFill>
                <a:srgbClr val="99CC00"/>
              </a:solidFill>
              <a:ln>
                <a:solidFill>
                  <a:srgbClr val="99CC00"/>
                </a:solidFill>
                <a:prstDash val="solid"/>
              </a:ln>
            </c:spPr>
          </c:marker>
          <c:cat>
            <c:numRef>
              <c:f>'Graph 7.7'!$C$24:$L$24</c:f>
              <c:numCache>
                <c:formatCode>General</c:formatCode>
                <c:ptCount val="10"/>
                <c:pt idx="0">
                  <c:v>2001</c:v>
                </c:pt>
                <c:pt idx="1">
                  <c:v>2002</c:v>
                </c:pt>
                <c:pt idx="2">
                  <c:v>2003</c:v>
                </c:pt>
                <c:pt idx="3">
                  <c:v>2004</c:v>
                </c:pt>
                <c:pt idx="4">
                  <c:v>2005</c:v>
                </c:pt>
                <c:pt idx="5">
                  <c:v>2006</c:v>
                </c:pt>
                <c:pt idx="6">
                  <c:v>2007</c:v>
                </c:pt>
                <c:pt idx="7">
                  <c:v>2008</c:v>
                </c:pt>
                <c:pt idx="8">
                  <c:v>2009</c:v>
                </c:pt>
                <c:pt idx="9">
                  <c:v>2010</c:v>
                </c:pt>
              </c:numCache>
            </c:numRef>
          </c:cat>
          <c:val>
            <c:numRef>
              <c:f>'Graph 7.7'!$C$26:$L$26</c:f>
              <c:numCache>
                <c:formatCode>0.0</c:formatCode>
                <c:ptCount val="10"/>
                <c:pt idx="0">
                  <c:v>7.1</c:v>
                </c:pt>
                <c:pt idx="1">
                  <c:v>7.9</c:v>
                </c:pt>
                <c:pt idx="2">
                  <c:v>8.1999999999999993</c:v>
                </c:pt>
                <c:pt idx="3">
                  <c:v>8.3000000000000007</c:v>
                </c:pt>
                <c:pt idx="4">
                  <c:v>8.1999999999999993</c:v>
                </c:pt>
                <c:pt idx="5">
                  <c:v>8.9</c:v>
                </c:pt>
                <c:pt idx="6">
                  <c:v>9.8000000000000007</c:v>
                </c:pt>
                <c:pt idx="7">
                  <c:v>10.3</c:v>
                </c:pt>
                <c:pt idx="8">
                  <c:v>10.199999999999999</c:v>
                </c:pt>
                <c:pt idx="9">
                  <c:v>10.4</c:v>
                </c:pt>
              </c:numCache>
            </c:numRef>
          </c:val>
        </c:ser>
        <c:ser>
          <c:idx val="0"/>
          <c:order val="1"/>
          <c:tx>
            <c:strRef>
              <c:f>'Graph 7.7'!$A$25</c:f>
              <c:strCache>
                <c:ptCount val="1"/>
                <c:pt idx="0">
                  <c:v>EU</c:v>
                </c:pt>
              </c:strCache>
            </c:strRef>
          </c:tx>
          <c:spPr>
            <a:ln w="12700">
              <a:solidFill>
                <a:srgbClr val="800000"/>
              </a:solidFill>
              <a:prstDash val="solid"/>
            </a:ln>
          </c:spPr>
          <c:marker>
            <c:symbol val="square"/>
            <c:size val="5"/>
            <c:spPr>
              <a:solidFill>
                <a:srgbClr val="800000"/>
              </a:solidFill>
              <a:ln>
                <a:solidFill>
                  <a:srgbClr val="800000"/>
                </a:solidFill>
                <a:prstDash val="solid"/>
              </a:ln>
            </c:spPr>
          </c:marker>
          <c:cat>
            <c:numRef>
              <c:f>'Graph 7.7'!$C$24:$L$24</c:f>
              <c:numCache>
                <c:formatCode>General</c:formatCode>
                <c:ptCount val="10"/>
                <c:pt idx="0">
                  <c:v>2001</c:v>
                </c:pt>
                <c:pt idx="1">
                  <c:v>2002</c:v>
                </c:pt>
                <c:pt idx="2">
                  <c:v>2003</c:v>
                </c:pt>
                <c:pt idx="3">
                  <c:v>2004</c:v>
                </c:pt>
                <c:pt idx="4">
                  <c:v>2005</c:v>
                </c:pt>
                <c:pt idx="5">
                  <c:v>2006</c:v>
                </c:pt>
                <c:pt idx="6">
                  <c:v>2007</c:v>
                </c:pt>
                <c:pt idx="7">
                  <c:v>2008</c:v>
                </c:pt>
                <c:pt idx="8">
                  <c:v>2009</c:v>
                </c:pt>
                <c:pt idx="9">
                  <c:v>2010</c:v>
                </c:pt>
              </c:numCache>
            </c:numRef>
          </c:cat>
          <c:val>
            <c:numRef>
              <c:f>'Graph 7.7'!$C$25:$L$25</c:f>
              <c:numCache>
                <c:formatCode>0.0</c:formatCode>
                <c:ptCount val="10"/>
                <c:pt idx="0">
                  <c:v>0.5</c:v>
                </c:pt>
                <c:pt idx="1">
                  <c:v>0.3</c:v>
                </c:pt>
                <c:pt idx="2">
                  <c:v>0.2</c:v>
                </c:pt>
                <c:pt idx="3">
                  <c:v>0.8</c:v>
                </c:pt>
                <c:pt idx="4">
                  <c:v>0.6</c:v>
                </c:pt>
                <c:pt idx="5">
                  <c:v>1</c:v>
                </c:pt>
                <c:pt idx="6">
                  <c:v>1</c:v>
                </c:pt>
                <c:pt idx="7">
                  <c:v>1.2</c:v>
                </c:pt>
                <c:pt idx="8">
                  <c:v>1.1000000000000001</c:v>
                </c:pt>
                <c:pt idx="9">
                  <c:v>1</c:v>
                </c:pt>
              </c:numCache>
            </c:numRef>
          </c:val>
        </c:ser>
        <c:marker val="1"/>
        <c:axId val="251206272"/>
        <c:axId val="251208448"/>
      </c:lineChart>
      <c:catAx>
        <c:axId val="251206272"/>
        <c:scaling>
          <c:orientation val="minMax"/>
        </c:scaling>
        <c:axPos val="b"/>
        <c:numFmt formatCode="General" sourceLinked="1"/>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51208448"/>
        <c:crosses val="autoZero"/>
        <c:auto val="1"/>
        <c:lblAlgn val="ctr"/>
        <c:lblOffset val="100"/>
        <c:tickLblSkip val="1"/>
        <c:tickMarkSkip val="1"/>
      </c:catAx>
      <c:valAx>
        <c:axId val="251208448"/>
        <c:scaling>
          <c:orientation val="minMax"/>
        </c:scaling>
        <c:axPos val="r"/>
        <c:majorGridlines>
          <c:spPr>
            <a:ln w="3175">
              <a:solidFill>
                <a:srgbClr val="000000"/>
              </a:solidFill>
              <a:prstDash val="solid"/>
            </a:ln>
          </c:spPr>
        </c:majorGridlines>
        <c:title>
          <c:tx>
            <c:rich>
              <a:bodyPr rot="0" vert="horz"/>
              <a:lstStyle/>
              <a:p>
                <a:pPr algn="ctr">
                  <a:defRPr lang="en-IE" sz="800" b="0" i="1" u="none" strike="noStrike" baseline="0">
                    <a:solidFill>
                      <a:srgbClr val="000000"/>
                    </a:solidFill>
                    <a:latin typeface="Arial"/>
                    <a:ea typeface="Arial"/>
                    <a:cs typeface="Arial"/>
                  </a:defRPr>
                </a:pPr>
                <a:r>
                  <a:t>per 1,000 population</a:t>
                </a:r>
              </a:p>
            </c:rich>
          </c:tx>
          <c:layout>
            <c:manualLayout>
              <c:xMode val="edge"/>
              <c:yMode val="edge"/>
              <c:x val="0.87372708757639328"/>
              <c:y val="1.818181818181858E-2"/>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51206272"/>
        <c:crosses val="max"/>
        <c:crossBetween val="between"/>
      </c:valAx>
      <c:spPr>
        <a:noFill/>
        <a:ln w="25400">
          <a:noFill/>
        </a:ln>
      </c:spPr>
    </c:plotArea>
    <c:legend>
      <c:legendPos val="t"/>
      <c:layout>
        <c:manualLayout>
          <c:xMode val="edge"/>
          <c:yMode val="edge"/>
          <c:x val="1.6293279022403261E-2"/>
          <c:y val="1.818181818181858E-2"/>
          <c:w val="0.40529531568228472"/>
          <c:h val="6.5454545454546334E-2"/>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5.81" t="3.61" header="0.5" footer="0.5"/>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1.0893269363743711E-2"/>
          <c:y val="0.17355371900826447"/>
          <c:w val="0.91939193429996913"/>
          <c:h val="0.69834710743801665"/>
        </c:manualLayout>
      </c:layout>
      <c:lineChart>
        <c:grouping val="standard"/>
        <c:ser>
          <c:idx val="0"/>
          <c:order val="0"/>
          <c:tx>
            <c:strRef>
              <c:f>'Graph 7.8'!$P$5</c:f>
              <c:strCache>
                <c:ptCount val="1"/>
                <c:pt idx="0">
                  <c:v>Total</c:v>
                </c:pt>
              </c:strCache>
            </c:strRef>
          </c:tx>
          <c:spPr>
            <a:ln w="12700">
              <a:solidFill>
                <a:srgbClr val="800000"/>
              </a:solidFill>
              <a:prstDash val="solid"/>
            </a:ln>
          </c:spPr>
          <c:marker>
            <c:symbol val="square"/>
            <c:size val="5"/>
            <c:spPr>
              <a:solidFill>
                <a:srgbClr val="800000"/>
              </a:solidFill>
              <a:ln>
                <a:solidFill>
                  <a:srgbClr val="800000"/>
                </a:solidFill>
                <a:prstDash val="solid"/>
              </a:ln>
            </c:spPr>
          </c:marker>
          <c:cat>
            <c:numRef>
              <c:f>'Graph 7.8'!$H$10:$H$19</c:f>
              <c:numCache>
                <c:formatCode>General</c:formatCode>
                <c:ptCount val="10"/>
                <c:pt idx="0">
                  <c:v>2003</c:v>
                </c:pt>
                <c:pt idx="1">
                  <c:v>2004</c:v>
                </c:pt>
                <c:pt idx="2">
                  <c:v>2005</c:v>
                </c:pt>
                <c:pt idx="3">
                  <c:v>2006</c:v>
                </c:pt>
                <c:pt idx="4">
                  <c:v>2007</c:v>
                </c:pt>
                <c:pt idx="5">
                  <c:v>2008</c:v>
                </c:pt>
                <c:pt idx="6">
                  <c:v>2009</c:v>
                </c:pt>
                <c:pt idx="7">
                  <c:v>2010</c:v>
                </c:pt>
                <c:pt idx="8" formatCode="@">
                  <c:v>2011</c:v>
                </c:pt>
                <c:pt idx="9" formatCode="0">
                  <c:v>2012</c:v>
                </c:pt>
              </c:numCache>
            </c:numRef>
          </c:cat>
          <c:val>
            <c:numRef>
              <c:f>'Graph 7.8'!$P$10:$P$19</c:f>
              <c:numCache>
                <c:formatCode>0.0</c:formatCode>
                <c:ptCount val="10"/>
                <c:pt idx="0">
                  <c:v>47.223658754027532</c:v>
                </c:pt>
                <c:pt idx="1">
                  <c:v>47.007616421350399</c:v>
                </c:pt>
                <c:pt idx="2">
                  <c:v>46.513297822381681</c:v>
                </c:pt>
                <c:pt idx="3">
                  <c:v>45.680754405286336</c:v>
                </c:pt>
                <c:pt idx="4">
                  <c:v>44.864730653106633</c:v>
                </c:pt>
                <c:pt idx="5">
                  <c:v>45.244961438631321</c:v>
                </c:pt>
                <c:pt idx="6">
                  <c:v>46.327666656337797</c:v>
                </c:pt>
                <c:pt idx="7">
                  <c:v>47.785710925193172</c:v>
                </c:pt>
                <c:pt idx="8">
                  <c:v>49.183935741400347</c:v>
                </c:pt>
                <c:pt idx="9">
                  <c:v>50.773976809299427</c:v>
                </c:pt>
              </c:numCache>
            </c:numRef>
          </c:val>
        </c:ser>
        <c:ser>
          <c:idx val="1"/>
          <c:order val="1"/>
          <c:tx>
            <c:strRef>
              <c:f>'Graph 7.8'!$N$5</c:f>
              <c:strCache>
                <c:ptCount val="1"/>
                <c:pt idx="0">
                  <c:v>Young (0-14)</c:v>
                </c:pt>
              </c:strCache>
            </c:strRef>
          </c:tx>
          <c:spPr>
            <a:ln w="12700">
              <a:solidFill>
                <a:srgbClr val="99CC00"/>
              </a:solidFill>
              <a:prstDash val="solid"/>
            </a:ln>
          </c:spPr>
          <c:marker>
            <c:symbol val="diamond"/>
            <c:size val="5"/>
            <c:spPr>
              <a:solidFill>
                <a:srgbClr val="99CC00"/>
              </a:solidFill>
              <a:ln>
                <a:solidFill>
                  <a:srgbClr val="99CC00"/>
                </a:solidFill>
                <a:prstDash val="solid"/>
              </a:ln>
            </c:spPr>
          </c:marker>
          <c:cat>
            <c:numRef>
              <c:f>'Graph 7.8'!$H$10:$H$19</c:f>
              <c:numCache>
                <c:formatCode>General</c:formatCode>
                <c:ptCount val="10"/>
                <c:pt idx="0">
                  <c:v>2003</c:v>
                </c:pt>
                <c:pt idx="1">
                  <c:v>2004</c:v>
                </c:pt>
                <c:pt idx="2">
                  <c:v>2005</c:v>
                </c:pt>
                <c:pt idx="3">
                  <c:v>2006</c:v>
                </c:pt>
                <c:pt idx="4">
                  <c:v>2007</c:v>
                </c:pt>
                <c:pt idx="5">
                  <c:v>2008</c:v>
                </c:pt>
                <c:pt idx="6">
                  <c:v>2009</c:v>
                </c:pt>
                <c:pt idx="7">
                  <c:v>2010</c:v>
                </c:pt>
                <c:pt idx="8" formatCode="@">
                  <c:v>2011</c:v>
                </c:pt>
                <c:pt idx="9" formatCode="0">
                  <c:v>2012</c:v>
                </c:pt>
              </c:numCache>
            </c:numRef>
          </c:cat>
          <c:val>
            <c:numRef>
              <c:f>'Graph 7.8'!$N$10:$N$19</c:f>
              <c:numCache>
                <c:formatCode>0.0</c:formatCode>
                <c:ptCount val="10"/>
                <c:pt idx="0">
                  <c:v>30.876605000610375</c:v>
                </c:pt>
                <c:pt idx="1">
                  <c:v>30.665235786350621</c:v>
                </c:pt>
                <c:pt idx="2">
                  <c:v>30.24944027543021</c:v>
                </c:pt>
                <c:pt idx="3">
                  <c:v>29.770099118942728</c:v>
                </c:pt>
                <c:pt idx="4">
                  <c:v>29.271313364055302</c:v>
                </c:pt>
                <c:pt idx="5">
                  <c:v>29.579346715523485</c:v>
                </c:pt>
                <c:pt idx="6">
                  <c:v>30.224246250619728</c:v>
                </c:pt>
                <c:pt idx="7">
                  <c:v>31.074089756505906</c:v>
                </c:pt>
                <c:pt idx="8">
                  <c:v>31.850033701720687</c:v>
                </c:pt>
                <c:pt idx="9">
                  <c:v>32.709487618869765</c:v>
                </c:pt>
              </c:numCache>
            </c:numRef>
          </c:val>
        </c:ser>
        <c:ser>
          <c:idx val="2"/>
          <c:order val="2"/>
          <c:tx>
            <c:strRef>
              <c:f>'Graph 7.8'!$O$5</c:f>
              <c:strCache>
                <c:ptCount val="1"/>
                <c:pt idx="0">
                  <c:v>Old (65 &amp; over)</c:v>
                </c:pt>
              </c:strCache>
            </c:strRef>
          </c:tx>
          <c:spPr>
            <a:ln w="12700">
              <a:solidFill>
                <a:srgbClr val="99CC00"/>
              </a:solidFill>
              <a:prstDash val="sysDash"/>
            </a:ln>
          </c:spPr>
          <c:marker>
            <c:symbol val="triangle"/>
            <c:size val="5"/>
            <c:spPr>
              <a:solidFill>
                <a:srgbClr val="99CC00"/>
              </a:solidFill>
              <a:ln>
                <a:solidFill>
                  <a:srgbClr val="99CC00"/>
                </a:solidFill>
                <a:prstDash val="solid"/>
              </a:ln>
            </c:spPr>
          </c:marker>
          <c:cat>
            <c:numRef>
              <c:f>'Graph 7.8'!$H$10:$H$19</c:f>
              <c:numCache>
                <c:formatCode>General</c:formatCode>
                <c:ptCount val="10"/>
                <c:pt idx="0">
                  <c:v>2003</c:v>
                </c:pt>
                <c:pt idx="1">
                  <c:v>2004</c:v>
                </c:pt>
                <c:pt idx="2">
                  <c:v>2005</c:v>
                </c:pt>
                <c:pt idx="3">
                  <c:v>2006</c:v>
                </c:pt>
                <c:pt idx="4">
                  <c:v>2007</c:v>
                </c:pt>
                <c:pt idx="5">
                  <c:v>2008</c:v>
                </c:pt>
                <c:pt idx="6">
                  <c:v>2009</c:v>
                </c:pt>
                <c:pt idx="7">
                  <c:v>2010</c:v>
                </c:pt>
                <c:pt idx="8" formatCode="@">
                  <c:v>2011</c:v>
                </c:pt>
                <c:pt idx="9" formatCode="0">
                  <c:v>2012</c:v>
                </c:pt>
              </c:numCache>
            </c:numRef>
          </c:cat>
          <c:val>
            <c:numRef>
              <c:f>'Graph 7.8'!$O$10:$O$19</c:f>
              <c:numCache>
                <c:formatCode>0.0</c:formatCode>
                <c:ptCount val="10"/>
                <c:pt idx="0">
                  <c:v>16.347053753417157</c:v>
                </c:pt>
                <c:pt idx="1">
                  <c:v>16.342380634999778</c:v>
                </c:pt>
                <c:pt idx="2">
                  <c:v>16.263857546951471</c:v>
                </c:pt>
                <c:pt idx="3">
                  <c:v>15.910655286343612</c:v>
                </c:pt>
                <c:pt idx="4">
                  <c:v>15.593417289051329</c:v>
                </c:pt>
                <c:pt idx="5">
                  <c:v>15.665614723107838</c:v>
                </c:pt>
                <c:pt idx="6">
                  <c:v>16.103420405718065</c:v>
                </c:pt>
                <c:pt idx="7">
                  <c:v>16.711621168687266</c:v>
                </c:pt>
                <c:pt idx="8">
                  <c:v>17.333902039679657</c:v>
                </c:pt>
                <c:pt idx="9">
                  <c:v>18.064489190429661</c:v>
                </c:pt>
              </c:numCache>
            </c:numRef>
          </c:val>
        </c:ser>
        <c:marker val="1"/>
        <c:axId val="251266944"/>
        <c:axId val="251273216"/>
      </c:lineChart>
      <c:catAx>
        <c:axId val="25126694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251273216"/>
        <c:crosses val="autoZero"/>
        <c:auto val="1"/>
        <c:lblAlgn val="ctr"/>
        <c:lblOffset val="100"/>
        <c:tickLblSkip val="1"/>
        <c:tickMarkSkip val="1"/>
      </c:catAx>
      <c:valAx>
        <c:axId val="251273216"/>
        <c:scaling>
          <c:orientation val="minMax"/>
          <c:max val="60"/>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rPr lang="en-IE"/>
                  <a:t>% of 15-64 age group</a:t>
                </a:r>
              </a:p>
            </c:rich>
          </c:tx>
          <c:layout>
            <c:manualLayout>
              <c:xMode val="edge"/>
              <c:yMode val="edge"/>
              <c:x val="0.81481664465144454"/>
              <c:y val="2.0661157024794194E-2"/>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51266944"/>
        <c:crosses val="max"/>
        <c:crossBetween val="between"/>
      </c:valAx>
      <c:spPr>
        <a:noFill/>
        <a:ln w="25400">
          <a:noFill/>
        </a:ln>
      </c:spPr>
    </c:plotArea>
    <c:legend>
      <c:legendPos val="t"/>
      <c:layout>
        <c:manualLayout>
          <c:xMode val="edge"/>
          <c:yMode val="edge"/>
          <c:x val="1.3071895424836603E-2"/>
          <c:y val="2.0661157024794194E-2"/>
          <c:w val="0.66231074056920003"/>
          <c:h val="7.0247933884297634E-2"/>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5.84" t="3.58"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1.0183299389002061E-2"/>
          <c:y val="0.10661764705882359"/>
          <c:w val="0.92464358452138495"/>
          <c:h val="0.77941176470588269"/>
        </c:manualLayout>
      </c:layout>
      <c:lineChart>
        <c:grouping val="standard"/>
        <c:ser>
          <c:idx val="2"/>
          <c:order val="0"/>
          <c:tx>
            <c:strRef>
              <c:f>'Table &amp; Graph 1.11'!$C$4</c:f>
              <c:strCache>
                <c:ptCount val="1"/>
                <c:pt idx="0">
                  <c:v>% of GNI</c:v>
                </c:pt>
              </c:strCache>
            </c:strRef>
          </c:tx>
          <c:spPr>
            <a:ln w="12700">
              <a:solidFill>
                <a:srgbClr val="99CC00"/>
              </a:solidFill>
              <a:prstDash val="sysDash"/>
            </a:ln>
          </c:spPr>
          <c:marker>
            <c:symbol val="triangle"/>
            <c:size val="5"/>
            <c:spPr>
              <a:solidFill>
                <a:srgbClr val="99CC00"/>
              </a:solidFill>
              <a:ln>
                <a:solidFill>
                  <a:srgbClr val="99CC00"/>
                </a:solidFill>
                <a:prstDash val="solid"/>
              </a:ln>
            </c:spPr>
          </c:marker>
          <c:cat>
            <c:strRef>
              <c:f>'Table &amp; Graph 1.11'!$A$5:$A$14</c:f>
              <c:strCache>
                <c:ptCount val="10"/>
                <c:pt idx="0">
                  <c:v>2002</c:v>
                </c:pt>
                <c:pt idx="1">
                  <c:v>2003</c:v>
                </c:pt>
                <c:pt idx="2">
                  <c:v>2004</c:v>
                </c:pt>
                <c:pt idx="3">
                  <c:v>2005</c:v>
                </c:pt>
                <c:pt idx="4">
                  <c:v>2006</c:v>
                </c:pt>
                <c:pt idx="5">
                  <c:v>2007</c:v>
                </c:pt>
                <c:pt idx="6">
                  <c:v>2008</c:v>
                </c:pt>
                <c:pt idx="7">
                  <c:v>2009</c:v>
                </c:pt>
                <c:pt idx="8">
                  <c:v>2010</c:v>
                </c:pt>
                <c:pt idx="9">
                  <c:v>2011</c:v>
                </c:pt>
              </c:strCache>
            </c:strRef>
          </c:cat>
          <c:val>
            <c:numRef>
              <c:f>'Table &amp; Graph 1.11'!$C$5:$C$14</c:f>
              <c:numCache>
                <c:formatCode>0.0</c:formatCode>
                <c:ptCount val="10"/>
                <c:pt idx="0">
                  <c:v>32.27292214465303</c:v>
                </c:pt>
                <c:pt idx="1">
                  <c:v>31.501101729642077</c:v>
                </c:pt>
                <c:pt idx="2">
                  <c:v>32.034084212729049</c:v>
                </c:pt>
                <c:pt idx="3">
                  <c:v>32.16802011919264</c:v>
                </c:pt>
                <c:pt idx="4">
                  <c:v>31.973190216094824</c:v>
                </c:pt>
                <c:pt idx="5">
                  <c:v>33.984538596813685</c:v>
                </c:pt>
                <c:pt idx="6">
                  <c:v>39.189211257904518</c:v>
                </c:pt>
                <c:pt idx="7">
                  <c:v>46.718102337298625</c:v>
                </c:pt>
                <c:pt idx="8">
                  <c:v>46.993793067755703</c:v>
                </c:pt>
                <c:pt idx="9">
                  <c:v>47.710201855912878</c:v>
                </c:pt>
              </c:numCache>
            </c:numRef>
          </c:val>
        </c:ser>
        <c:ser>
          <c:idx val="0"/>
          <c:order val="1"/>
          <c:tx>
            <c:strRef>
              <c:f>'Table &amp; Graph 1.11'!$B$4</c:f>
              <c:strCache>
                <c:ptCount val="1"/>
                <c:pt idx="0">
                  <c:v>% of GDP</c:v>
                </c:pt>
              </c:strCache>
            </c:strRef>
          </c:tx>
          <c:spPr>
            <a:ln w="12700">
              <a:solidFill>
                <a:srgbClr val="800000"/>
              </a:solidFill>
              <a:prstDash val="solid"/>
            </a:ln>
          </c:spPr>
          <c:marker>
            <c:symbol val="diamond"/>
            <c:size val="5"/>
            <c:spPr>
              <a:solidFill>
                <a:srgbClr val="800000"/>
              </a:solidFill>
              <a:ln>
                <a:solidFill>
                  <a:srgbClr val="800000"/>
                </a:solidFill>
                <a:prstDash val="solid"/>
              </a:ln>
            </c:spPr>
          </c:marker>
          <c:cat>
            <c:strRef>
              <c:f>'Table &amp; Graph 1.11'!$A$5:$A$14</c:f>
              <c:strCache>
                <c:ptCount val="10"/>
                <c:pt idx="0">
                  <c:v>2002</c:v>
                </c:pt>
                <c:pt idx="1">
                  <c:v>2003</c:v>
                </c:pt>
                <c:pt idx="2">
                  <c:v>2004</c:v>
                </c:pt>
                <c:pt idx="3">
                  <c:v>2005</c:v>
                </c:pt>
                <c:pt idx="4">
                  <c:v>2006</c:v>
                </c:pt>
                <c:pt idx="5">
                  <c:v>2007</c:v>
                </c:pt>
                <c:pt idx="6">
                  <c:v>2008</c:v>
                </c:pt>
                <c:pt idx="7">
                  <c:v>2009</c:v>
                </c:pt>
                <c:pt idx="8">
                  <c:v>2010</c:v>
                </c:pt>
                <c:pt idx="9">
                  <c:v>2011</c:v>
                </c:pt>
              </c:strCache>
            </c:strRef>
          </c:cat>
          <c:val>
            <c:numRef>
              <c:f>'Table &amp; Graph 1.11'!$B$5:$B$14</c:f>
              <c:numCache>
                <c:formatCode>0.0</c:formatCode>
                <c:ptCount val="10"/>
                <c:pt idx="0">
                  <c:v>26.805111795535851</c:v>
                </c:pt>
                <c:pt idx="1">
                  <c:v>26.962092816371733</c:v>
                </c:pt>
                <c:pt idx="2">
                  <c:v>27.46666860461951</c:v>
                </c:pt>
                <c:pt idx="3">
                  <c:v>27.737669777261733</c:v>
                </c:pt>
                <c:pt idx="4">
                  <c:v>28.023361172527967</c:v>
                </c:pt>
                <c:pt idx="5">
                  <c:v>29.426690479054781</c:v>
                </c:pt>
                <c:pt idx="6">
                  <c:v>33.930434846407636</c:v>
                </c:pt>
                <c:pt idx="7">
                  <c:v>38.895442314795154</c:v>
                </c:pt>
                <c:pt idx="8">
                  <c:v>39.428705861174912</c:v>
                </c:pt>
                <c:pt idx="9">
                  <c:v>38.50018851018956</c:v>
                </c:pt>
              </c:numCache>
            </c:numRef>
          </c:val>
        </c:ser>
        <c:marker val="1"/>
        <c:axId val="150157568"/>
        <c:axId val="150266624"/>
      </c:lineChart>
      <c:catAx>
        <c:axId val="150157568"/>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150266624"/>
        <c:crosses val="autoZero"/>
        <c:auto val="1"/>
        <c:lblAlgn val="ctr"/>
        <c:lblOffset val="100"/>
        <c:tickLblSkip val="1"/>
        <c:tickMarkSkip val="1"/>
      </c:catAx>
      <c:valAx>
        <c:axId val="150266624"/>
        <c:scaling>
          <c:orientation val="minMax"/>
          <c:max val="50"/>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t>%</a:t>
                </a:r>
              </a:p>
            </c:rich>
          </c:tx>
          <c:layout>
            <c:manualLayout>
              <c:xMode val="edge"/>
              <c:yMode val="edge"/>
              <c:x val="0.95315684836408165"/>
              <c:y val="1.8382317594916021E-2"/>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150157568"/>
        <c:crosses val="max"/>
        <c:crossBetween val="between"/>
        <c:majorUnit val="10"/>
      </c:valAx>
      <c:spPr>
        <a:noFill/>
        <a:ln w="25400">
          <a:noFill/>
        </a:ln>
      </c:spPr>
    </c:plotArea>
    <c:legend>
      <c:legendPos val="r"/>
      <c:layout>
        <c:manualLayout>
          <c:xMode val="edge"/>
          <c:yMode val="edge"/>
          <c:x val="1.0183358011707609E-2"/>
          <c:y val="1.8382317594916021E-2"/>
          <c:w val="0.54582474203026898"/>
          <c:h val="8.8235124455597225E-2"/>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0.75000000000001255" t="1" header="0.5" footer="0.5"/>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9.7491923098653767E-3"/>
          <c:y val="0.10507284415535016"/>
          <c:w val="0.91780909618194273"/>
          <c:h val="0.78261146474278453"/>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numRef>
              <c:f>'Table 7.12'!$A$5:$A$14</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'Table 7.12'!$D$5:$D$14</c:f>
              <c:numCache>
                <c:formatCode>0.0</c:formatCode>
                <c:ptCount val="10"/>
                <c:pt idx="0">
                  <c:v>115.8</c:v>
                </c:pt>
                <c:pt idx="1">
                  <c:v>114.9</c:v>
                </c:pt>
                <c:pt idx="2">
                  <c:v>119.1</c:v>
                </c:pt>
                <c:pt idx="3">
                  <c:v>120.3</c:v>
                </c:pt>
                <c:pt idx="4">
                  <c:v>125.7</c:v>
                </c:pt>
                <c:pt idx="5">
                  <c:v>131.1</c:v>
                </c:pt>
                <c:pt idx="6">
                  <c:v>131.1</c:v>
                </c:pt>
                <c:pt idx="7">
                  <c:v>141.4</c:v>
                </c:pt>
                <c:pt idx="8">
                  <c:v>148</c:v>
                </c:pt>
                <c:pt idx="9">
                  <c:v>147.4</c:v>
                </c:pt>
              </c:numCache>
            </c:numRef>
          </c:val>
        </c:ser>
        <c:marker val="1"/>
        <c:axId val="263957888"/>
        <c:axId val="268371456"/>
      </c:lineChart>
      <c:catAx>
        <c:axId val="263957888"/>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268371456"/>
        <c:crosses val="autoZero"/>
        <c:auto val="1"/>
        <c:lblAlgn val="ctr"/>
        <c:lblOffset val="100"/>
        <c:tickLblSkip val="1"/>
        <c:tickMarkSkip val="1"/>
      </c:catAx>
      <c:valAx>
        <c:axId val="268371456"/>
        <c:scaling>
          <c:orientation val="minMax"/>
          <c:max val="150"/>
          <c:min val="0"/>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rPr lang="en-IE"/>
                  <a:t>000 lone parents</a:t>
                </a:r>
              </a:p>
            </c:rich>
          </c:tx>
          <c:layout>
            <c:manualLayout>
              <c:xMode val="edge"/>
              <c:yMode val="edge"/>
              <c:x val="0.81800473570940613"/>
              <c:y val="1.8115942028985508E-2"/>
            </c:manualLayout>
          </c:layout>
          <c:spPr>
            <a:noFill/>
            <a:ln w="25400">
              <a:noFill/>
            </a:ln>
          </c:spPr>
        </c:title>
        <c:numFmt formatCode="#,##0" sourceLinked="0"/>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63957888"/>
        <c:crosses val="max"/>
        <c:crossBetween val="between"/>
        <c:majorUnit val="30"/>
      </c:valAx>
      <c:spPr>
        <a:noFill/>
        <a:ln w="25400">
          <a:noFill/>
        </a:ln>
      </c:spPr>
    </c:plotArea>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0.75000000000001255" t="1" header="0.5" footer="0.5"/>
    <c:pageSetup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9.4150300177999833E-3"/>
          <c:y val="0.24000000000000021"/>
          <c:w val="0.93103622454992918"/>
          <c:h val="0.64727272727272722"/>
        </c:manualLayout>
      </c:layout>
      <c:lineChart>
        <c:grouping val="standar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numRef>
              <c:f>'Table 7.13'!$A$5:$A$14</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'Table 7.13'!$F$5:$F$14</c:f>
              <c:numCache>
                <c:formatCode>0.0</c:formatCode>
                <c:ptCount val="10"/>
                <c:pt idx="0">
                  <c:v>32.879926672777273</c:v>
                </c:pt>
                <c:pt idx="1">
                  <c:v>32.375367231638421</c:v>
                </c:pt>
                <c:pt idx="2">
                  <c:v>31.412966252220254</c:v>
                </c:pt>
                <c:pt idx="3">
                  <c:v>32.035030461270672</c:v>
                </c:pt>
                <c:pt idx="4">
                  <c:v>32.071474843446332</c:v>
                </c:pt>
                <c:pt idx="5">
                  <c:v>31.064673452078033</c:v>
                </c:pt>
                <c:pt idx="6">
                  <c:v>31.2</c:v>
                </c:pt>
                <c:pt idx="7">
                  <c:v>29.8</c:v>
                </c:pt>
                <c:pt idx="8">
                  <c:v>31.711145996860278</c:v>
                </c:pt>
                <c:pt idx="9">
                  <c:v>30.3</c:v>
                </c:pt>
              </c:numCache>
            </c:numRef>
          </c:val>
        </c:ser>
        <c:marker val="1"/>
        <c:axId val="268395264"/>
        <c:axId val="268397184"/>
      </c:lineChart>
      <c:catAx>
        <c:axId val="26839526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268397184"/>
        <c:crosses val="autoZero"/>
        <c:auto val="1"/>
        <c:lblAlgn val="ctr"/>
        <c:lblOffset val="100"/>
        <c:tickLblSkip val="1"/>
        <c:tickMarkSkip val="1"/>
      </c:catAx>
      <c:valAx>
        <c:axId val="268397184"/>
        <c:scaling>
          <c:orientation val="minMax"/>
          <c:max val="35"/>
          <c:min val="25"/>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rPr lang="en-IE"/>
                  <a:t>% of persons aged 65 and over living alone</a:t>
                </a:r>
              </a:p>
            </c:rich>
          </c:tx>
          <c:layout>
            <c:manualLayout>
              <c:xMode val="edge"/>
              <c:yMode val="edge"/>
              <c:x val="0.79693627377037668"/>
              <c:y val="1.818181818181858E-2"/>
            </c:manualLayout>
          </c:layout>
          <c:spPr>
            <a:noFill/>
            <a:ln w="25400">
              <a:noFill/>
            </a:ln>
          </c:spPr>
        </c:title>
        <c:numFmt formatCode="0" sourceLinked="0"/>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68395264"/>
        <c:crosses val="max"/>
        <c:crossBetween val="between"/>
        <c:majorUnit val="5"/>
      </c:valAx>
      <c:spPr>
        <a:noFill/>
        <a:ln w="25400">
          <a:noFill/>
        </a:ln>
      </c:spPr>
    </c:plotArea>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0.7500000000000125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n-IE"/>
  <c:chart>
    <c:autoTitleDeleted val="1"/>
    <c:plotArea>
      <c:layout>
        <c:manualLayout>
          <c:layoutTarget val="inner"/>
          <c:xMode val="edge"/>
          <c:yMode val="edge"/>
          <c:x val="9.7087378640776708E-3"/>
          <c:y val="0.16727272727272727"/>
          <c:w val="0.88737864077669859"/>
          <c:h val="0.72000000000000064"/>
        </c:manualLayout>
      </c:layout>
      <c:lineChart>
        <c:grouping val="standard"/>
        <c:ser>
          <c:idx val="1"/>
          <c:order val="0"/>
          <c:tx>
            <c:strRef>
              <c:f>'Graph 8.1'!$L$4</c:f>
              <c:strCache>
                <c:ptCount val="1"/>
                <c:pt idx="0">
                  <c:v>no.of dwelling units completed</c:v>
                </c:pt>
              </c:strCache>
            </c:strRef>
          </c:tx>
          <c:spPr>
            <a:ln w="15875"/>
          </c:spPr>
          <c:marker>
            <c:symbol val="diamond"/>
            <c:size val="7"/>
          </c:marker>
          <c:cat>
            <c:numRef>
              <c:f>'Graph 8.1'!$K$6:$K$47</c:f>
              <c:numCache>
                <c:formatCode>General</c:formatCode>
                <c:ptCount val="4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numCache>
            </c:numRef>
          </c:cat>
          <c:val>
            <c:numRef>
              <c:f>'Graph 8.1'!$L$6:$L$47</c:f>
              <c:numCache>
                <c:formatCode>General</c:formatCode>
                <c:ptCount val="42"/>
                <c:pt idx="0">
                  <c:v>13887</c:v>
                </c:pt>
                <c:pt idx="1">
                  <c:v>15380</c:v>
                </c:pt>
                <c:pt idx="2">
                  <c:v>21572</c:v>
                </c:pt>
                <c:pt idx="3">
                  <c:v>24660</c:v>
                </c:pt>
                <c:pt idx="4">
                  <c:v>26256</c:v>
                </c:pt>
                <c:pt idx="5">
                  <c:v>26892</c:v>
                </c:pt>
                <c:pt idx="6">
                  <c:v>24000</c:v>
                </c:pt>
                <c:pt idx="7">
                  <c:v>24548</c:v>
                </c:pt>
                <c:pt idx="8">
                  <c:v>25444</c:v>
                </c:pt>
                <c:pt idx="9">
                  <c:v>26544</c:v>
                </c:pt>
                <c:pt idx="10">
                  <c:v>27785</c:v>
                </c:pt>
                <c:pt idx="11">
                  <c:v>28917</c:v>
                </c:pt>
                <c:pt idx="12">
                  <c:v>26798</c:v>
                </c:pt>
                <c:pt idx="13">
                  <c:v>26138</c:v>
                </c:pt>
                <c:pt idx="14">
                  <c:v>24944</c:v>
                </c:pt>
                <c:pt idx="15">
                  <c:v>23948</c:v>
                </c:pt>
                <c:pt idx="16">
                  <c:v>22680</c:v>
                </c:pt>
                <c:pt idx="17">
                  <c:v>18450</c:v>
                </c:pt>
                <c:pt idx="18">
                  <c:v>15654</c:v>
                </c:pt>
                <c:pt idx="19">
                  <c:v>18068</c:v>
                </c:pt>
                <c:pt idx="20">
                  <c:v>19539</c:v>
                </c:pt>
                <c:pt idx="21">
                  <c:v>19652</c:v>
                </c:pt>
                <c:pt idx="22">
                  <c:v>22464</c:v>
                </c:pt>
                <c:pt idx="23">
                  <c:v>21391</c:v>
                </c:pt>
                <c:pt idx="24">
                  <c:v>26863</c:v>
                </c:pt>
                <c:pt idx="25">
                  <c:v>30575</c:v>
                </c:pt>
                <c:pt idx="26">
                  <c:v>33725</c:v>
                </c:pt>
                <c:pt idx="27">
                  <c:v>38842</c:v>
                </c:pt>
                <c:pt idx="28">
                  <c:v>42349</c:v>
                </c:pt>
                <c:pt idx="29">
                  <c:v>46512</c:v>
                </c:pt>
                <c:pt idx="30">
                  <c:v>49812</c:v>
                </c:pt>
                <c:pt idx="31">
                  <c:v>52602</c:v>
                </c:pt>
                <c:pt idx="32">
                  <c:v>57695</c:v>
                </c:pt>
                <c:pt idx="33">
                  <c:v>68819</c:v>
                </c:pt>
                <c:pt idx="34">
                  <c:v>76954</c:v>
                </c:pt>
                <c:pt idx="35">
                  <c:v>85957</c:v>
                </c:pt>
                <c:pt idx="36">
                  <c:v>88419</c:v>
                </c:pt>
                <c:pt idx="37">
                  <c:v>78027</c:v>
                </c:pt>
                <c:pt idx="38">
                  <c:v>51724</c:v>
                </c:pt>
                <c:pt idx="39">
                  <c:v>26420</c:v>
                </c:pt>
                <c:pt idx="40">
                  <c:v>14602</c:v>
                </c:pt>
                <c:pt idx="41">
                  <c:v>10480</c:v>
                </c:pt>
              </c:numCache>
            </c:numRef>
          </c:val>
        </c:ser>
        <c:marker val="1"/>
        <c:axId val="268660736"/>
        <c:axId val="268662272"/>
      </c:lineChart>
      <c:catAx>
        <c:axId val="268660736"/>
        <c:scaling>
          <c:orientation val="minMax"/>
        </c:scaling>
        <c:axPos val="b"/>
        <c:numFmt formatCode="General" sourceLinked="0"/>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268662272"/>
        <c:crosses val="autoZero"/>
        <c:lblAlgn val="ctr"/>
        <c:lblOffset val="100"/>
        <c:tickLblSkip val="4"/>
        <c:tickMarkSkip val="1"/>
      </c:catAx>
      <c:valAx>
        <c:axId val="268662272"/>
        <c:scaling>
          <c:orientation val="minMax"/>
          <c:max val="90000"/>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t>no. of dwelling units completed</a:t>
                </a:r>
              </a:p>
            </c:rich>
          </c:tx>
          <c:layout>
            <c:manualLayout>
              <c:xMode val="edge"/>
              <c:yMode val="edge"/>
              <c:x val="0.80252438875248056"/>
              <c:y val="1.8181853662344281E-2"/>
            </c:manualLayout>
          </c:layout>
          <c:spPr>
            <a:noFill/>
            <a:ln w="25400">
              <a:noFill/>
            </a:ln>
          </c:spPr>
        </c:title>
        <c:numFmt formatCode="#,##0" sourceLinked="0"/>
        <c:tickLblPos val="nextTo"/>
        <c:spPr>
          <a:ln w="0">
            <a:noFill/>
          </a:ln>
        </c:spPr>
        <c:txPr>
          <a:bodyPr rot="0" vert="horz"/>
          <a:lstStyle/>
          <a:p>
            <a:pPr>
              <a:defRPr lang="en-IE" sz="800" b="0" i="0" u="none" strike="noStrike" baseline="0">
                <a:solidFill>
                  <a:srgbClr val="000000"/>
                </a:solidFill>
                <a:latin typeface="Arial"/>
                <a:ea typeface="Arial"/>
                <a:cs typeface="Arial"/>
              </a:defRPr>
            </a:pPr>
            <a:endParaRPr lang="en-US"/>
          </a:p>
        </c:txPr>
        <c:crossAx val="268660736"/>
        <c:crosses val="max"/>
        <c:crossBetween val="between"/>
      </c:valAx>
      <c:spPr>
        <a:noFill/>
        <a:ln w="25400">
          <a:noFill/>
        </a:ln>
      </c:spPr>
    </c:plotArea>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000000000001277" r="0.75000000000001277"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0.14934951881014871"/>
          <c:y val="0.17357230055545494"/>
          <c:w val="0.74250940507436569"/>
          <c:h val="0.6381328206067266"/>
        </c:manualLayout>
      </c:layout>
      <c:lineChart>
        <c:grouping val="standard"/>
        <c:ser>
          <c:idx val="1"/>
          <c:order val="0"/>
          <c:tx>
            <c:strRef>
              <c:f>'Table 8.3'!$B$24:$B$25</c:f>
              <c:strCache>
                <c:ptCount val="1"/>
                <c:pt idx="0">
                  <c:v>Average value of mortgage</c:v>
                </c:pt>
              </c:strCache>
            </c:strRef>
          </c:tx>
          <c:spPr>
            <a:ln w="12700">
              <a:solidFill>
                <a:srgbClr val="800000"/>
              </a:solidFill>
            </a:ln>
          </c:spPr>
          <c:marker>
            <c:symbol val="diamond"/>
            <c:size val="5"/>
            <c:spPr>
              <a:ln w="12700">
                <a:solidFill>
                  <a:srgbClr val="800000"/>
                </a:solidFill>
              </a:ln>
            </c:spPr>
          </c:marker>
          <c:cat>
            <c:numRef>
              <c:f>'Table 8.3'!$A$27:$A$35</c:f>
              <c:numCache>
                <c:formatCode>General</c:formatCode>
                <c:ptCount val="9"/>
                <c:pt idx="0">
                  <c:v>2001</c:v>
                </c:pt>
                <c:pt idx="1">
                  <c:v>2002</c:v>
                </c:pt>
                <c:pt idx="2">
                  <c:v>2003</c:v>
                </c:pt>
                <c:pt idx="3">
                  <c:v>2004</c:v>
                </c:pt>
                <c:pt idx="4">
                  <c:v>2005</c:v>
                </c:pt>
                <c:pt idx="5">
                  <c:v>2006</c:v>
                </c:pt>
                <c:pt idx="6">
                  <c:v>2007</c:v>
                </c:pt>
                <c:pt idx="7">
                  <c:v>2008</c:v>
                </c:pt>
                <c:pt idx="8">
                  <c:v>2009</c:v>
                </c:pt>
              </c:numCache>
            </c:numRef>
          </c:cat>
          <c:val>
            <c:numRef>
              <c:f>'Table 8.3'!$B$27:$B$36</c:f>
              <c:numCache>
                <c:formatCode>"€"#,##0</c:formatCode>
                <c:ptCount val="10"/>
                <c:pt idx="0">
                  <c:v>114754.58928517954</c:v>
                </c:pt>
                <c:pt idx="1">
                  <c:v>136523.23059072794</c:v>
                </c:pt>
                <c:pt idx="2">
                  <c:v>159573.5642898441</c:v>
                </c:pt>
                <c:pt idx="3">
                  <c:v>171546.66747712975</c:v>
                </c:pt>
                <c:pt idx="4">
                  <c:v>199998.1426448737</c:v>
                </c:pt>
                <c:pt idx="5">
                  <c:v>229164.1573710372</c:v>
                </c:pt>
                <c:pt idx="6">
                  <c:v>266435.70699760335</c:v>
                </c:pt>
                <c:pt idx="7">
                  <c:v>270218.28053118777</c:v>
                </c:pt>
                <c:pt idx="8">
                  <c:v>231630.38296519942</c:v>
                </c:pt>
                <c:pt idx="9">
                  <c:v>206691.32847350667</c:v>
                </c:pt>
              </c:numCache>
            </c:numRef>
          </c:val>
        </c:ser>
        <c:marker val="1"/>
        <c:axId val="149346944"/>
        <c:axId val="149349120"/>
      </c:lineChart>
      <c:lineChart>
        <c:grouping val="standard"/>
        <c:ser>
          <c:idx val="2"/>
          <c:order val="1"/>
          <c:tx>
            <c:strRef>
              <c:f>'Table 8.3'!$C$24:$C$25</c:f>
              <c:strCache>
                <c:ptCount val="1"/>
                <c:pt idx="0">
                  <c:v>Average mortgage interest rate for Building Societies</c:v>
                </c:pt>
              </c:strCache>
            </c:strRef>
          </c:tx>
          <c:spPr>
            <a:ln w="12700"/>
            <a:effectLst/>
          </c:spPr>
          <c:marker>
            <c:spPr>
              <a:ln cap="rnd"/>
              <a:effectLst/>
            </c:spPr>
          </c:marker>
          <c:cat>
            <c:numRef>
              <c:f>'Table 8.3'!$A$27:$A$36</c:f>
              <c:numCache>
                <c:formatCode>General</c:formatCode>
                <c:ptCount val="10"/>
                <c:pt idx="0">
                  <c:v>2001</c:v>
                </c:pt>
                <c:pt idx="1">
                  <c:v>2002</c:v>
                </c:pt>
                <c:pt idx="2">
                  <c:v>2003</c:v>
                </c:pt>
                <c:pt idx="3">
                  <c:v>2004</c:v>
                </c:pt>
                <c:pt idx="4">
                  <c:v>2005</c:v>
                </c:pt>
                <c:pt idx="5">
                  <c:v>2006</c:v>
                </c:pt>
                <c:pt idx="6">
                  <c:v>2007</c:v>
                </c:pt>
                <c:pt idx="7">
                  <c:v>2008</c:v>
                </c:pt>
                <c:pt idx="8">
                  <c:v>2009</c:v>
                </c:pt>
                <c:pt idx="9">
                  <c:v>2010</c:v>
                </c:pt>
              </c:numCache>
            </c:numRef>
          </c:cat>
          <c:val>
            <c:numRef>
              <c:f>'Table 8.3'!$C$27:$C$36</c:f>
              <c:numCache>
                <c:formatCode>#,##0.0</c:formatCode>
                <c:ptCount val="10"/>
                <c:pt idx="0">
                  <c:v>5.69</c:v>
                </c:pt>
                <c:pt idx="1">
                  <c:v>4.66</c:v>
                </c:pt>
                <c:pt idx="2">
                  <c:v>3.74</c:v>
                </c:pt>
                <c:pt idx="3">
                  <c:v>3.48</c:v>
                </c:pt>
                <c:pt idx="4">
                  <c:v>3.49</c:v>
                </c:pt>
                <c:pt idx="5">
                  <c:v>4.2</c:v>
                </c:pt>
                <c:pt idx="6">
                  <c:v>5.2475000000000005</c:v>
                </c:pt>
                <c:pt idx="7">
                  <c:v>5.5124999999999993</c:v>
                </c:pt>
                <c:pt idx="8">
                  <c:v>3.46</c:v>
                </c:pt>
                <c:pt idx="9">
                  <c:v>3.6625000000000001</c:v>
                </c:pt>
              </c:numCache>
            </c:numRef>
          </c:val>
        </c:ser>
        <c:marker val="1"/>
        <c:axId val="149351040"/>
        <c:axId val="149352832"/>
      </c:lineChart>
      <c:catAx>
        <c:axId val="149346944"/>
        <c:scaling>
          <c:orientation val="minMax"/>
        </c:scaling>
        <c:axPos val="b"/>
        <c:numFmt formatCode="General" sourceLinked="1"/>
        <c:tickLblPos val="nextTo"/>
        <c:txPr>
          <a:bodyPr rot="0" vert="horz"/>
          <a:lstStyle/>
          <a:p>
            <a:pPr>
              <a:defRPr lang="en-IE" sz="800" b="0" i="0" u="none" strike="noStrike" baseline="0">
                <a:solidFill>
                  <a:srgbClr val="000000"/>
                </a:solidFill>
                <a:latin typeface="Arial"/>
                <a:ea typeface="Arial"/>
                <a:cs typeface="Arial"/>
              </a:defRPr>
            </a:pPr>
            <a:endParaRPr lang="en-US"/>
          </a:p>
        </c:txPr>
        <c:crossAx val="149349120"/>
        <c:crosses val="autoZero"/>
        <c:auto val="1"/>
        <c:lblAlgn val="ctr"/>
        <c:lblOffset val="100"/>
        <c:tickLblSkip val="2"/>
      </c:catAx>
      <c:valAx>
        <c:axId val="149349120"/>
        <c:scaling>
          <c:orientation val="minMax"/>
        </c:scaling>
        <c:axPos val="l"/>
        <c:majorGridlines/>
        <c:title>
          <c:tx>
            <c:rich>
              <a:bodyPr rot="0" vert="horz"/>
              <a:lstStyle/>
              <a:p>
                <a:pPr algn="ctr">
                  <a:defRPr lang="en-IE" sz="800" b="1" i="0" u="none" strike="noStrike" baseline="0">
                    <a:solidFill>
                      <a:srgbClr val="000000"/>
                    </a:solidFill>
                    <a:latin typeface="Arial"/>
                    <a:ea typeface="Arial"/>
                    <a:cs typeface="Arial"/>
                  </a:defRPr>
                </a:pPr>
                <a:r>
                  <a:t>Average value</a:t>
                </a:r>
              </a:p>
            </c:rich>
          </c:tx>
          <c:layout>
            <c:manualLayout>
              <c:xMode val="edge"/>
              <c:yMode val="edge"/>
              <c:x val="3.5519125683060412E-2"/>
              <c:y val="0.10078778473858672"/>
            </c:manualLayout>
          </c:layout>
        </c:title>
        <c:numFmt formatCode="&quot;€&quot;#,##0" sourceLinked="1"/>
        <c:tickLblPos val="nextTo"/>
        <c:spPr>
          <a:ln>
            <a:noFill/>
          </a:ln>
        </c:spPr>
        <c:txPr>
          <a:bodyPr rot="0" vert="horz"/>
          <a:lstStyle/>
          <a:p>
            <a:pPr>
              <a:defRPr lang="en-IE" sz="800" b="0" i="0" u="none" strike="noStrike" baseline="0">
                <a:solidFill>
                  <a:srgbClr val="000000"/>
                </a:solidFill>
                <a:latin typeface="Arial"/>
                <a:ea typeface="Arial"/>
                <a:cs typeface="Arial"/>
              </a:defRPr>
            </a:pPr>
            <a:endParaRPr lang="en-US"/>
          </a:p>
        </c:txPr>
        <c:crossAx val="149346944"/>
        <c:crosses val="autoZero"/>
        <c:crossBetween val="between"/>
      </c:valAx>
      <c:catAx>
        <c:axId val="149351040"/>
        <c:scaling>
          <c:orientation val="minMax"/>
        </c:scaling>
        <c:delete val="1"/>
        <c:axPos val="b"/>
        <c:numFmt formatCode="General" sourceLinked="1"/>
        <c:tickLblPos val="none"/>
        <c:crossAx val="149352832"/>
        <c:crosses val="autoZero"/>
        <c:auto val="1"/>
        <c:lblAlgn val="ctr"/>
        <c:lblOffset val="100"/>
      </c:catAx>
      <c:valAx>
        <c:axId val="149352832"/>
        <c:scaling>
          <c:orientation val="minMax"/>
        </c:scaling>
        <c:axPos val="r"/>
        <c:title>
          <c:tx>
            <c:rich>
              <a:bodyPr rot="0" vert="horz"/>
              <a:lstStyle/>
              <a:p>
                <a:pPr algn="ctr">
                  <a:defRPr lang="en-IE" sz="800" b="1" i="0" u="none" strike="noStrike" baseline="0">
                    <a:solidFill>
                      <a:srgbClr val="000000"/>
                    </a:solidFill>
                    <a:latin typeface="Arial"/>
                    <a:ea typeface="Arial"/>
                    <a:cs typeface="Arial"/>
                  </a:defRPr>
                </a:pPr>
                <a:r>
                  <a:t>% rate</a:t>
                </a:r>
              </a:p>
            </c:rich>
          </c:tx>
          <c:layout>
            <c:manualLayout>
              <c:xMode val="edge"/>
              <c:yMode val="edge"/>
              <c:x val="0.87457230755991566"/>
              <c:y val="0.10249209724696821"/>
            </c:manualLayout>
          </c:layout>
        </c:title>
        <c:numFmt formatCode="#,##0.0" sourceLinked="1"/>
        <c:tickLblPos val="nextTo"/>
        <c:spPr>
          <a:ln>
            <a:noFill/>
          </a:ln>
        </c:spPr>
        <c:txPr>
          <a:bodyPr rot="0" vert="horz"/>
          <a:lstStyle/>
          <a:p>
            <a:pPr>
              <a:defRPr lang="en-IE" sz="800" b="0" i="0" u="none" strike="noStrike" baseline="0">
                <a:solidFill>
                  <a:srgbClr val="000000"/>
                </a:solidFill>
                <a:latin typeface="Arial"/>
                <a:ea typeface="Arial"/>
                <a:cs typeface="Arial"/>
              </a:defRPr>
            </a:pPr>
            <a:endParaRPr lang="en-US"/>
          </a:p>
        </c:txPr>
        <c:crossAx val="149351040"/>
        <c:crosses val="max"/>
        <c:crossBetween val="between"/>
      </c:valAx>
      <c:spPr>
        <a:ln>
          <a:noFill/>
        </a:ln>
      </c:spPr>
    </c:plotArea>
    <c:legend>
      <c:legendPos val="r"/>
      <c:layout>
        <c:manualLayout>
          <c:xMode val="edge"/>
          <c:yMode val="edge"/>
          <c:x val="5.0027752678456147E-2"/>
          <c:y val="0"/>
          <c:w val="0.93330558065488833"/>
          <c:h val="0.10715251834396611"/>
        </c:manualLayout>
      </c:layout>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ln>
      <a:noFill/>
    </a:ln>
  </c:spPr>
  <c:txPr>
    <a:bodyPr/>
    <a:lstStyle/>
    <a:p>
      <a:pPr>
        <a:defRPr sz="800" b="0" i="0" u="none" strike="noStrike" baseline="0">
          <a:solidFill>
            <a:srgbClr val="000000"/>
          </a:solidFill>
          <a:latin typeface="Arial"/>
          <a:ea typeface="Arial"/>
          <a:cs typeface="Arial"/>
        </a:defRPr>
      </a:pPr>
      <a:endParaRPr lang="en-US"/>
    </a:p>
  </c:txPr>
  <c:printSettings>
    <c:headerFooter/>
    <c:pageMargins b="0.75000000000001299" l="0.70000000000000062" r="0.70000000000000062" t="0.75000000000001299"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lang val="en-IE"/>
  <c:chart>
    <c:autoTitleDeleted val="1"/>
    <c:plotArea>
      <c:layout>
        <c:manualLayout>
          <c:layoutTarget val="inner"/>
          <c:xMode val="edge"/>
          <c:yMode val="edge"/>
          <c:x val="1.1135857461024501E-2"/>
          <c:y val="0.23809616077691678"/>
          <c:w val="0.91759465478841873"/>
          <c:h val="0.63889136475138264"/>
        </c:manualLayout>
      </c:layout>
      <c:barChart>
        <c:barDir val="col"/>
        <c:grouping val="clustered"/>
        <c:ser>
          <c:idx val="1"/>
          <c:order val="0"/>
          <c:tx>
            <c:strRef>
              <c:f>'Graph 9.3'!$D$25</c:f>
              <c:strCache>
                <c:ptCount val="1"/>
                <c:pt idx="0">
                  <c:v>Recorded incidents per 100,000 population</c:v>
                </c:pt>
              </c:strCache>
            </c:strRef>
          </c:tx>
          <c:spPr>
            <a:solidFill>
              <a:srgbClr val="99CC00"/>
            </a:solidFill>
            <a:ln w="12700">
              <a:solidFill>
                <a:srgbClr val="99CC00"/>
              </a:solidFill>
              <a:prstDash val="solid"/>
            </a:ln>
          </c:spPr>
          <c:cat>
            <c:numRef>
              <c:f>'Graph 9.3'!$A$26:$A$33</c:f>
              <c:numCache>
                <c:formatCode>General</c:formatCode>
                <c:ptCount val="8"/>
                <c:pt idx="0">
                  <c:v>2011</c:v>
                </c:pt>
                <c:pt idx="1">
                  <c:v>2010</c:v>
                </c:pt>
                <c:pt idx="2">
                  <c:v>2009</c:v>
                </c:pt>
                <c:pt idx="3">
                  <c:v>2008</c:v>
                </c:pt>
                <c:pt idx="4">
                  <c:v>2007</c:v>
                </c:pt>
                <c:pt idx="5">
                  <c:v>2006</c:v>
                </c:pt>
                <c:pt idx="6">
                  <c:v>2005</c:v>
                </c:pt>
                <c:pt idx="7">
                  <c:v>2004</c:v>
                </c:pt>
              </c:numCache>
            </c:numRef>
          </c:cat>
          <c:val>
            <c:numRef>
              <c:f>'Graph 9.3'!$D$26:$D$33</c:f>
              <c:numCache>
                <c:formatCode>0.0</c:formatCode>
                <c:ptCount val="8"/>
                <c:pt idx="0">
                  <c:v>196.48516907473388</c:v>
                </c:pt>
                <c:pt idx="1">
                  <c:v>234.52182313164133</c:v>
                </c:pt>
                <c:pt idx="2">
                  <c:v>303.7675916530639</c:v>
                </c:pt>
                <c:pt idx="3">
                  <c:v>399.99108158123568</c:v>
                </c:pt>
                <c:pt idx="4">
                  <c:v>452.99145299145295</c:v>
                </c:pt>
                <c:pt idx="5">
                  <c:v>438.72994873490984</c:v>
                </c:pt>
                <c:pt idx="6">
                  <c:v>340.3</c:v>
                </c:pt>
                <c:pt idx="7">
                  <c:v>300.60000000000002</c:v>
                </c:pt>
              </c:numCache>
            </c:numRef>
          </c:val>
        </c:ser>
        <c:axId val="214561152"/>
        <c:axId val="214562688"/>
      </c:barChart>
      <c:catAx>
        <c:axId val="214561152"/>
        <c:scaling>
          <c:orientation val="maxMin"/>
        </c:scaling>
        <c:axPos val="b"/>
        <c:numFmt formatCode="General" sourceLinked="1"/>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14562688"/>
        <c:crosses val="autoZero"/>
        <c:auto val="1"/>
        <c:lblAlgn val="ctr"/>
        <c:lblOffset val="100"/>
        <c:tickLblSkip val="1"/>
        <c:tickMarkSkip val="1"/>
      </c:catAx>
      <c:valAx>
        <c:axId val="214562688"/>
        <c:scaling>
          <c:orientation val="minMax"/>
          <c:max val="700"/>
          <c:min val="0"/>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t>Recorded incidents per 100,000 population</a:t>
                </a:r>
              </a:p>
            </c:rich>
          </c:tx>
          <c:layout>
            <c:manualLayout>
              <c:xMode val="edge"/>
              <c:yMode val="edge"/>
              <c:x val="0.7951002227171492"/>
              <c:y val="1.9841269841270312E-2"/>
            </c:manualLayout>
          </c:layout>
          <c:spPr>
            <a:noFill/>
            <a:ln w="25400">
              <a:noFill/>
            </a:ln>
          </c:spPr>
        </c:title>
        <c:numFmt formatCode="??0" sourceLinked="0"/>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14561152"/>
        <c:crosses val="autoZero"/>
        <c:crossBetween val="between"/>
        <c:majorUnit val="100"/>
        <c:minorUnit val="1.4"/>
      </c:valAx>
      <c:spPr>
        <a:noFill/>
        <a:ln w="25400">
          <a:noFill/>
        </a:ln>
      </c:spPr>
    </c:plotArea>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366" r="6.06" t="3.58" header="0.5" footer="0.5"/>
    <c:pageSetup paperSize="9"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n-IE"/>
  <c:chart>
    <c:autoTitleDeleted val="1"/>
    <c:plotArea>
      <c:layout>
        <c:manualLayout>
          <c:layoutTarget val="inner"/>
          <c:xMode val="edge"/>
          <c:yMode val="edge"/>
          <c:x val="1.1135857461024501E-2"/>
          <c:y val="0.23809616077691684"/>
          <c:w val="0.91759465478841873"/>
          <c:h val="0.63889136475138264"/>
        </c:manualLayout>
      </c:layout>
      <c:barChart>
        <c:barDir val="col"/>
        <c:grouping val="clustered"/>
        <c:ser>
          <c:idx val="1"/>
          <c:order val="0"/>
          <c:tx>
            <c:strRef>
              <c:f>'Graph 9.4'!$D$24</c:f>
              <c:strCache>
                <c:ptCount val="1"/>
                <c:pt idx="0">
                  <c:v>Recorded incidents per 100,000 population</c:v>
                </c:pt>
              </c:strCache>
            </c:strRef>
          </c:tx>
          <c:spPr>
            <a:solidFill>
              <a:srgbClr val="99CC00"/>
            </a:solidFill>
            <a:ln w="12700">
              <a:solidFill>
                <a:srgbClr val="99CC00"/>
              </a:solidFill>
              <a:prstDash val="solid"/>
            </a:ln>
          </c:spPr>
          <c:cat>
            <c:numRef>
              <c:f>'Graph 9.4'!$A$25:$A$32</c:f>
              <c:numCache>
                <c:formatCode>General</c:formatCode>
                <c:ptCount val="8"/>
                <c:pt idx="0">
                  <c:v>2011</c:v>
                </c:pt>
                <c:pt idx="1">
                  <c:v>2010</c:v>
                </c:pt>
                <c:pt idx="2">
                  <c:v>2009</c:v>
                </c:pt>
                <c:pt idx="3">
                  <c:v>2008</c:v>
                </c:pt>
                <c:pt idx="4">
                  <c:v>2007</c:v>
                </c:pt>
                <c:pt idx="5">
                  <c:v>2006</c:v>
                </c:pt>
                <c:pt idx="6">
                  <c:v>2005</c:v>
                </c:pt>
                <c:pt idx="7">
                  <c:v>2004</c:v>
                </c:pt>
              </c:numCache>
            </c:numRef>
          </c:cat>
          <c:val>
            <c:numRef>
              <c:f>'Graph 9.4'!$D$25:$D$32</c:f>
              <c:numCache>
                <c:formatCode>0.0</c:formatCode>
                <c:ptCount val="8"/>
                <c:pt idx="0">
                  <c:v>587.16037509016587</c:v>
                </c:pt>
                <c:pt idx="1">
                  <c:v>546.91753754281194</c:v>
                </c:pt>
                <c:pt idx="2">
                  <c:v>584.15317421802615</c:v>
                </c:pt>
                <c:pt idx="3">
                  <c:v>540.87980201110349</c:v>
                </c:pt>
                <c:pt idx="4">
                  <c:v>532.63403263403256</c:v>
                </c:pt>
                <c:pt idx="5">
                  <c:v>580.21687259325756</c:v>
                </c:pt>
                <c:pt idx="6">
                  <c:v>633</c:v>
                </c:pt>
                <c:pt idx="7">
                  <c:v>610</c:v>
                </c:pt>
              </c:numCache>
            </c:numRef>
          </c:val>
        </c:ser>
        <c:axId val="218551808"/>
        <c:axId val="218553344"/>
      </c:barChart>
      <c:catAx>
        <c:axId val="218551808"/>
        <c:scaling>
          <c:orientation val="maxMin"/>
        </c:scaling>
        <c:axPos val="b"/>
        <c:numFmt formatCode="General" sourceLinked="1"/>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18553344"/>
        <c:crosses val="autoZero"/>
        <c:auto val="1"/>
        <c:lblAlgn val="ctr"/>
        <c:lblOffset val="100"/>
        <c:tickLblSkip val="1"/>
        <c:tickMarkSkip val="1"/>
      </c:catAx>
      <c:valAx>
        <c:axId val="218553344"/>
        <c:scaling>
          <c:orientation val="minMax"/>
          <c:max val="700"/>
          <c:min val="0"/>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t>Recorded incidents per 100,000 population</a:t>
                </a:r>
              </a:p>
            </c:rich>
          </c:tx>
          <c:layout>
            <c:manualLayout>
              <c:xMode val="edge"/>
              <c:yMode val="edge"/>
              <c:x val="0.7951002227171492"/>
              <c:y val="1.9841269841270312E-2"/>
            </c:manualLayout>
          </c:layout>
          <c:spPr>
            <a:noFill/>
            <a:ln w="25400">
              <a:noFill/>
            </a:ln>
          </c:spPr>
        </c:title>
        <c:numFmt formatCode="??0" sourceLinked="0"/>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18551808"/>
        <c:crosses val="autoZero"/>
        <c:crossBetween val="between"/>
        <c:majorUnit val="100"/>
        <c:minorUnit val="1.4"/>
      </c:valAx>
      <c:spPr>
        <a:noFill/>
        <a:ln w="25400">
          <a:noFill/>
        </a:ln>
      </c:spPr>
    </c:plotArea>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388" r="6.06" t="3.58" header="0.5" footer="0.5"/>
    <c:pageSetup paperSize="9"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c:lang val="en-IE"/>
  <c:chart>
    <c:autoTitleDeleted val="1"/>
    <c:plotArea>
      <c:layout>
        <c:manualLayout>
          <c:layoutTarget val="inner"/>
          <c:xMode val="edge"/>
          <c:yMode val="edge"/>
          <c:x val="1.1135857461024501E-2"/>
          <c:y val="0.23809616077691692"/>
          <c:w val="0.91759465478841873"/>
          <c:h val="0.63889136475138264"/>
        </c:manualLayout>
      </c:layout>
      <c:barChart>
        <c:barDir val="col"/>
        <c:grouping val="clustered"/>
        <c:ser>
          <c:idx val="1"/>
          <c:order val="0"/>
          <c:tx>
            <c:strRef>
              <c:f>'Graph 9.5'!$D$24</c:f>
              <c:strCache>
                <c:ptCount val="1"/>
                <c:pt idx="0">
                  <c:v>Recorded incidents per 100,000 population</c:v>
                </c:pt>
              </c:strCache>
            </c:strRef>
          </c:tx>
          <c:spPr>
            <a:solidFill>
              <a:srgbClr val="99CC00"/>
            </a:solidFill>
            <a:ln w="12700">
              <a:solidFill>
                <a:srgbClr val="99CC00"/>
              </a:solidFill>
              <a:prstDash val="solid"/>
            </a:ln>
          </c:spPr>
          <c:cat>
            <c:numRef>
              <c:f>'Graph 9.5'!$A$25:$A$32</c:f>
              <c:numCache>
                <c:formatCode>General</c:formatCode>
                <c:ptCount val="8"/>
                <c:pt idx="0">
                  <c:v>2011</c:v>
                </c:pt>
                <c:pt idx="1">
                  <c:v>2010</c:v>
                </c:pt>
                <c:pt idx="2">
                  <c:v>2009</c:v>
                </c:pt>
                <c:pt idx="3">
                  <c:v>2008</c:v>
                </c:pt>
                <c:pt idx="4">
                  <c:v>2007</c:v>
                </c:pt>
                <c:pt idx="5">
                  <c:v>2006</c:v>
                </c:pt>
                <c:pt idx="6">
                  <c:v>2005</c:v>
                </c:pt>
                <c:pt idx="7">
                  <c:v>2004</c:v>
                </c:pt>
              </c:numCache>
            </c:numRef>
          </c:cat>
          <c:val>
            <c:numRef>
              <c:f>'Graph 9.5'!$D$25:$D$32</c:f>
              <c:numCache>
                <c:formatCode>0.0</c:formatCode>
                <c:ptCount val="8"/>
                <c:pt idx="0">
                  <c:v>387.11228660735753</c:v>
                </c:pt>
                <c:pt idx="1">
                  <c:v>439.20699042768069</c:v>
                </c:pt>
                <c:pt idx="2">
                  <c:v>484.91198658843251</c:v>
                </c:pt>
                <c:pt idx="3">
                  <c:v>521.83897794920961</c:v>
                </c:pt>
                <c:pt idx="4">
                  <c:v>424.01389460212988</c:v>
                </c:pt>
                <c:pt idx="5">
                  <c:v>336.17614401474168</c:v>
                </c:pt>
                <c:pt idx="6">
                  <c:v>322.10000000000002</c:v>
                </c:pt>
                <c:pt idx="7">
                  <c:v>243.8</c:v>
                </c:pt>
              </c:numCache>
            </c:numRef>
          </c:val>
        </c:ser>
        <c:axId val="235080320"/>
        <c:axId val="235082112"/>
      </c:barChart>
      <c:catAx>
        <c:axId val="235080320"/>
        <c:scaling>
          <c:orientation val="maxMin"/>
        </c:scaling>
        <c:axPos val="b"/>
        <c:numFmt formatCode="General" sourceLinked="1"/>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35082112"/>
        <c:crosses val="autoZero"/>
        <c:auto val="1"/>
        <c:lblAlgn val="ctr"/>
        <c:lblOffset val="100"/>
        <c:tickLblSkip val="1"/>
        <c:tickMarkSkip val="1"/>
      </c:catAx>
      <c:valAx>
        <c:axId val="235082112"/>
        <c:scaling>
          <c:orientation val="minMax"/>
          <c:max val="700"/>
          <c:min val="0"/>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t>Recorded incidents per 100,000 population</a:t>
                </a:r>
              </a:p>
            </c:rich>
          </c:tx>
          <c:layout>
            <c:manualLayout>
              <c:xMode val="edge"/>
              <c:yMode val="edge"/>
              <c:x val="0.7951002227171492"/>
              <c:y val="1.9841269841270312E-2"/>
            </c:manualLayout>
          </c:layout>
          <c:spPr>
            <a:noFill/>
            <a:ln w="25400">
              <a:noFill/>
            </a:ln>
          </c:spPr>
        </c:title>
        <c:numFmt formatCode="??0" sourceLinked="0"/>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35080320"/>
        <c:crosses val="autoZero"/>
        <c:crossBetween val="between"/>
        <c:majorUnit val="100"/>
        <c:minorUnit val="1.4"/>
      </c:valAx>
      <c:spPr>
        <a:noFill/>
        <a:ln w="25400">
          <a:noFill/>
        </a:ln>
      </c:spPr>
    </c:plotArea>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98425196850393659" l="0.74803149606301256" r="6.0629921259842527" t="3.582677165354331" header="0.51181102362204722" footer="0.51181102362204722"/>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0"/>
          <c:y val="0.21834018881968487"/>
          <c:w val="0.93909626719056971"/>
          <c:h val="0.65821757354959864"/>
        </c:manualLayout>
      </c:layout>
      <c:lineChart>
        <c:grouping val="standard"/>
        <c:ser>
          <c:idx val="2"/>
          <c:order val="0"/>
          <c:tx>
            <c:strRef>
              <c:f>'Table 9.6'!$C$4</c:f>
              <c:strCache>
                <c:ptCount val="1"/>
                <c:pt idx="0">
                  <c:v>Males</c:v>
                </c:pt>
              </c:strCache>
            </c:strRef>
          </c:tx>
          <c:spPr>
            <a:ln w="12700">
              <a:solidFill>
                <a:srgbClr val="99CC00"/>
              </a:solidFill>
              <a:prstDash val="solid"/>
            </a:ln>
          </c:spPr>
          <c:marker>
            <c:symbol val="square"/>
            <c:size val="5"/>
            <c:spPr>
              <a:solidFill>
                <a:srgbClr val="99CC00"/>
              </a:solidFill>
              <a:ln>
                <a:solidFill>
                  <a:srgbClr val="99CC00"/>
                </a:solidFill>
                <a:prstDash val="solid"/>
              </a:ln>
            </c:spPr>
          </c:marker>
          <c:cat>
            <c:numRef>
              <c:f>'Table 9.6'!$A$5:$A$14</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'Table 9.6'!$C$5:$C$14</c:f>
              <c:numCache>
                <c:formatCode>General</c:formatCode>
                <c:ptCount val="10"/>
                <c:pt idx="0">
                  <c:v>56</c:v>
                </c:pt>
                <c:pt idx="1">
                  <c:v>42</c:v>
                </c:pt>
                <c:pt idx="2">
                  <c:v>37</c:v>
                </c:pt>
                <c:pt idx="3">
                  <c:v>56</c:v>
                </c:pt>
                <c:pt idx="4">
                  <c:v>57</c:v>
                </c:pt>
                <c:pt idx="5" formatCode="#,##0">
                  <c:v>68</c:v>
                </c:pt>
                <c:pt idx="6" formatCode="#,##0">
                  <c:v>45</c:v>
                </c:pt>
                <c:pt idx="7" formatCode="#,##0">
                  <c:v>51</c:v>
                </c:pt>
                <c:pt idx="8" formatCode="#,##0">
                  <c:v>47</c:v>
                </c:pt>
                <c:pt idx="9" formatCode="#,##0">
                  <c:v>36</c:v>
                </c:pt>
              </c:numCache>
            </c:numRef>
          </c:val>
        </c:ser>
        <c:ser>
          <c:idx val="3"/>
          <c:order val="1"/>
          <c:tx>
            <c:strRef>
              <c:f>'Table 9.6'!$D$4</c:f>
              <c:strCache>
                <c:ptCount val="1"/>
                <c:pt idx="0">
                  <c:v>Females</c:v>
                </c:pt>
              </c:strCache>
            </c:strRef>
          </c:tx>
          <c:spPr>
            <a:ln w="12700">
              <a:solidFill>
                <a:srgbClr val="99CC00"/>
              </a:solidFill>
            </a:ln>
          </c:spPr>
          <c:marker>
            <c:symbol val="triangle"/>
            <c:size val="5"/>
            <c:spPr>
              <a:solidFill>
                <a:srgbClr val="99CC00"/>
              </a:solidFill>
              <a:ln>
                <a:solidFill>
                  <a:srgbClr val="99CC00"/>
                </a:solidFill>
              </a:ln>
            </c:spPr>
          </c:marker>
          <c:cat>
            <c:numRef>
              <c:f>'Table 9.6'!$A$5:$A$14</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'Table 9.6'!$D$5:$D$14</c:f>
              <c:numCache>
                <c:formatCode>General</c:formatCode>
                <c:ptCount val="10"/>
                <c:pt idx="0">
                  <c:v>10</c:v>
                </c:pt>
                <c:pt idx="1">
                  <c:v>9</c:v>
                </c:pt>
                <c:pt idx="2">
                  <c:v>8</c:v>
                </c:pt>
                <c:pt idx="3">
                  <c:v>9</c:v>
                </c:pt>
                <c:pt idx="4">
                  <c:v>13</c:v>
                </c:pt>
                <c:pt idx="5" formatCode="#,##0">
                  <c:v>16</c:v>
                </c:pt>
                <c:pt idx="6" formatCode="#,##0">
                  <c:v>10</c:v>
                </c:pt>
                <c:pt idx="7" formatCode="#,##0">
                  <c:v>8</c:v>
                </c:pt>
                <c:pt idx="8" formatCode="#,##0">
                  <c:v>11</c:v>
                </c:pt>
                <c:pt idx="9" formatCode="#,##0">
                  <c:v>8</c:v>
                </c:pt>
              </c:numCache>
            </c:numRef>
          </c:val>
        </c:ser>
        <c:ser>
          <c:idx val="0"/>
          <c:order val="2"/>
          <c:tx>
            <c:strRef>
              <c:f>'Table 9.6'!$B$4</c:f>
              <c:strCache>
                <c:ptCount val="1"/>
                <c:pt idx="0">
                  <c:v>Persons</c:v>
                </c:pt>
              </c:strCache>
            </c:strRef>
          </c:tx>
          <c:spPr>
            <a:ln w="12700">
              <a:solidFill>
                <a:srgbClr val="800000"/>
              </a:solidFill>
            </a:ln>
          </c:spPr>
          <c:marker>
            <c:symbol val="diamond"/>
            <c:size val="5"/>
            <c:spPr>
              <a:solidFill>
                <a:srgbClr val="800000"/>
              </a:solidFill>
              <a:ln>
                <a:solidFill>
                  <a:srgbClr val="800000"/>
                </a:solidFill>
              </a:ln>
            </c:spPr>
          </c:marker>
          <c:cat>
            <c:numRef>
              <c:f>'Table 9.6'!$A$5:$A$14</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'Table 9.6'!$B$5:$B$14</c:f>
              <c:numCache>
                <c:formatCode>General</c:formatCode>
                <c:ptCount val="10"/>
                <c:pt idx="0">
                  <c:v>66</c:v>
                </c:pt>
                <c:pt idx="1">
                  <c:v>51</c:v>
                </c:pt>
                <c:pt idx="2">
                  <c:v>45</c:v>
                </c:pt>
                <c:pt idx="3">
                  <c:v>65</c:v>
                </c:pt>
                <c:pt idx="4">
                  <c:v>70</c:v>
                </c:pt>
                <c:pt idx="5">
                  <c:v>84</c:v>
                </c:pt>
                <c:pt idx="6">
                  <c:v>55</c:v>
                </c:pt>
                <c:pt idx="7">
                  <c:v>59</c:v>
                </c:pt>
                <c:pt idx="8">
                  <c:v>58</c:v>
                </c:pt>
                <c:pt idx="9">
                  <c:v>44</c:v>
                </c:pt>
              </c:numCache>
            </c:numRef>
          </c:val>
        </c:ser>
        <c:marker val="1"/>
        <c:axId val="235136128"/>
        <c:axId val="235138048"/>
      </c:lineChart>
      <c:catAx>
        <c:axId val="235136128"/>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235138048"/>
        <c:crosses val="autoZero"/>
        <c:auto val="1"/>
        <c:lblAlgn val="ctr"/>
        <c:lblOffset val="100"/>
        <c:tickLblSkip val="1"/>
        <c:tickMarkSkip val="1"/>
      </c:catAx>
      <c:valAx>
        <c:axId val="235138048"/>
        <c:scaling>
          <c:orientation val="minMax"/>
          <c:max val="90"/>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t>Number of murder &amp; manslaugter victims       </a:t>
                </a:r>
              </a:p>
            </c:rich>
          </c:tx>
          <c:layout>
            <c:manualLayout>
              <c:xMode val="edge"/>
              <c:yMode val="edge"/>
              <c:x val="0.76227897838901404"/>
              <c:y val="1.3871978689231382E-2"/>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35136128"/>
        <c:crosses val="max"/>
        <c:crossBetween val="between"/>
        <c:majorUnit val="10"/>
      </c:valAx>
      <c:spPr>
        <a:noFill/>
        <a:ln w="25400">
          <a:noFill/>
        </a:ln>
      </c:spPr>
    </c:plotArea>
    <c:legend>
      <c:legendPos val="r"/>
      <c:layout>
        <c:manualLayout>
          <c:xMode val="edge"/>
          <c:yMode val="edge"/>
          <c:x val="9.8231827111984766E-3"/>
          <c:y val="1.96078661809065E-2"/>
          <c:w val="0.57338572364112605"/>
          <c:h val="8.571865084028675E-2"/>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77" r="0.75000000000001277" t="1" header="0.5" footer="0.5"/>
    <c:pageSetup paperSize="9"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1.0183299389002061E-2"/>
          <c:y val="9.1228382772695266E-2"/>
          <c:w val="0.92464358452138495"/>
          <c:h val="0.80000274123744708"/>
        </c:manualLayout>
      </c:layout>
      <c:lineChart>
        <c:grouping val="standard"/>
        <c:ser>
          <c:idx val="0"/>
          <c:order val="0"/>
          <c:tx>
            <c:strRef>
              <c:f>'Graph 10.1'!$B$24</c:f>
              <c:strCache>
                <c:ptCount val="1"/>
                <c:pt idx="0">
                  <c:v>Kyoto 2008-2012 target</c:v>
                </c:pt>
              </c:strCache>
            </c:strRef>
          </c:tx>
          <c:spPr>
            <a:ln w="38100">
              <a:solidFill>
                <a:srgbClr val="800000"/>
              </a:solidFill>
            </a:ln>
          </c:spPr>
          <c:marker>
            <c:symbol val="none"/>
          </c:marker>
          <c:cat>
            <c:strRef>
              <c:f>'Graph 10.1'!$A$25:$A$35</c:f>
              <c:strCache>
                <c:ptCount val="11"/>
                <c:pt idx="0">
                  <c:v>2001</c:v>
                </c:pt>
                <c:pt idx="1">
                  <c:v>2002</c:v>
                </c:pt>
                <c:pt idx="2">
                  <c:v>2003</c:v>
                </c:pt>
                <c:pt idx="3">
                  <c:v>2004</c:v>
                </c:pt>
                <c:pt idx="4">
                  <c:v>2005</c:v>
                </c:pt>
                <c:pt idx="5">
                  <c:v>2006</c:v>
                </c:pt>
                <c:pt idx="6">
                  <c:v>2007</c:v>
                </c:pt>
                <c:pt idx="7">
                  <c:v>2008</c:v>
                </c:pt>
                <c:pt idx="8">
                  <c:v>2009</c:v>
                </c:pt>
                <c:pt idx="9">
                  <c:v>2010</c:v>
                </c:pt>
                <c:pt idx="10">
                  <c:v> </c:v>
                </c:pt>
              </c:strCache>
            </c:strRef>
          </c:cat>
          <c:val>
            <c:numRef>
              <c:f>'Graph 10.1'!$B$25:$B$34</c:f>
              <c:numCache>
                <c:formatCode>#,##0.0</c:formatCode>
                <c:ptCount val="10"/>
                <c:pt idx="0">
                  <c:v>113</c:v>
                </c:pt>
                <c:pt idx="1">
                  <c:v>113</c:v>
                </c:pt>
                <c:pt idx="2">
                  <c:v>113</c:v>
                </c:pt>
                <c:pt idx="3">
                  <c:v>113</c:v>
                </c:pt>
                <c:pt idx="4">
                  <c:v>113</c:v>
                </c:pt>
                <c:pt idx="5">
                  <c:v>113</c:v>
                </c:pt>
                <c:pt idx="6">
                  <c:v>113</c:v>
                </c:pt>
                <c:pt idx="7">
                  <c:v>113</c:v>
                </c:pt>
                <c:pt idx="8">
                  <c:v>113</c:v>
                </c:pt>
                <c:pt idx="9">
                  <c:v>113</c:v>
                </c:pt>
              </c:numCache>
            </c:numRef>
          </c:val>
        </c:ser>
        <c:ser>
          <c:idx val="1"/>
          <c:order val="1"/>
          <c:tx>
            <c:strRef>
              <c:f>'Graph 10.1'!$C$24</c:f>
              <c:strCache>
                <c:ptCount val="1"/>
                <c:pt idx="0">
                  <c:v>Ireland</c:v>
                </c:pt>
              </c:strCache>
            </c:strRef>
          </c:tx>
          <c:spPr>
            <a:ln w="12700">
              <a:solidFill>
                <a:srgbClr val="99CC00"/>
              </a:solidFill>
              <a:prstDash val="solid"/>
            </a:ln>
          </c:spPr>
          <c:marker>
            <c:symbol val="diamond"/>
            <c:size val="5"/>
            <c:spPr>
              <a:solidFill>
                <a:srgbClr val="99CC00"/>
              </a:solidFill>
              <a:ln>
                <a:solidFill>
                  <a:srgbClr val="99CC00"/>
                </a:solidFill>
                <a:prstDash val="solid"/>
              </a:ln>
            </c:spPr>
          </c:marker>
          <c:cat>
            <c:strRef>
              <c:f>'Graph 10.1'!$A$25:$A$35</c:f>
              <c:strCache>
                <c:ptCount val="11"/>
                <c:pt idx="0">
                  <c:v>2001</c:v>
                </c:pt>
                <c:pt idx="1">
                  <c:v>2002</c:v>
                </c:pt>
                <c:pt idx="2">
                  <c:v>2003</c:v>
                </c:pt>
                <c:pt idx="3">
                  <c:v>2004</c:v>
                </c:pt>
                <c:pt idx="4">
                  <c:v>2005</c:v>
                </c:pt>
                <c:pt idx="5">
                  <c:v>2006</c:v>
                </c:pt>
                <c:pt idx="6">
                  <c:v>2007</c:v>
                </c:pt>
                <c:pt idx="7">
                  <c:v>2008</c:v>
                </c:pt>
                <c:pt idx="8">
                  <c:v>2009</c:v>
                </c:pt>
                <c:pt idx="9">
                  <c:v>2010</c:v>
                </c:pt>
                <c:pt idx="10">
                  <c:v> </c:v>
                </c:pt>
              </c:strCache>
            </c:strRef>
          </c:cat>
          <c:val>
            <c:numRef>
              <c:f>'Graph 10.1'!$C$25:$C$34</c:f>
              <c:numCache>
                <c:formatCode>0.0</c:formatCode>
                <c:ptCount val="10"/>
                <c:pt idx="0">
                  <c:v>126.015845323741</c:v>
                </c:pt>
                <c:pt idx="1">
                  <c:v>122.5803417266187</c:v>
                </c:pt>
                <c:pt idx="2">
                  <c:v>122.65964028776976</c:v>
                </c:pt>
                <c:pt idx="3">
                  <c:v>122.41755395683454</c:v>
                </c:pt>
                <c:pt idx="4">
                  <c:v>124.66794964028777</c:v>
                </c:pt>
                <c:pt idx="5">
                  <c:v>123.91528776978414</c:v>
                </c:pt>
                <c:pt idx="6">
                  <c:v>122.84658273381295</c:v>
                </c:pt>
                <c:pt idx="7">
                  <c:v>121.52345323741005</c:v>
                </c:pt>
                <c:pt idx="8">
                  <c:v>111.04586330935253</c:v>
                </c:pt>
                <c:pt idx="9">
                  <c:v>110.2768345323741</c:v>
                </c:pt>
              </c:numCache>
            </c:numRef>
          </c:val>
        </c:ser>
        <c:marker val="1"/>
        <c:axId val="234442112"/>
        <c:axId val="234456576"/>
      </c:lineChart>
      <c:catAx>
        <c:axId val="234442112"/>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234456576"/>
        <c:crosses val="autoZero"/>
        <c:auto val="1"/>
        <c:lblAlgn val="ctr"/>
        <c:lblOffset val="100"/>
        <c:tickLblSkip val="1"/>
        <c:tickMarkSkip val="1"/>
      </c:catAx>
      <c:valAx>
        <c:axId val="234456576"/>
        <c:scaling>
          <c:orientation val="minMax"/>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t>1990</a:t>
                </a:r>
                <a:r>
                  <a:rPr baseline="0"/>
                  <a:t> = 100</a:t>
                </a:r>
                <a:endParaRPr/>
              </a:p>
            </c:rich>
          </c:tx>
          <c:layout>
            <c:manualLayout>
              <c:xMode val="edge"/>
              <c:yMode val="edge"/>
              <c:x val="0.80448065173116057"/>
              <c:y val="1.7543859649123517E-2"/>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34442112"/>
        <c:crosses val="max"/>
        <c:crossBetween val="between"/>
      </c:valAx>
    </c:plotArea>
    <c:legend>
      <c:legendPos val="r"/>
      <c:layout>
        <c:manualLayout>
          <c:xMode val="edge"/>
          <c:yMode val="edge"/>
          <c:x val="1.0183299389002061E-2"/>
          <c:y val="1.7543859649123517E-2"/>
          <c:w val="0.74094020969892727"/>
          <c:h val="5.9649491182023923E-2"/>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77" r="5.99" t="3.86" header="0.5" footer="0.5"/>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c:lang val="en-IE"/>
  <c:chart>
    <c:autoTitleDeleted val="1"/>
    <c:plotArea>
      <c:layout>
        <c:manualLayout>
          <c:layoutTarget val="inner"/>
          <c:xMode val="edge"/>
          <c:yMode val="edge"/>
          <c:x val="1.1415550566206861E-2"/>
          <c:y val="0.14855125025210394"/>
          <c:w val="0.91552715540978924"/>
          <c:h val="0.73913305003485263"/>
        </c:manualLayout>
      </c:layout>
      <c:lineChart>
        <c:grouping val="standard"/>
        <c:ser>
          <c:idx val="1"/>
          <c:order val="0"/>
          <c:tx>
            <c:strRef>
              <c:f>'Graph 10.3'!$B$29</c:f>
              <c:strCache>
                <c:ptCount val="1"/>
                <c:pt idx="0">
                  <c:v>Ireland</c:v>
                </c:pt>
              </c:strCache>
            </c:strRef>
          </c:tx>
          <c:spPr>
            <a:ln w="12700">
              <a:solidFill>
                <a:srgbClr val="99CC00"/>
              </a:solidFill>
              <a:prstDash val="solid"/>
            </a:ln>
          </c:spPr>
          <c:marker>
            <c:symbol val="square"/>
            <c:size val="5"/>
            <c:spPr>
              <a:solidFill>
                <a:srgbClr val="99CC00"/>
              </a:solidFill>
              <a:ln>
                <a:solidFill>
                  <a:srgbClr val="99CC00"/>
                </a:solidFill>
                <a:prstDash val="solid"/>
              </a:ln>
            </c:spPr>
          </c:marker>
          <c:cat>
            <c:numRef>
              <c:f>'Graph 10.3'!$A$30:$A$39</c:f>
              <c:numCache>
                <c:formatCode>General</c:formatCode>
                <c:ptCount val="10"/>
                <c:pt idx="0">
                  <c:v>2001</c:v>
                </c:pt>
                <c:pt idx="1">
                  <c:v>2002</c:v>
                </c:pt>
                <c:pt idx="2">
                  <c:v>2003</c:v>
                </c:pt>
                <c:pt idx="3">
                  <c:v>2004</c:v>
                </c:pt>
                <c:pt idx="4">
                  <c:v>2005</c:v>
                </c:pt>
                <c:pt idx="5">
                  <c:v>2006</c:v>
                </c:pt>
                <c:pt idx="6">
                  <c:v>2007</c:v>
                </c:pt>
                <c:pt idx="7">
                  <c:v>2008</c:v>
                </c:pt>
                <c:pt idx="8">
                  <c:v>2009</c:v>
                </c:pt>
                <c:pt idx="9">
                  <c:v>2010</c:v>
                </c:pt>
              </c:numCache>
            </c:numRef>
          </c:cat>
          <c:val>
            <c:numRef>
              <c:f>'Graph 10.3'!$B$30:$B$39</c:f>
              <c:numCache>
                <c:formatCode>0.0</c:formatCode>
                <c:ptCount val="10"/>
                <c:pt idx="0">
                  <c:v>112.48</c:v>
                </c:pt>
                <c:pt idx="1">
                  <c:v>107.16</c:v>
                </c:pt>
                <c:pt idx="2">
                  <c:v>101.446</c:v>
                </c:pt>
                <c:pt idx="3">
                  <c:v>98.328999999999994</c:v>
                </c:pt>
                <c:pt idx="4">
                  <c:v>93.201999999999998</c:v>
                </c:pt>
                <c:pt idx="5">
                  <c:v>90.183000000000007</c:v>
                </c:pt>
                <c:pt idx="6">
                  <c:v>88.358000000000004</c:v>
                </c:pt>
                <c:pt idx="7">
                  <c:v>90.703000000000003</c:v>
                </c:pt>
                <c:pt idx="8">
                  <c:v>91.295000000000002</c:v>
                </c:pt>
                <c:pt idx="9">
                  <c:v>92.814999999999998</c:v>
                </c:pt>
              </c:numCache>
            </c:numRef>
          </c:val>
        </c:ser>
        <c:marker val="1"/>
        <c:axId val="235422848"/>
        <c:axId val="235424768"/>
      </c:lineChart>
      <c:catAx>
        <c:axId val="235422848"/>
        <c:scaling>
          <c:orientation val="minMax"/>
        </c:scaling>
        <c:axPos val="b"/>
        <c:numFmt formatCode="General" sourceLinked="1"/>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35424768"/>
        <c:crosses val="autoZero"/>
        <c:auto val="1"/>
        <c:lblAlgn val="ctr"/>
        <c:lblOffset val="100"/>
        <c:tickLblSkip val="1"/>
        <c:tickMarkSkip val="1"/>
      </c:catAx>
      <c:valAx>
        <c:axId val="235424768"/>
        <c:scaling>
          <c:orientation val="minMax"/>
          <c:max val="120"/>
          <c:min val="80"/>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t>kgoe per 
€1,000 GDP</a:t>
                </a:r>
              </a:p>
            </c:rich>
          </c:tx>
          <c:layout>
            <c:manualLayout>
              <c:xMode val="edge"/>
              <c:yMode val="edge"/>
              <c:x val="0.8470338810388427"/>
              <c:y val="8.4541062801933228E-3"/>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35422848"/>
        <c:crosses val="max"/>
        <c:crossBetween val="between"/>
      </c:valAx>
      <c:spPr>
        <a:noFill/>
        <a:ln w="25400">
          <a:noFill/>
        </a:ln>
      </c:spPr>
    </c:plotArea>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6.1199999999999966" t="3.82"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1.0204091800952449E-2"/>
          <c:y val="0.11070130647000849"/>
          <c:w val="0.92449071716629183"/>
          <c:h val="0.77490914529005961"/>
        </c:manualLayout>
      </c:layout>
      <c:lineChart>
        <c:grouping val="standard"/>
        <c:ser>
          <c:idx val="2"/>
          <c:order val="0"/>
          <c:tx>
            <c:strRef>
              <c:f>'Graph 1.12'!$A$26</c:f>
              <c:strCache>
                <c:ptCount val="1"/>
                <c:pt idx="0">
                  <c:v>Ireland (% GNI)</c:v>
                </c:pt>
              </c:strCache>
            </c:strRef>
          </c:tx>
          <c:spPr>
            <a:ln w="12700">
              <a:solidFill>
                <a:srgbClr val="99CC00"/>
              </a:solidFill>
              <a:prstDash val="sysDash"/>
            </a:ln>
          </c:spPr>
          <c:marker>
            <c:symbol val="triangle"/>
            <c:size val="5"/>
            <c:spPr>
              <a:solidFill>
                <a:srgbClr val="99CC00"/>
              </a:solidFill>
              <a:ln>
                <a:solidFill>
                  <a:srgbClr val="99CC00"/>
                </a:solidFill>
                <a:prstDash val="solid"/>
              </a:ln>
            </c:spPr>
          </c:marker>
          <c:cat>
            <c:numRef>
              <c:f>'Graph 1.12'!$B$23:$K$23</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'Graph 1.12'!$B$26:$K$26</c:f>
              <c:numCache>
                <c:formatCode>0.0</c:formatCode>
                <c:ptCount val="10"/>
                <c:pt idx="0">
                  <c:v>25.868192003547136</c:v>
                </c:pt>
                <c:pt idx="1">
                  <c:v>26.166333247161294</c:v>
                </c:pt>
                <c:pt idx="2">
                  <c:v>28.329249231298146</c:v>
                </c:pt>
                <c:pt idx="3">
                  <c:v>30.835340172116066</c:v>
                </c:pt>
                <c:pt idx="4">
                  <c:v>30.906341236265387</c:v>
                </c:pt>
                <c:pt idx="5">
                  <c:v>29.419951587234095</c:v>
                </c:pt>
                <c:pt idx="6">
                  <c:v>25.273533994252539</c:v>
                </c:pt>
                <c:pt idx="7">
                  <c:v>18.872450632411127</c:v>
                </c:pt>
                <c:pt idx="8">
                  <c:v>13.874293393143718</c:v>
                </c:pt>
                <c:pt idx="9">
                  <c:v>12.625403527388723</c:v>
                </c:pt>
              </c:numCache>
            </c:numRef>
          </c:val>
        </c:ser>
        <c:ser>
          <c:idx val="1"/>
          <c:order val="1"/>
          <c:tx>
            <c:strRef>
              <c:f>'Graph 1.12'!$A$25</c:f>
              <c:strCache>
                <c:ptCount val="1"/>
                <c:pt idx="0">
                  <c:v>Ireland (% GDP)</c:v>
                </c:pt>
              </c:strCache>
            </c:strRef>
          </c:tx>
          <c:spPr>
            <a:ln w="12700">
              <a:solidFill>
                <a:srgbClr val="99CC00"/>
              </a:solidFill>
              <a:prstDash val="solid"/>
            </a:ln>
          </c:spPr>
          <c:marker>
            <c:symbol val="diamond"/>
            <c:size val="5"/>
            <c:spPr>
              <a:solidFill>
                <a:srgbClr val="99CC00"/>
              </a:solidFill>
              <a:ln>
                <a:solidFill>
                  <a:srgbClr val="99CC00"/>
                </a:solidFill>
                <a:prstDash val="solid"/>
              </a:ln>
            </c:spPr>
          </c:marker>
          <c:cat>
            <c:numRef>
              <c:f>'Graph 1.12'!$B$23:$K$23</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'Graph 1.12'!$B$25:$K$25</c:f>
              <c:numCache>
                <c:formatCode>0.0</c:formatCode>
                <c:ptCount val="10"/>
                <c:pt idx="0">
                  <c:v>21.5</c:v>
                </c:pt>
                <c:pt idx="1">
                  <c:v>22.4</c:v>
                </c:pt>
                <c:pt idx="2">
                  <c:v>24.3</c:v>
                </c:pt>
                <c:pt idx="3">
                  <c:v>26.6</c:v>
                </c:pt>
                <c:pt idx="4">
                  <c:v>27.1</c:v>
                </c:pt>
                <c:pt idx="5">
                  <c:v>25.5</c:v>
                </c:pt>
                <c:pt idx="6">
                  <c:v>21.9</c:v>
                </c:pt>
                <c:pt idx="7">
                  <c:v>15.7</c:v>
                </c:pt>
                <c:pt idx="8">
                  <c:v>11.5</c:v>
                </c:pt>
                <c:pt idx="9">
                  <c:v>10.1</c:v>
                </c:pt>
              </c:numCache>
            </c:numRef>
          </c:val>
        </c:ser>
        <c:ser>
          <c:idx val="0"/>
          <c:order val="2"/>
          <c:tx>
            <c:strRef>
              <c:f>'Graph 1.12'!$A$24</c:f>
              <c:strCache>
                <c:ptCount val="1"/>
                <c:pt idx="0">
                  <c:v>EU </c:v>
                </c:pt>
              </c:strCache>
            </c:strRef>
          </c:tx>
          <c:spPr>
            <a:ln w="12700">
              <a:solidFill>
                <a:srgbClr val="800000"/>
              </a:solidFill>
              <a:prstDash val="solid"/>
            </a:ln>
          </c:spPr>
          <c:marker>
            <c:symbol val="square"/>
            <c:size val="5"/>
            <c:spPr>
              <a:solidFill>
                <a:srgbClr val="800000"/>
              </a:solidFill>
              <a:ln>
                <a:solidFill>
                  <a:srgbClr val="800000"/>
                </a:solidFill>
                <a:prstDash val="solid"/>
              </a:ln>
            </c:spPr>
          </c:marker>
          <c:dPt>
            <c:idx val="1"/>
            <c:spPr>
              <a:ln w="12700">
                <a:solidFill>
                  <a:srgbClr val="000080"/>
                </a:solidFill>
                <a:prstDash val="solid"/>
              </a:ln>
            </c:spPr>
          </c:dPt>
          <c:cat>
            <c:numRef>
              <c:f>'Graph 1.12'!$B$23:$K$23</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'Graph 1.12'!$B$24:$K$24</c:f>
              <c:numCache>
                <c:formatCode>0.0</c:formatCode>
                <c:ptCount val="10"/>
                <c:pt idx="0">
                  <c:v>19.600000000000001</c:v>
                </c:pt>
                <c:pt idx="1">
                  <c:v>19.399999999999999</c:v>
                </c:pt>
                <c:pt idx="2">
                  <c:v>19.600000000000001</c:v>
                </c:pt>
                <c:pt idx="3">
                  <c:v>19.899999999999999</c:v>
                </c:pt>
                <c:pt idx="4">
                  <c:v>20.6</c:v>
                </c:pt>
                <c:pt idx="5">
                  <c:v>21.2</c:v>
                </c:pt>
                <c:pt idx="6">
                  <c:v>21.1</c:v>
                </c:pt>
                <c:pt idx="7">
                  <c:v>19</c:v>
                </c:pt>
                <c:pt idx="8">
                  <c:v>18.600000000000001</c:v>
                </c:pt>
                <c:pt idx="9">
                  <c:v>18.600000000000001</c:v>
                </c:pt>
              </c:numCache>
            </c:numRef>
          </c:val>
        </c:ser>
        <c:marker val="1"/>
        <c:axId val="160639232"/>
        <c:axId val="160658944"/>
      </c:lineChart>
      <c:catAx>
        <c:axId val="160639232"/>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160658944"/>
        <c:crosses val="autoZero"/>
        <c:auto val="1"/>
        <c:lblAlgn val="ctr"/>
        <c:lblOffset val="100"/>
        <c:tickLblSkip val="1"/>
        <c:tickMarkSkip val="1"/>
      </c:catAx>
      <c:valAx>
        <c:axId val="160658944"/>
        <c:scaling>
          <c:orientation val="minMax"/>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t>% of GDP</a:t>
                </a:r>
              </a:p>
            </c:rich>
          </c:tx>
          <c:layout>
            <c:manualLayout>
              <c:xMode val="edge"/>
              <c:yMode val="edge"/>
              <c:x val="0.87755187744391305"/>
              <c:y val="1.8450184501845025E-2"/>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160639232"/>
        <c:crosses val="max"/>
        <c:crossBetween val="between"/>
      </c:valAx>
      <c:spPr>
        <a:noFill/>
        <a:ln w="25400">
          <a:noFill/>
        </a:ln>
      </c:spPr>
    </c:plotArea>
    <c:legend>
      <c:legendPos val="r"/>
      <c:layout>
        <c:manualLayout>
          <c:xMode val="edge"/>
          <c:yMode val="edge"/>
          <c:x val="1.0204081632653371E-2"/>
          <c:y val="1.8450184501845025E-2"/>
          <c:w val="0.7326537040012856"/>
          <c:h val="6.2730627306274114E-2"/>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6.02" t="4.1099999999999985"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0.24767801857585139"/>
          <c:y val="4.0941376484867245E-2"/>
          <c:w val="0.62909950209713883"/>
          <c:h val="0.90650804709511479"/>
        </c:manualLayout>
      </c:layout>
      <c:barChart>
        <c:barDir val="bar"/>
        <c:grouping val="clustered"/>
        <c:ser>
          <c:idx val="0"/>
          <c:order val="0"/>
          <c:spPr>
            <a:solidFill>
              <a:srgbClr val="800000"/>
            </a:solidFill>
            <a:ln w="25400">
              <a:noFill/>
            </a:ln>
          </c:spPr>
          <c:dPt>
            <c:idx val="23"/>
            <c:spPr>
              <a:solidFill>
                <a:srgbClr val="99CC00"/>
              </a:solidFill>
              <a:ln w="25400">
                <a:noFill/>
              </a:ln>
            </c:spPr>
          </c:dPt>
          <c:dPt>
            <c:idx val="33"/>
            <c:spPr>
              <a:solidFill>
                <a:srgbClr val="99CC00"/>
              </a:solidFill>
              <a:ln w="25400">
                <a:noFill/>
              </a:ln>
            </c:spPr>
          </c:dPt>
          <c:cat>
            <c:strRef>
              <c:f>'Graph 10.4'!$H$2:$H$36</c:f>
              <c:strCache>
                <c:ptCount val="35"/>
                <c:pt idx="0">
                  <c:v>Iceland</c:v>
                </c:pt>
                <c:pt idx="1">
                  <c:v>Turkey</c:v>
                </c:pt>
                <c:pt idx="2">
                  <c:v>Croatia</c:v>
                </c:pt>
                <c:pt idx="3">
                  <c:v>Norway</c:v>
                </c:pt>
                <c:pt idx="4">
                  <c:v>Switzerland</c:v>
                </c:pt>
                <c:pt idx="6">
                  <c:v>Bulgaria</c:v>
                </c:pt>
                <c:pt idx="7">
                  <c:v>Estonia</c:v>
                </c:pt>
                <c:pt idx="8">
                  <c:v>Romania</c:v>
                </c:pt>
                <c:pt idx="9">
                  <c:v>Czech Republic</c:v>
                </c:pt>
                <c:pt idx="10">
                  <c:v>Slovakia</c:v>
                </c:pt>
                <c:pt idx="11">
                  <c:v>Latvia</c:v>
                </c:pt>
                <c:pt idx="12">
                  <c:v>Poland</c:v>
                </c:pt>
                <c:pt idx="13">
                  <c:v>Lithuania</c:v>
                </c:pt>
                <c:pt idx="14">
                  <c:v>Hungary</c:v>
                </c:pt>
                <c:pt idx="15">
                  <c:v>Slovenia</c:v>
                </c:pt>
                <c:pt idx="16">
                  <c:v>Finland</c:v>
                </c:pt>
                <c:pt idx="17">
                  <c:v>Belgium</c:v>
                </c:pt>
                <c:pt idx="18">
                  <c:v>Cyprus</c:v>
                </c:pt>
                <c:pt idx="19">
                  <c:v>Malta</c:v>
                </c:pt>
                <c:pt idx="20">
                  <c:v>Sweden</c:v>
                </c:pt>
                <c:pt idx="21">
                  <c:v>Netherlands</c:v>
                </c:pt>
                <c:pt idx="22">
                  <c:v>Portugal</c:v>
                </c:pt>
                <c:pt idx="23">
                  <c:v>EU</c:v>
                </c:pt>
                <c:pt idx="24">
                  <c:v>France</c:v>
                </c:pt>
                <c:pt idx="25">
                  <c:v>Greece</c:v>
                </c:pt>
                <c:pt idx="26">
                  <c:v>Germany</c:v>
                </c:pt>
                <c:pt idx="27">
                  <c:v>Luxembourg</c:v>
                </c:pt>
                <c:pt idx="28">
                  <c:v>Spain</c:v>
                </c:pt>
                <c:pt idx="29">
                  <c:v>Austria</c:v>
                </c:pt>
                <c:pt idx="30">
                  <c:v>Italy</c:v>
                </c:pt>
                <c:pt idx="31">
                  <c:v>United Kingdom</c:v>
                </c:pt>
                <c:pt idx="32">
                  <c:v>Denmark</c:v>
                </c:pt>
                <c:pt idx="33">
                  <c:v>Ireland</c:v>
                </c:pt>
                <c:pt idx="34">
                  <c:v> </c:v>
                </c:pt>
              </c:strCache>
            </c:strRef>
          </c:cat>
          <c:val>
            <c:numRef>
              <c:f>'Graph 10.4'!$I$2:$I$35</c:f>
              <c:numCache>
                <c:formatCode>0.0</c:formatCode>
                <c:ptCount val="34"/>
                <c:pt idx="0">
                  <c:v>315.11599999999999</c:v>
                </c:pt>
                <c:pt idx="1">
                  <c:v>233.11099999999999</c:v>
                </c:pt>
                <c:pt idx="2">
                  <c:v>230.5</c:v>
                </c:pt>
                <c:pt idx="3">
                  <c:v>131.548</c:v>
                </c:pt>
                <c:pt idx="4">
                  <c:v>80.042000000000002</c:v>
                </c:pt>
                <c:pt idx="6">
                  <c:v>671.101</c:v>
                </c:pt>
                <c:pt idx="7">
                  <c:v>545.87099999999998</c:v>
                </c:pt>
                <c:pt idx="8">
                  <c:v>395.54300000000001</c:v>
                </c:pt>
                <c:pt idx="9">
                  <c:v>374.58699999999999</c:v>
                </c:pt>
                <c:pt idx="10">
                  <c:v>371.34100000000001</c:v>
                </c:pt>
                <c:pt idx="11">
                  <c:v>363.33699999999999</c:v>
                </c:pt>
                <c:pt idx="12">
                  <c:v>330.54700000000003</c:v>
                </c:pt>
                <c:pt idx="13">
                  <c:v>311.05500000000001</c:v>
                </c:pt>
                <c:pt idx="14">
                  <c:v>295.49400000000003</c:v>
                </c:pt>
                <c:pt idx="15">
                  <c:v>231.351</c:v>
                </c:pt>
                <c:pt idx="16">
                  <c:v>225.333</c:v>
                </c:pt>
                <c:pt idx="17">
                  <c:v>190.82599999999999</c:v>
                </c:pt>
                <c:pt idx="18">
                  <c:v>177.55799999999999</c:v>
                </c:pt>
                <c:pt idx="19">
                  <c:v>169.202</c:v>
                </c:pt>
                <c:pt idx="20">
                  <c:v>159.41800000000001</c:v>
                </c:pt>
                <c:pt idx="21">
                  <c:v>157.78800000000001</c:v>
                </c:pt>
                <c:pt idx="22">
                  <c:v>154.547</c:v>
                </c:pt>
                <c:pt idx="23">
                  <c:v>152.08000000000001</c:v>
                </c:pt>
                <c:pt idx="24">
                  <c:v>151.60400000000001</c:v>
                </c:pt>
                <c:pt idx="25">
                  <c:v>147.459</c:v>
                </c:pt>
                <c:pt idx="26">
                  <c:v>141.886</c:v>
                </c:pt>
                <c:pt idx="27">
                  <c:v>140.25299999999999</c:v>
                </c:pt>
                <c:pt idx="28">
                  <c:v>137.024</c:v>
                </c:pt>
                <c:pt idx="29">
                  <c:v>131.82</c:v>
                </c:pt>
                <c:pt idx="30">
                  <c:v>123.645</c:v>
                </c:pt>
                <c:pt idx="31">
                  <c:v>111.86499999999999</c:v>
                </c:pt>
                <c:pt idx="32">
                  <c:v>93.734999999999999</c:v>
                </c:pt>
                <c:pt idx="33">
                  <c:v>92.814999999999998</c:v>
                </c:pt>
              </c:numCache>
            </c:numRef>
          </c:val>
        </c:ser>
        <c:axId val="251338112"/>
        <c:axId val="251344384"/>
      </c:barChart>
      <c:catAx>
        <c:axId val="251338112"/>
        <c:scaling>
          <c:orientation val="minMax"/>
        </c:scaling>
        <c:axPos val="l"/>
        <c:title>
          <c:tx>
            <c:rich>
              <a:bodyPr rot="0" vert="horz"/>
              <a:lstStyle/>
              <a:p>
                <a:pPr algn="l">
                  <a:defRPr lang="en-IE" sz="800" b="0" i="1" u="none" strike="noStrike" baseline="0">
                    <a:solidFill>
                      <a:srgbClr val="000000"/>
                    </a:solidFill>
                    <a:latin typeface="Arial"/>
                    <a:ea typeface="Arial"/>
                    <a:cs typeface="Arial"/>
                  </a:defRPr>
                </a:pPr>
                <a:r>
                  <a:t>kgoe per €1,000 GDP</a:t>
                </a:r>
              </a:p>
            </c:rich>
          </c:tx>
          <c:layout>
            <c:manualLayout>
              <c:xMode val="edge"/>
              <c:yMode val="edge"/>
              <c:x val="0.71320526302290388"/>
              <c:y val="4.0097653892072024E-2"/>
            </c:manualLayout>
          </c:layout>
          <c:spPr>
            <a:noFill/>
            <a:ln w="25400">
              <a:noFill/>
            </a:ln>
          </c:spPr>
        </c:title>
        <c:numFmt formatCode="General" sourceLinked="1"/>
        <c:majorTickMark val="none"/>
        <c:tickLblPos val="nextTo"/>
        <c:spPr>
          <a:ln w="3175">
            <a:solidFill>
              <a:srgbClr val="000000"/>
            </a:solidFill>
            <a:prstDash val="solid"/>
          </a:ln>
        </c:spPr>
        <c:txPr>
          <a:bodyPr rot="0" vert="horz"/>
          <a:lstStyle/>
          <a:p>
            <a:pPr>
              <a:defRPr lang="en-IE" sz="750" b="0" i="0" u="none" strike="noStrike" baseline="0">
                <a:solidFill>
                  <a:srgbClr val="000000"/>
                </a:solidFill>
                <a:latin typeface="Arial"/>
                <a:ea typeface="Arial"/>
                <a:cs typeface="Arial"/>
              </a:defRPr>
            </a:pPr>
            <a:endParaRPr lang="en-US"/>
          </a:p>
        </c:txPr>
        <c:crossAx val="251344384"/>
        <c:crosses val="autoZero"/>
        <c:auto val="1"/>
        <c:lblAlgn val="ctr"/>
        <c:lblOffset val="100"/>
        <c:tickLblSkip val="1"/>
        <c:tickMarkSkip val="1"/>
      </c:catAx>
      <c:valAx>
        <c:axId val="251344384"/>
        <c:scaling>
          <c:orientation val="minMax"/>
          <c:max val="900"/>
        </c:scaling>
        <c:axPos val="b"/>
        <c:majorGridlines>
          <c:spPr>
            <a:ln w="3175">
              <a:solidFill>
                <a:srgbClr val="000000"/>
              </a:solidFill>
              <a:prstDash val="solid"/>
            </a:ln>
          </c:spPr>
        </c:majorGridlines>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51338112"/>
        <c:crosses val="autoZero"/>
        <c:crossBetween val="between"/>
        <c:majorUnit val="300"/>
      </c:valAx>
      <c:spPr>
        <a:noFill/>
        <a:ln w="25400">
          <a:noFill/>
        </a:ln>
      </c:spPr>
    </c:plotArea>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1" r="6.58"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1.0183299389002061E-2"/>
          <c:y val="0.17090909090909479"/>
          <c:w val="0.92464358452138495"/>
          <c:h val="0.71636363636363665"/>
        </c:manualLayout>
      </c:layout>
      <c:lineChart>
        <c:grouping val="standard"/>
        <c:ser>
          <c:idx val="0"/>
          <c:order val="0"/>
          <c:tx>
            <c:strRef>
              <c:f>'Table &amp; Graph 10.5'!$B$4</c:f>
              <c:strCache>
                <c:ptCount val="1"/>
                <c:pt idx="0">
                  <c:v>Unpolluted</c:v>
                </c:pt>
              </c:strCache>
            </c:strRef>
          </c:tx>
          <c:spPr>
            <a:ln w="12700">
              <a:solidFill>
                <a:srgbClr val="800000"/>
              </a:solidFill>
              <a:prstDash val="sysDash"/>
            </a:ln>
          </c:spPr>
          <c:marker>
            <c:symbol val="triangle"/>
            <c:size val="5"/>
            <c:spPr>
              <a:noFill/>
              <a:ln>
                <a:solidFill>
                  <a:srgbClr val="800000"/>
                </a:solidFill>
                <a:prstDash val="solid"/>
              </a:ln>
            </c:spPr>
          </c:marker>
          <c:cat>
            <c:strRef>
              <c:f>'Table &amp; Graph 10.5'!$A$5:$A$11</c:f>
              <c:strCache>
                <c:ptCount val="7"/>
                <c:pt idx="0">
                  <c:v>1987-1990</c:v>
                </c:pt>
                <c:pt idx="1">
                  <c:v>1991-1994</c:v>
                </c:pt>
                <c:pt idx="2">
                  <c:v>1995-1997</c:v>
                </c:pt>
                <c:pt idx="3">
                  <c:v>1998-2000</c:v>
                </c:pt>
                <c:pt idx="4">
                  <c:v>2001-2003</c:v>
                </c:pt>
                <c:pt idx="5">
                  <c:v>2004-2006</c:v>
                </c:pt>
                <c:pt idx="6">
                  <c:v>2007-2009</c:v>
                </c:pt>
              </c:strCache>
            </c:strRef>
          </c:cat>
          <c:val>
            <c:numRef>
              <c:f>'Table &amp; Graph 10.5'!$B$5:$B$11</c:f>
              <c:numCache>
                <c:formatCode>0.0</c:formatCode>
                <c:ptCount val="7"/>
                <c:pt idx="0">
                  <c:v>77.344365642237989</c:v>
                </c:pt>
                <c:pt idx="1">
                  <c:v>71.197999545351223</c:v>
                </c:pt>
                <c:pt idx="2">
                  <c:v>66.906144909813506</c:v>
                </c:pt>
                <c:pt idx="3">
                  <c:v>69.738034123508982</c:v>
                </c:pt>
                <c:pt idx="4">
                  <c:v>69.252265861027183</c:v>
                </c:pt>
                <c:pt idx="5">
                  <c:v>71.423696682464453</c:v>
                </c:pt>
                <c:pt idx="6">
                  <c:v>68.900000000000006</c:v>
                </c:pt>
              </c:numCache>
            </c:numRef>
          </c:val>
        </c:ser>
        <c:ser>
          <c:idx val="1"/>
          <c:order val="1"/>
          <c:tx>
            <c:strRef>
              <c:f>'Table &amp; Graph 10.5'!$C$4</c:f>
              <c:strCache>
                <c:ptCount val="1"/>
                <c:pt idx="0">
                  <c:v>Slightly polluted</c:v>
                </c:pt>
              </c:strCache>
            </c:strRef>
          </c:tx>
          <c:spPr>
            <a:ln w="19050">
              <a:solidFill>
                <a:srgbClr val="99CC00"/>
              </a:solidFill>
              <a:prstDash val="sysDash"/>
            </a:ln>
          </c:spPr>
          <c:marker>
            <c:symbol val="triangle"/>
            <c:size val="5"/>
            <c:spPr>
              <a:solidFill>
                <a:srgbClr val="99CC00"/>
              </a:solidFill>
              <a:ln>
                <a:solidFill>
                  <a:srgbClr val="99CC00"/>
                </a:solidFill>
                <a:prstDash val="solid"/>
              </a:ln>
            </c:spPr>
          </c:marker>
          <c:cat>
            <c:strRef>
              <c:f>'Table &amp; Graph 10.5'!$A$5:$A$11</c:f>
              <c:strCache>
                <c:ptCount val="7"/>
                <c:pt idx="0">
                  <c:v>1987-1990</c:v>
                </c:pt>
                <c:pt idx="1">
                  <c:v>1991-1994</c:v>
                </c:pt>
                <c:pt idx="2">
                  <c:v>1995-1997</c:v>
                </c:pt>
                <c:pt idx="3">
                  <c:v>1998-2000</c:v>
                </c:pt>
                <c:pt idx="4">
                  <c:v>2001-2003</c:v>
                </c:pt>
                <c:pt idx="5">
                  <c:v>2004-2006</c:v>
                </c:pt>
                <c:pt idx="6">
                  <c:v>2007-2009</c:v>
                </c:pt>
              </c:strCache>
            </c:strRef>
          </c:cat>
          <c:val>
            <c:numRef>
              <c:f>'Table &amp; Graph 10.5'!$C$5:$C$11</c:f>
              <c:numCache>
                <c:formatCode>0.0</c:formatCode>
                <c:ptCount val="7"/>
                <c:pt idx="0">
                  <c:v>12.017336485421591</c:v>
                </c:pt>
                <c:pt idx="1">
                  <c:v>16.837159960597106</c:v>
                </c:pt>
                <c:pt idx="2">
                  <c:v>18.159584225007642</c:v>
                </c:pt>
                <c:pt idx="3">
                  <c:v>17.057979767476976</c:v>
                </c:pt>
                <c:pt idx="4">
                  <c:v>17.854984894259818</c:v>
                </c:pt>
                <c:pt idx="5">
                  <c:v>18.221800947867298</c:v>
                </c:pt>
                <c:pt idx="6">
                  <c:v>20.7</c:v>
                </c:pt>
              </c:numCache>
            </c:numRef>
          </c:val>
        </c:ser>
        <c:ser>
          <c:idx val="2"/>
          <c:order val="2"/>
          <c:tx>
            <c:strRef>
              <c:f>'Table &amp; Graph 10.5'!$D$4</c:f>
              <c:strCache>
                <c:ptCount val="1"/>
                <c:pt idx="0">
                  <c:v>Moderately polluted</c:v>
                </c:pt>
              </c:strCache>
            </c:strRef>
          </c:tx>
          <c:spPr>
            <a:ln w="12700">
              <a:solidFill>
                <a:srgbClr val="800000"/>
              </a:solidFill>
              <a:prstDash val="solid"/>
            </a:ln>
          </c:spPr>
          <c:marker>
            <c:symbol val="triangle"/>
            <c:size val="5"/>
            <c:spPr>
              <a:solidFill>
                <a:srgbClr val="800000"/>
              </a:solidFill>
              <a:ln>
                <a:solidFill>
                  <a:srgbClr val="800000"/>
                </a:solidFill>
                <a:prstDash val="solid"/>
              </a:ln>
            </c:spPr>
          </c:marker>
          <c:cat>
            <c:strRef>
              <c:f>'Table &amp; Graph 10.5'!$A$5:$A$11</c:f>
              <c:strCache>
                <c:ptCount val="7"/>
                <c:pt idx="0">
                  <c:v>1987-1990</c:v>
                </c:pt>
                <c:pt idx="1">
                  <c:v>1991-1994</c:v>
                </c:pt>
                <c:pt idx="2">
                  <c:v>1995-1997</c:v>
                </c:pt>
                <c:pt idx="3">
                  <c:v>1998-2000</c:v>
                </c:pt>
                <c:pt idx="4">
                  <c:v>2001-2003</c:v>
                </c:pt>
                <c:pt idx="5">
                  <c:v>2004-2006</c:v>
                </c:pt>
                <c:pt idx="6">
                  <c:v>2007-2009</c:v>
                </c:pt>
              </c:strCache>
            </c:strRef>
          </c:cat>
          <c:val>
            <c:numRef>
              <c:f>'Table &amp; Graph 10.5'!$D$5:$D$11</c:f>
              <c:numCache>
                <c:formatCode>0.0</c:formatCode>
                <c:ptCount val="7"/>
                <c:pt idx="0">
                  <c:v>9.6926713947990546</c:v>
                </c:pt>
                <c:pt idx="1">
                  <c:v>11.381374554823067</c:v>
                </c:pt>
                <c:pt idx="2">
                  <c:v>14.001834301436869</c:v>
                </c:pt>
                <c:pt idx="3">
                  <c:v>12.354673108863054</c:v>
                </c:pt>
                <c:pt idx="4">
                  <c:v>12.314954682779456</c:v>
                </c:pt>
                <c:pt idx="5">
                  <c:v>9.872985781990522</c:v>
                </c:pt>
                <c:pt idx="6">
                  <c:v>10</c:v>
                </c:pt>
              </c:numCache>
            </c:numRef>
          </c:val>
        </c:ser>
        <c:ser>
          <c:idx val="3"/>
          <c:order val="3"/>
          <c:tx>
            <c:strRef>
              <c:f>'Table &amp; Graph 10.5'!$E$4</c:f>
              <c:strCache>
                <c:ptCount val="1"/>
                <c:pt idx="0">
                  <c:v>Seriously polluted</c:v>
                </c:pt>
              </c:strCache>
            </c:strRef>
          </c:tx>
          <c:spPr>
            <a:ln w="12700">
              <a:solidFill>
                <a:srgbClr val="99CC00"/>
              </a:solidFill>
              <a:prstDash val="solid"/>
            </a:ln>
          </c:spPr>
          <c:marker>
            <c:symbol val="square"/>
            <c:size val="5"/>
            <c:spPr>
              <a:solidFill>
                <a:srgbClr val="99CC00"/>
              </a:solidFill>
              <a:ln>
                <a:solidFill>
                  <a:srgbClr val="99CC00"/>
                </a:solidFill>
                <a:prstDash val="solid"/>
              </a:ln>
            </c:spPr>
          </c:marker>
          <c:cat>
            <c:strRef>
              <c:f>'Table &amp; Graph 10.5'!$A$5:$A$11</c:f>
              <c:strCache>
                <c:ptCount val="7"/>
                <c:pt idx="0">
                  <c:v>1987-1990</c:v>
                </c:pt>
                <c:pt idx="1">
                  <c:v>1991-1994</c:v>
                </c:pt>
                <c:pt idx="2">
                  <c:v>1995-1997</c:v>
                </c:pt>
                <c:pt idx="3">
                  <c:v>1998-2000</c:v>
                </c:pt>
                <c:pt idx="4">
                  <c:v>2001-2003</c:v>
                </c:pt>
                <c:pt idx="5">
                  <c:v>2004-2006</c:v>
                </c:pt>
                <c:pt idx="6">
                  <c:v>2007-2009</c:v>
                </c:pt>
              </c:strCache>
            </c:strRef>
          </c:cat>
          <c:val>
            <c:numRef>
              <c:f>'Table &amp; Graph 10.5'!$E$5:$E$11</c:f>
              <c:numCache>
                <c:formatCode>0.0</c:formatCode>
                <c:ptCount val="7"/>
                <c:pt idx="0">
                  <c:v>0.94562647754137119</c:v>
                </c:pt>
                <c:pt idx="1">
                  <c:v>0.58346593922861256</c:v>
                </c:pt>
                <c:pt idx="2">
                  <c:v>0.93243656374197492</c:v>
                </c:pt>
                <c:pt idx="3">
                  <c:v>0.84931300015098898</c:v>
                </c:pt>
                <c:pt idx="4">
                  <c:v>0.57779456193353473</c:v>
                </c:pt>
                <c:pt idx="5">
                  <c:v>0.48151658767772509</c:v>
                </c:pt>
                <c:pt idx="6">
                  <c:v>0.4</c:v>
                </c:pt>
              </c:numCache>
            </c:numRef>
          </c:val>
        </c:ser>
        <c:marker val="1"/>
        <c:axId val="251366016"/>
        <c:axId val="251368192"/>
      </c:lineChart>
      <c:catAx>
        <c:axId val="251366016"/>
        <c:scaling>
          <c:orientation val="minMax"/>
        </c:scaling>
        <c:axPos val="b"/>
        <c:numFmt formatCode="General" sourceLinked="1"/>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51368192"/>
        <c:crosses val="autoZero"/>
        <c:auto val="1"/>
        <c:lblAlgn val="ctr"/>
        <c:lblOffset val="100"/>
        <c:tickLblSkip val="1"/>
        <c:tickMarkSkip val="1"/>
      </c:catAx>
      <c:valAx>
        <c:axId val="251368192"/>
        <c:scaling>
          <c:orientation val="minMax"/>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rPr lang="en-IE"/>
                  <a:t>% of channel length</a:t>
                </a:r>
              </a:p>
            </c:rich>
          </c:tx>
          <c:layout>
            <c:manualLayout>
              <c:xMode val="edge"/>
              <c:yMode val="edge"/>
              <c:x val="0.8492871519894365"/>
              <c:y val="1.8181887847961192E-2"/>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51366016"/>
        <c:crosses val="max"/>
        <c:crossBetween val="between"/>
        <c:majorUnit val="20"/>
      </c:valAx>
      <c:spPr>
        <a:noFill/>
        <a:ln w="25400">
          <a:noFill/>
        </a:ln>
      </c:spPr>
    </c:plotArea>
    <c:legend>
      <c:legendPos val="t"/>
      <c:layout>
        <c:manualLayout>
          <c:xMode val="edge"/>
          <c:yMode val="edge"/>
          <c:x val="1.0183297639942249E-2"/>
          <c:y val="1.8181887847961192E-2"/>
          <c:w val="0.67413447552186079"/>
          <c:h val="0.11636377569592117"/>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5.94" t="4.05" header="0.5" footer="0.5"/>
    <c:pageSetup paperSize="9" orientation="landscape"/>
  </c:printSettings>
</c:chartSpace>
</file>

<file path=xl/charts/chart42.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1.0101030028862921E-2"/>
          <c:y val="0.15358361774744367"/>
          <c:w val="0.92525435064384265"/>
          <c:h val="0.74061433447100389"/>
        </c:manualLayout>
      </c:layout>
      <c:lineChart>
        <c:grouping val="standard"/>
        <c:ser>
          <c:idx val="1"/>
          <c:order val="0"/>
          <c:tx>
            <c:strRef>
              <c:f>'Table and Graph 10.6'!$A$44</c:f>
              <c:strCache>
                <c:ptCount val="1"/>
                <c:pt idx="0">
                  <c:v>Cork</c:v>
                </c:pt>
              </c:strCache>
            </c:strRef>
          </c:tx>
          <c:spPr>
            <a:ln w="12700">
              <a:solidFill>
                <a:srgbClr val="800000"/>
              </a:solidFill>
              <a:prstDash val="sysDash"/>
            </a:ln>
          </c:spPr>
          <c:marker>
            <c:symbol val="square"/>
            <c:size val="5"/>
            <c:spPr>
              <a:solidFill>
                <a:srgbClr val="800000"/>
              </a:solidFill>
              <a:ln>
                <a:solidFill>
                  <a:srgbClr val="800000"/>
                </a:solidFill>
                <a:prstDash val="solid"/>
              </a:ln>
            </c:spPr>
          </c:marker>
          <c:cat>
            <c:numRef>
              <c:f>'Table and Graph 10.6'!$C$42:$M$42</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'Table and Graph 10.6'!$C$44:$M$44</c:f>
              <c:numCache>
                <c:formatCode>0</c:formatCode>
                <c:ptCount val="11"/>
                <c:pt idx="0">
                  <c:v>6</c:v>
                </c:pt>
                <c:pt idx="1">
                  <c:v>23</c:v>
                </c:pt>
                <c:pt idx="2">
                  <c:v>15</c:v>
                </c:pt>
                <c:pt idx="3">
                  <c:v>28</c:v>
                </c:pt>
                <c:pt idx="4">
                  <c:v>9</c:v>
                </c:pt>
                <c:pt idx="5">
                  <c:v>3</c:v>
                </c:pt>
                <c:pt idx="6">
                  <c:v>4</c:v>
                </c:pt>
                <c:pt idx="7">
                  <c:v>1</c:v>
                </c:pt>
                <c:pt idx="8">
                  <c:v>1</c:v>
                </c:pt>
                <c:pt idx="9">
                  <c:v>6</c:v>
                </c:pt>
                <c:pt idx="10" formatCode="General">
                  <c:v>7</c:v>
                </c:pt>
              </c:numCache>
            </c:numRef>
          </c:val>
        </c:ser>
        <c:ser>
          <c:idx val="0"/>
          <c:order val="1"/>
          <c:tx>
            <c:strRef>
              <c:f>'Table and Graph 10.6'!$A$43</c:f>
              <c:strCache>
                <c:ptCount val="1"/>
                <c:pt idx="0">
                  <c:v>Dublin</c:v>
                </c:pt>
              </c:strCache>
            </c:strRef>
          </c:tx>
          <c:spPr>
            <a:ln w="12700">
              <a:solidFill>
                <a:srgbClr val="800000"/>
              </a:solidFill>
              <a:prstDash val="solid"/>
            </a:ln>
          </c:spPr>
          <c:marker>
            <c:symbol val="circle"/>
            <c:size val="5"/>
            <c:spPr>
              <a:solidFill>
                <a:srgbClr val="800000"/>
              </a:solidFill>
              <a:ln>
                <a:solidFill>
                  <a:srgbClr val="800000"/>
                </a:solidFill>
                <a:prstDash val="solid"/>
              </a:ln>
            </c:spPr>
          </c:marker>
          <c:cat>
            <c:numRef>
              <c:f>'Table and Graph 10.6'!$C$42:$M$42</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'Table and Graph 10.6'!$C$43:$M$43</c:f>
              <c:numCache>
                <c:formatCode>0</c:formatCode>
                <c:ptCount val="11"/>
                <c:pt idx="0">
                  <c:v>6</c:v>
                </c:pt>
                <c:pt idx="1">
                  <c:v>28</c:v>
                </c:pt>
                <c:pt idx="2">
                  <c:v>14</c:v>
                </c:pt>
                <c:pt idx="3">
                  <c:v>28</c:v>
                </c:pt>
                <c:pt idx="4">
                  <c:v>14</c:v>
                </c:pt>
                <c:pt idx="5">
                  <c:v>8</c:v>
                </c:pt>
                <c:pt idx="6">
                  <c:v>10</c:v>
                </c:pt>
                <c:pt idx="7">
                  <c:v>7</c:v>
                </c:pt>
                <c:pt idx="8">
                  <c:v>7</c:v>
                </c:pt>
                <c:pt idx="9">
                  <c:v>1</c:v>
                </c:pt>
                <c:pt idx="10" formatCode="General">
                  <c:v>7</c:v>
                </c:pt>
              </c:numCache>
            </c:numRef>
          </c:val>
        </c:ser>
        <c:ser>
          <c:idx val="3"/>
          <c:order val="2"/>
          <c:tx>
            <c:strRef>
              <c:f>'Table and Graph 10.6'!$A$46</c:f>
              <c:strCache>
                <c:ptCount val="1"/>
                <c:pt idx="0">
                  <c:v>2005 limit value</c:v>
                </c:pt>
              </c:strCache>
            </c:strRef>
          </c:tx>
          <c:spPr>
            <a:ln w="28575">
              <a:solidFill>
                <a:srgbClr val="99CC00"/>
              </a:solidFill>
              <a:prstDash val="solid"/>
            </a:ln>
          </c:spPr>
          <c:marker>
            <c:symbol val="none"/>
          </c:marker>
          <c:cat>
            <c:numRef>
              <c:f>'Table and Graph 10.6'!$C$42:$M$42</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'Table and Graph 10.6'!$C$46:$M$46</c:f>
              <c:numCache>
                <c:formatCode>0</c:formatCode>
                <c:ptCount val="11"/>
                <c:pt idx="0">
                  <c:v>35</c:v>
                </c:pt>
                <c:pt idx="1">
                  <c:v>35</c:v>
                </c:pt>
                <c:pt idx="2">
                  <c:v>35</c:v>
                </c:pt>
                <c:pt idx="3">
                  <c:v>35</c:v>
                </c:pt>
                <c:pt idx="4">
                  <c:v>35</c:v>
                </c:pt>
                <c:pt idx="5">
                  <c:v>35</c:v>
                </c:pt>
                <c:pt idx="6">
                  <c:v>35</c:v>
                </c:pt>
                <c:pt idx="7">
                  <c:v>35</c:v>
                </c:pt>
                <c:pt idx="8">
                  <c:v>35</c:v>
                </c:pt>
                <c:pt idx="9">
                  <c:v>35</c:v>
                </c:pt>
                <c:pt idx="10" formatCode="General">
                  <c:v>35</c:v>
                </c:pt>
              </c:numCache>
            </c:numRef>
          </c:val>
        </c:ser>
        <c:ser>
          <c:idx val="2"/>
          <c:order val="3"/>
          <c:tx>
            <c:strRef>
              <c:f>'Table and Graph 10.6'!$A$45</c:f>
              <c:strCache>
                <c:ptCount val="1"/>
                <c:pt idx="0">
                  <c:v>Other towns</c:v>
                </c:pt>
              </c:strCache>
            </c:strRef>
          </c:tx>
          <c:spPr>
            <a:ln w="12700">
              <a:solidFill>
                <a:srgbClr val="99CC00"/>
              </a:solidFill>
              <a:prstDash val="solid"/>
            </a:ln>
          </c:spPr>
          <c:marker>
            <c:symbol val="diamond"/>
            <c:size val="5"/>
            <c:spPr>
              <a:solidFill>
                <a:srgbClr val="99CC00"/>
              </a:solidFill>
              <a:ln>
                <a:solidFill>
                  <a:srgbClr val="99CC00"/>
                </a:solidFill>
                <a:prstDash val="solid"/>
              </a:ln>
            </c:spPr>
          </c:marker>
          <c:cat>
            <c:numRef>
              <c:f>'Table and Graph 10.6'!$C$42:$M$42</c:f>
              <c:numCache>
                <c:formatCode>General</c:formatCode>
                <c:ptCount val="11"/>
                <c:pt idx="0">
                  <c:v>2000</c:v>
                </c:pt>
                <c:pt idx="1">
                  <c:v>2001</c:v>
                </c:pt>
                <c:pt idx="2">
                  <c:v>2002</c:v>
                </c:pt>
                <c:pt idx="3">
                  <c:v>2003</c:v>
                </c:pt>
                <c:pt idx="4">
                  <c:v>2004</c:v>
                </c:pt>
                <c:pt idx="5">
                  <c:v>2005</c:v>
                </c:pt>
                <c:pt idx="6">
                  <c:v>2006</c:v>
                </c:pt>
                <c:pt idx="7">
                  <c:v>2007</c:v>
                </c:pt>
                <c:pt idx="8">
                  <c:v>2008</c:v>
                </c:pt>
                <c:pt idx="9">
                  <c:v>2009</c:v>
                </c:pt>
                <c:pt idx="10">
                  <c:v>2010</c:v>
                </c:pt>
              </c:numCache>
            </c:numRef>
          </c:cat>
          <c:val>
            <c:numRef>
              <c:f>'Table and Graph 10.6'!$C$45:$M$45</c:f>
              <c:numCache>
                <c:formatCode>0</c:formatCode>
                <c:ptCount val="11"/>
                <c:pt idx="0">
                  <c:v>0</c:v>
                </c:pt>
                <c:pt idx="1">
                  <c:v>2</c:v>
                </c:pt>
                <c:pt idx="2">
                  <c:v>11</c:v>
                </c:pt>
                <c:pt idx="3">
                  <c:v>7</c:v>
                </c:pt>
                <c:pt idx="4">
                  <c:v>1</c:v>
                </c:pt>
                <c:pt idx="5">
                  <c:v>6</c:v>
                </c:pt>
                <c:pt idx="6">
                  <c:v>19</c:v>
                </c:pt>
                <c:pt idx="7">
                  <c:v>4</c:v>
                </c:pt>
                <c:pt idx="8">
                  <c:v>5</c:v>
                </c:pt>
                <c:pt idx="9">
                  <c:v>4</c:v>
                </c:pt>
                <c:pt idx="10" formatCode="General">
                  <c:v>34</c:v>
                </c:pt>
              </c:numCache>
            </c:numRef>
          </c:val>
        </c:ser>
        <c:marker val="1"/>
        <c:axId val="251501184"/>
        <c:axId val="251507456"/>
      </c:lineChart>
      <c:catAx>
        <c:axId val="25150118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251507456"/>
        <c:crosses val="autoZero"/>
        <c:auto val="1"/>
        <c:lblAlgn val="ctr"/>
        <c:lblOffset val="100"/>
        <c:tickLblSkip val="1"/>
        <c:tickMarkSkip val="1"/>
      </c:catAx>
      <c:valAx>
        <c:axId val="251507456"/>
        <c:scaling>
          <c:orientation val="minMax"/>
          <c:max val="40"/>
        </c:scaling>
        <c:axPos val="r"/>
        <c:majorGridlines>
          <c:spPr>
            <a:ln w="3175">
              <a:solidFill>
                <a:srgbClr val="000000"/>
              </a:solidFill>
              <a:prstDash val="solid"/>
            </a:ln>
          </c:spPr>
        </c:majorGridlines>
        <c:title>
          <c:tx>
            <c:rich>
              <a:bodyPr rot="0" vert="horz"/>
              <a:lstStyle/>
              <a:p>
                <a:pPr algn="r">
                  <a:defRPr lang="en-IE" sz="1100" b="0" i="0" u="none" strike="noStrike" baseline="0">
                    <a:solidFill>
                      <a:srgbClr val="000000"/>
                    </a:solidFill>
                    <a:latin typeface="Calibri"/>
                    <a:ea typeface="Calibri"/>
                    <a:cs typeface="Calibri"/>
                  </a:defRPr>
                </a:pPr>
                <a:r>
                  <a:rPr lang="en-IE" sz="800" b="0" i="1" u="none" strike="noStrike" baseline="0">
                    <a:solidFill>
                      <a:srgbClr val="000000"/>
                    </a:solidFill>
                    <a:latin typeface="Arial"/>
                    <a:cs typeface="Arial"/>
                  </a:rPr>
                  <a:t>Number of days</a:t>
                </a:r>
              </a:p>
              <a:p>
                <a:pPr algn="r">
                  <a:defRPr lang="en-IE" sz="1100" b="0" i="0" u="none" strike="noStrike" baseline="0">
                    <a:solidFill>
                      <a:srgbClr val="000000"/>
                    </a:solidFill>
                    <a:latin typeface="Calibri"/>
                    <a:ea typeface="Calibri"/>
                    <a:cs typeface="Calibri"/>
                  </a:defRPr>
                </a:pPr>
                <a:r>
                  <a:rPr lang="en-IE" sz="800" b="0" i="1" u="none" strike="noStrike" baseline="0">
                    <a:solidFill>
                      <a:srgbClr val="000000"/>
                    </a:solidFill>
                    <a:latin typeface="Arial"/>
                    <a:cs typeface="Arial"/>
                  </a:rPr>
                  <a:t>PM</a:t>
                </a:r>
                <a:r>
                  <a:rPr lang="en-IE" sz="800" b="0" i="1" u="none" strike="noStrike" baseline="-25000">
                    <a:solidFill>
                      <a:srgbClr val="000000"/>
                    </a:solidFill>
                    <a:latin typeface="Arial"/>
                    <a:cs typeface="Arial"/>
                  </a:rPr>
                  <a:t>10</a:t>
                </a:r>
                <a:r>
                  <a:rPr lang="en-IE" sz="800" b="0" i="1" u="none" strike="noStrike" baseline="0">
                    <a:solidFill>
                      <a:srgbClr val="000000"/>
                    </a:solidFill>
                    <a:latin typeface="Arial"/>
                    <a:cs typeface="Arial"/>
                  </a:rPr>
                  <a:t>  daily limit exceeded</a:t>
                </a:r>
              </a:p>
              <a:p>
                <a:pPr algn="r">
                  <a:defRPr lang="en-IE" sz="1100" b="0" i="0" u="none" strike="noStrike" baseline="0">
                    <a:solidFill>
                      <a:srgbClr val="000000"/>
                    </a:solidFill>
                    <a:latin typeface="Calibri"/>
                    <a:ea typeface="Calibri"/>
                    <a:cs typeface="Calibri"/>
                  </a:defRPr>
                </a:pPr>
                <a:r>
                  <a:rPr lang="en-IE" sz="800" b="0" i="1" u="none" strike="noStrike" baseline="0">
                    <a:solidFill>
                      <a:srgbClr val="000000"/>
                    </a:solidFill>
                    <a:latin typeface="Arial"/>
                    <a:cs typeface="Arial"/>
                  </a:rPr>
                  <a:t> </a:t>
                </a:r>
              </a:p>
            </c:rich>
          </c:tx>
          <c:layout>
            <c:manualLayout>
              <c:xMode val="edge"/>
              <c:yMode val="edge"/>
              <c:x val="0.72933318426474558"/>
              <c:y val="2.2753128555177173E-3"/>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251501184"/>
        <c:crosses val="max"/>
        <c:crossBetween val="between"/>
      </c:valAx>
      <c:spPr>
        <a:noFill/>
        <a:ln w="25400">
          <a:noFill/>
        </a:ln>
      </c:spPr>
    </c:plotArea>
    <c:legend>
      <c:legendPos val="r"/>
      <c:layout>
        <c:manualLayout>
          <c:xMode val="edge"/>
          <c:yMode val="edge"/>
          <c:x val="1.0101100445608949E-2"/>
          <c:y val="1.7064846416382267E-2"/>
          <c:w val="0.58383947442674688"/>
          <c:h val="0.12286689419795258"/>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77" r="6.21" t="4.3499999999999996" header="0.5" footer="0.5"/>
    <c:pageSetup paperSize="9"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1.0183299389002061E-2"/>
          <c:y val="0.2202169946853085"/>
          <c:w val="0.92464358452138495"/>
          <c:h val="0.66787121338990241"/>
        </c:manualLayout>
      </c:layout>
      <c:lineChart>
        <c:grouping val="standard"/>
        <c:ser>
          <c:idx val="1"/>
          <c:order val="0"/>
          <c:tx>
            <c:strRef>
              <c:f>'Table 10.7'!$M$22</c:f>
              <c:strCache>
                <c:ptCount val="1"/>
                <c:pt idx="0">
                  <c:v>Ireland</c:v>
                </c:pt>
              </c:strCache>
            </c:strRef>
          </c:tx>
          <c:spPr>
            <a:ln w="12700">
              <a:solidFill>
                <a:srgbClr val="99CC00"/>
              </a:solidFill>
              <a:prstDash val="solid"/>
            </a:ln>
          </c:spPr>
          <c:marker>
            <c:symbol val="diamond"/>
            <c:size val="5"/>
            <c:spPr>
              <a:solidFill>
                <a:srgbClr val="99CC00"/>
              </a:solidFill>
              <a:ln>
                <a:solidFill>
                  <a:srgbClr val="99CC00"/>
                </a:solidFill>
                <a:prstDash val="solid"/>
              </a:ln>
            </c:spPr>
          </c:marker>
          <c:cat>
            <c:numRef>
              <c:f>'Table 10.7'!$L$23:$L$31</c:f>
              <c:numCache>
                <c:formatCode>General</c:formatCode>
                <c:ptCount val="9"/>
                <c:pt idx="0">
                  <c:v>2000</c:v>
                </c:pt>
                <c:pt idx="1">
                  <c:v>2001</c:v>
                </c:pt>
                <c:pt idx="2">
                  <c:v>2002</c:v>
                </c:pt>
                <c:pt idx="3">
                  <c:v>2003</c:v>
                </c:pt>
                <c:pt idx="4">
                  <c:v>2004</c:v>
                </c:pt>
                <c:pt idx="5">
                  <c:v>2005</c:v>
                </c:pt>
                <c:pt idx="6">
                  <c:v>2006</c:v>
                </c:pt>
                <c:pt idx="7" formatCode="0">
                  <c:v>2007</c:v>
                </c:pt>
                <c:pt idx="8">
                  <c:v>2008</c:v>
                </c:pt>
              </c:numCache>
            </c:numRef>
          </c:cat>
          <c:val>
            <c:numRef>
              <c:f>'Table 10.7'!$M$23:$M$31</c:f>
              <c:numCache>
                <c:formatCode>0.0</c:formatCode>
                <c:ptCount val="9"/>
                <c:pt idx="0">
                  <c:v>464.63645399999996</c:v>
                </c:pt>
                <c:pt idx="1">
                  <c:v>449.29518499999995</c:v>
                </c:pt>
                <c:pt idx="2">
                  <c:v>405.19734900000003</c:v>
                </c:pt>
                <c:pt idx="3">
                  <c:v>376.66038400000002</c:v>
                </c:pt>
                <c:pt idx="4">
                  <c:v>367.872885</c:v>
                </c:pt>
                <c:pt idx="5">
                  <c:v>366.19580999999999</c:v>
                </c:pt>
                <c:pt idx="6">
                  <c:v>351.52867900000001</c:v>
                </c:pt>
                <c:pt idx="7">
                  <c:v>336.72734700000001</c:v>
                </c:pt>
                <c:pt idx="8">
                  <c:v>318.10028900000003</c:v>
                </c:pt>
              </c:numCache>
            </c:numRef>
          </c:val>
        </c:ser>
        <c:ser>
          <c:idx val="2"/>
          <c:order val="1"/>
          <c:tx>
            <c:strRef>
              <c:f>'Table 10.7'!$N$22</c:f>
              <c:strCache>
                <c:ptCount val="1"/>
                <c:pt idx="0">
                  <c:v>Gothenburg Protocol 2010 target</c:v>
                </c:pt>
              </c:strCache>
            </c:strRef>
          </c:tx>
          <c:spPr>
            <a:ln w="38100">
              <a:solidFill>
                <a:srgbClr val="800000"/>
              </a:solidFill>
              <a:prstDash val="solid"/>
            </a:ln>
          </c:spPr>
          <c:marker>
            <c:symbol val="none"/>
          </c:marker>
          <c:cat>
            <c:numRef>
              <c:f>'Table 10.7'!$L$23:$L$31</c:f>
              <c:numCache>
                <c:formatCode>General</c:formatCode>
                <c:ptCount val="9"/>
                <c:pt idx="0">
                  <c:v>2000</c:v>
                </c:pt>
                <c:pt idx="1">
                  <c:v>2001</c:v>
                </c:pt>
                <c:pt idx="2">
                  <c:v>2002</c:v>
                </c:pt>
                <c:pt idx="3">
                  <c:v>2003</c:v>
                </c:pt>
                <c:pt idx="4">
                  <c:v>2004</c:v>
                </c:pt>
                <c:pt idx="5">
                  <c:v>2005</c:v>
                </c:pt>
                <c:pt idx="6">
                  <c:v>2006</c:v>
                </c:pt>
                <c:pt idx="7" formatCode="0">
                  <c:v>2007</c:v>
                </c:pt>
                <c:pt idx="8">
                  <c:v>2008</c:v>
                </c:pt>
              </c:numCache>
            </c:numRef>
          </c:cat>
          <c:val>
            <c:numRef>
              <c:f>'Table 10.7'!$N$23:$N$31</c:f>
              <c:numCache>
                <c:formatCode>General</c:formatCode>
                <c:ptCount val="9"/>
                <c:pt idx="0">
                  <c:v>306</c:v>
                </c:pt>
                <c:pt idx="1">
                  <c:v>306</c:v>
                </c:pt>
                <c:pt idx="2">
                  <c:v>306</c:v>
                </c:pt>
                <c:pt idx="3">
                  <c:v>306</c:v>
                </c:pt>
                <c:pt idx="4">
                  <c:v>306</c:v>
                </c:pt>
                <c:pt idx="5">
                  <c:v>306</c:v>
                </c:pt>
                <c:pt idx="6">
                  <c:v>306</c:v>
                </c:pt>
                <c:pt idx="7" formatCode="0">
                  <c:v>306</c:v>
                </c:pt>
                <c:pt idx="8">
                  <c:v>306</c:v>
                </c:pt>
              </c:numCache>
            </c:numRef>
          </c:val>
        </c:ser>
        <c:marker val="1"/>
        <c:axId val="129107840"/>
        <c:axId val="129109376"/>
      </c:lineChart>
      <c:catAx>
        <c:axId val="12910784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129109376"/>
        <c:crosses val="autoZero"/>
        <c:auto val="1"/>
        <c:lblAlgn val="ctr"/>
        <c:lblOffset val="100"/>
        <c:tickLblSkip val="1"/>
        <c:tickMarkSkip val="1"/>
      </c:catAx>
      <c:valAx>
        <c:axId val="129109376"/>
        <c:scaling>
          <c:orientation val="minMax"/>
        </c:scaling>
        <c:axPos val="r"/>
        <c:majorGridlines>
          <c:spPr>
            <a:ln w="3175">
              <a:solidFill>
                <a:srgbClr val="000000"/>
              </a:solidFill>
              <a:prstDash val="solid"/>
            </a:ln>
          </c:spPr>
        </c:majorGridlines>
        <c:title>
          <c:tx>
            <c:rich>
              <a:bodyPr rot="0" vert="horz"/>
              <a:lstStyle/>
              <a:p>
                <a:pPr algn="r">
                  <a:defRPr lang="en-IE" sz="1100" b="0" i="0" u="none" strike="noStrike" baseline="0">
                    <a:solidFill>
                      <a:srgbClr val="000000"/>
                    </a:solidFill>
                    <a:latin typeface="Calibri"/>
                    <a:ea typeface="Calibri"/>
                    <a:cs typeface="Calibri"/>
                  </a:defRPr>
                </a:pPr>
                <a:r>
                  <a:rPr lang="en-IE" sz="800" b="0" i="1" u="none" strike="noStrike" baseline="0">
                    <a:solidFill>
                      <a:srgbClr val="000000"/>
                    </a:solidFill>
                    <a:latin typeface="Arial"/>
                    <a:cs typeface="Arial"/>
                  </a:rPr>
                  <a:t>SO</a:t>
                </a:r>
                <a:r>
                  <a:rPr lang="en-IE" sz="800" b="0" i="1" u="none" strike="noStrike" baseline="-25000">
                    <a:solidFill>
                      <a:srgbClr val="000000"/>
                    </a:solidFill>
                    <a:latin typeface="Arial"/>
                    <a:cs typeface="Arial"/>
                  </a:rPr>
                  <a:t>2</a:t>
                </a:r>
                <a:r>
                  <a:rPr lang="en-IE" sz="800" b="0" i="1" u="none" strike="noStrike" baseline="0">
                    <a:solidFill>
                      <a:srgbClr val="000000"/>
                    </a:solidFill>
                    <a:latin typeface="Arial"/>
                    <a:cs typeface="Arial"/>
                  </a:rPr>
                  <a:t> equivalent per 1,000 tonnes of gas emitted</a:t>
                </a:r>
              </a:p>
            </c:rich>
          </c:tx>
          <c:layout>
            <c:manualLayout>
              <c:xMode val="edge"/>
              <c:yMode val="edge"/>
              <c:x val="0.8"/>
              <c:y val="1.8050529943299101E-2"/>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129107840"/>
        <c:crosses val="max"/>
        <c:crossBetween val="between"/>
      </c:valAx>
      <c:spPr>
        <a:noFill/>
        <a:ln w="25400">
          <a:noFill/>
        </a:ln>
      </c:spPr>
    </c:plotArea>
    <c:legend>
      <c:legendPos val="t"/>
      <c:layout>
        <c:manualLayout>
          <c:xMode val="edge"/>
          <c:yMode val="edge"/>
          <c:x val="1.0183299389002061E-2"/>
          <c:y val="5.0541563983891327E-2"/>
          <c:w val="0.68431771894092319"/>
          <c:h val="8.6642623870489668E-2"/>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5.96" t="3.9" header="0.5" footer="0.5"/>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8.7974138367840748E-3"/>
          <c:y val="0.17592675915510594"/>
          <c:w val="0.91973969631236463"/>
          <c:h val="0.69047886625305765"/>
        </c:manualLayout>
      </c:layout>
      <c:lineChart>
        <c:grouping val="standard"/>
        <c:ser>
          <c:idx val="1"/>
          <c:order val="0"/>
          <c:tx>
            <c:strRef>
              <c:f>'Graph 10.12'!$A$25</c:f>
              <c:strCache>
                <c:ptCount val="1"/>
                <c:pt idx="0">
                  <c:v>Ireland</c:v>
                </c:pt>
              </c:strCache>
            </c:strRef>
          </c:tx>
          <c:spPr>
            <a:ln w="12700">
              <a:solidFill>
                <a:srgbClr val="99CC00"/>
              </a:solidFill>
              <a:prstDash val="solid"/>
            </a:ln>
          </c:spPr>
          <c:marker>
            <c:symbol val="diamond"/>
            <c:size val="6"/>
            <c:spPr>
              <a:solidFill>
                <a:srgbClr val="99CC00"/>
              </a:solidFill>
              <a:ln>
                <a:solidFill>
                  <a:srgbClr val="99CC00"/>
                </a:solidFill>
                <a:prstDash val="solid"/>
              </a:ln>
            </c:spPr>
          </c:marker>
          <c:cat>
            <c:numRef>
              <c:f>'Graph 10.12'!$C$23:$L$23</c:f>
              <c:numCache>
                <c:formatCode>General</c:formatCode>
                <c:ptCount val="10"/>
                <c:pt idx="0">
                  <c:v>2001</c:v>
                </c:pt>
                <c:pt idx="1">
                  <c:v>2002</c:v>
                </c:pt>
                <c:pt idx="2">
                  <c:v>2003</c:v>
                </c:pt>
                <c:pt idx="3">
                  <c:v>2004</c:v>
                </c:pt>
                <c:pt idx="4">
                  <c:v>2005</c:v>
                </c:pt>
                <c:pt idx="5">
                  <c:v>2006</c:v>
                </c:pt>
                <c:pt idx="6">
                  <c:v>2007</c:v>
                </c:pt>
                <c:pt idx="7">
                  <c:v>2008</c:v>
                </c:pt>
                <c:pt idx="8">
                  <c:v>2009</c:v>
                </c:pt>
                <c:pt idx="9">
                  <c:v>2010</c:v>
                </c:pt>
              </c:numCache>
            </c:numRef>
          </c:cat>
          <c:val>
            <c:numRef>
              <c:f>'Graph 10.12'!$C$25:$L$25</c:f>
              <c:numCache>
                <c:formatCode>General</c:formatCode>
                <c:ptCount val="10"/>
                <c:pt idx="0">
                  <c:v>96</c:v>
                </c:pt>
                <c:pt idx="1">
                  <c:v>97.1</c:v>
                </c:pt>
                <c:pt idx="2">
                  <c:v>97.5</c:v>
                </c:pt>
                <c:pt idx="3">
                  <c:v>97.7</c:v>
                </c:pt>
                <c:pt idx="4">
                  <c:v>98.3</c:v>
                </c:pt>
                <c:pt idx="5">
                  <c:v>98.8</c:v>
                </c:pt>
                <c:pt idx="6">
                  <c:v>99.3</c:v>
                </c:pt>
                <c:pt idx="7">
                  <c:v>99.4</c:v>
                </c:pt>
                <c:pt idx="8">
                  <c:v>99.3</c:v>
                </c:pt>
                <c:pt idx="9">
                  <c:v>99.2</c:v>
                </c:pt>
              </c:numCache>
            </c:numRef>
          </c:val>
        </c:ser>
        <c:ser>
          <c:idx val="0"/>
          <c:order val="1"/>
          <c:tx>
            <c:strRef>
              <c:f>'Graph 10.12'!$A$24</c:f>
              <c:strCache>
                <c:ptCount val="1"/>
                <c:pt idx="0">
                  <c:v>EU</c:v>
                </c:pt>
              </c:strCache>
            </c:strRef>
          </c:tx>
          <c:spPr>
            <a:ln w="12700">
              <a:solidFill>
                <a:srgbClr val="800000"/>
              </a:solidFill>
            </a:ln>
          </c:spPr>
          <c:marker>
            <c:symbol val="square"/>
            <c:size val="5"/>
            <c:spPr>
              <a:solidFill>
                <a:srgbClr val="800000"/>
              </a:solidFill>
              <a:ln>
                <a:solidFill>
                  <a:srgbClr val="800000"/>
                </a:solidFill>
              </a:ln>
            </c:spPr>
          </c:marker>
          <c:dPt>
            <c:idx val="0"/>
            <c:spPr>
              <a:ln w="12700">
                <a:solidFill>
                  <a:srgbClr val="800000"/>
                </a:solidFill>
              </a:ln>
            </c:spPr>
          </c:dPt>
          <c:cat>
            <c:numRef>
              <c:f>'Graph 10.12'!$C$23:$L$23</c:f>
              <c:numCache>
                <c:formatCode>General</c:formatCode>
                <c:ptCount val="10"/>
                <c:pt idx="0">
                  <c:v>2001</c:v>
                </c:pt>
                <c:pt idx="1">
                  <c:v>2002</c:v>
                </c:pt>
                <c:pt idx="2">
                  <c:v>2003</c:v>
                </c:pt>
                <c:pt idx="3">
                  <c:v>2004</c:v>
                </c:pt>
                <c:pt idx="4">
                  <c:v>2005</c:v>
                </c:pt>
                <c:pt idx="5">
                  <c:v>2006</c:v>
                </c:pt>
                <c:pt idx="6">
                  <c:v>2007</c:v>
                </c:pt>
                <c:pt idx="7">
                  <c:v>2008</c:v>
                </c:pt>
                <c:pt idx="8">
                  <c:v>2009</c:v>
                </c:pt>
                <c:pt idx="9">
                  <c:v>2010</c:v>
                </c:pt>
              </c:numCache>
            </c:numRef>
          </c:cat>
          <c:val>
            <c:numRef>
              <c:f>'Graph 10.12'!$C$24:$L$24</c:f>
              <c:numCache>
                <c:formatCode>General</c:formatCode>
                <c:ptCount val="10"/>
                <c:pt idx="0">
                  <c:v>74.8</c:v>
                </c:pt>
                <c:pt idx="1">
                  <c:v>75.3</c:v>
                </c:pt>
                <c:pt idx="2">
                  <c:v>75.7</c:v>
                </c:pt>
                <c:pt idx="3">
                  <c:v>75.900000000000006</c:v>
                </c:pt>
                <c:pt idx="4">
                  <c:v>76.400000000000006</c:v>
                </c:pt>
                <c:pt idx="5">
                  <c:v>76.2</c:v>
                </c:pt>
                <c:pt idx="6">
                  <c:v>76.3</c:v>
                </c:pt>
                <c:pt idx="7">
                  <c:v>76.3</c:v>
                </c:pt>
                <c:pt idx="8">
                  <c:v>77.5</c:v>
                </c:pt>
                <c:pt idx="9">
                  <c:v>76.5</c:v>
                </c:pt>
              </c:numCache>
            </c:numRef>
          </c:val>
        </c:ser>
        <c:marker val="1"/>
        <c:axId val="129299200"/>
        <c:axId val="129300736"/>
      </c:lineChart>
      <c:catAx>
        <c:axId val="129299200"/>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129300736"/>
        <c:crosses val="autoZero"/>
        <c:auto val="1"/>
        <c:lblAlgn val="ctr"/>
        <c:lblOffset val="100"/>
        <c:tickLblSkip val="1"/>
        <c:tickMarkSkip val="1"/>
      </c:catAx>
      <c:valAx>
        <c:axId val="129300736"/>
        <c:scaling>
          <c:orientation val="minMax"/>
          <c:max val="100"/>
          <c:min val="60"/>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rPr lang="en-IE"/>
                  <a:t>% of inland freight</a:t>
                </a:r>
              </a:p>
            </c:rich>
          </c:tx>
          <c:layout>
            <c:manualLayout>
              <c:xMode val="edge"/>
              <c:yMode val="edge"/>
              <c:x val="0.81967835101693376"/>
              <c:y val="1.9841269841270312E-2"/>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129299200"/>
        <c:crosses val="max"/>
        <c:crossBetween val="between"/>
        <c:majorUnit val="20"/>
      </c:valAx>
      <c:spPr>
        <a:noFill/>
        <a:ln w="25400">
          <a:noFill/>
        </a:ln>
      </c:spPr>
    </c:plotArea>
    <c:legend>
      <c:legendPos val="t"/>
      <c:legendEntry>
        <c:idx val="0"/>
        <c:txPr>
          <a:bodyPr/>
          <a:lstStyle/>
          <a:p>
            <a:pPr>
              <a:defRPr sz="800" b="0" i="0" u="none" strike="noStrike" baseline="0">
                <a:solidFill>
                  <a:srgbClr val="000000"/>
                </a:solidFill>
                <a:latin typeface="Arial"/>
                <a:ea typeface="Arial"/>
                <a:cs typeface="Arial"/>
              </a:defRPr>
            </a:pPr>
            <a:endParaRPr lang="en-US"/>
          </a:p>
        </c:txPr>
      </c:legendEntry>
      <c:layout>
        <c:manualLayout>
          <c:xMode val="edge"/>
          <c:yMode val="edge"/>
          <c:x val="1.0846076672848325E-2"/>
          <c:y val="1.9841269841270312E-2"/>
          <c:w val="0.33839479524520122"/>
          <c:h val="0.13756655418072791"/>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6.21" t="3.94" header="0.5" footer="0.5"/>
    <c:pageSetup paperSize="9"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1.0482201753721488E-2"/>
          <c:y val="0.12704943457318804"/>
          <c:w val="0.92243375432749097"/>
          <c:h val="0.74590313201031533"/>
        </c:manualLayout>
      </c:layout>
      <c:lineChart>
        <c:grouping val="standard"/>
        <c:ser>
          <c:idx val="1"/>
          <c:order val="0"/>
          <c:tx>
            <c:strRef>
              <c:f>'Graph 10.14'!$A$27</c:f>
              <c:strCache>
                <c:ptCount val="1"/>
                <c:pt idx="0">
                  <c:v>Ireland</c:v>
                </c:pt>
              </c:strCache>
            </c:strRef>
          </c:tx>
          <c:spPr>
            <a:ln w="12700">
              <a:solidFill>
                <a:srgbClr val="99CC00"/>
              </a:solidFill>
              <a:prstDash val="solid"/>
            </a:ln>
          </c:spPr>
          <c:marker>
            <c:symbol val="diamond"/>
            <c:size val="5"/>
            <c:spPr>
              <a:solidFill>
                <a:srgbClr val="99CC00"/>
              </a:solidFill>
              <a:ln>
                <a:solidFill>
                  <a:srgbClr val="99CC00"/>
                </a:solidFill>
                <a:prstDash val="solid"/>
              </a:ln>
            </c:spPr>
          </c:marker>
          <c:cat>
            <c:numRef>
              <c:f>'Graph 10.14'!$B$25:$K$25</c:f>
              <c:numCache>
                <c:formatCode>General</c:formatCode>
                <c:ptCount val="10"/>
                <c:pt idx="0">
                  <c:v>2001</c:v>
                </c:pt>
                <c:pt idx="1">
                  <c:v>2002</c:v>
                </c:pt>
                <c:pt idx="2">
                  <c:v>2003</c:v>
                </c:pt>
                <c:pt idx="3">
                  <c:v>2004</c:v>
                </c:pt>
                <c:pt idx="4">
                  <c:v>2005</c:v>
                </c:pt>
                <c:pt idx="5">
                  <c:v>2006</c:v>
                </c:pt>
                <c:pt idx="6">
                  <c:v>2007</c:v>
                </c:pt>
                <c:pt idx="7">
                  <c:v>2008</c:v>
                </c:pt>
                <c:pt idx="8">
                  <c:v>2009</c:v>
                </c:pt>
                <c:pt idx="9">
                  <c:v>2010</c:v>
                </c:pt>
              </c:numCache>
            </c:numRef>
          </c:cat>
          <c:val>
            <c:numRef>
              <c:f>'Graph 10.14'!$B$27:$K$27</c:f>
              <c:numCache>
                <c:formatCode>0.0</c:formatCode>
                <c:ptCount val="10"/>
                <c:pt idx="0">
                  <c:v>96</c:v>
                </c:pt>
                <c:pt idx="1">
                  <c:v>103.8</c:v>
                </c:pt>
                <c:pt idx="2">
                  <c:v>108.8</c:v>
                </c:pt>
                <c:pt idx="3">
                  <c:v>113.8</c:v>
                </c:pt>
                <c:pt idx="4">
                  <c:v>112.1</c:v>
                </c:pt>
                <c:pt idx="5">
                  <c:v>103.3</c:v>
                </c:pt>
                <c:pt idx="6">
                  <c:v>106.4</c:v>
                </c:pt>
                <c:pt idx="7">
                  <c:v>100.3</c:v>
                </c:pt>
                <c:pt idx="8">
                  <c:v>72.5</c:v>
                </c:pt>
                <c:pt idx="9" formatCode="General">
                  <c:v>68.2</c:v>
                </c:pt>
              </c:numCache>
            </c:numRef>
          </c:val>
        </c:ser>
        <c:ser>
          <c:idx val="0"/>
          <c:order val="1"/>
          <c:tx>
            <c:strRef>
              <c:f>'Graph 10.14'!$A$26</c:f>
              <c:strCache>
                <c:ptCount val="1"/>
                <c:pt idx="0">
                  <c:v>EU </c:v>
                </c:pt>
              </c:strCache>
            </c:strRef>
          </c:tx>
          <c:spPr>
            <a:ln w="12700">
              <a:solidFill>
                <a:srgbClr val="800000"/>
              </a:solidFill>
              <a:prstDash val="solid"/>
            </a:ln>
          </c:spPr>
          <c:marker>
            <c:symbol val="square"/>
            <c:size val="5"/>
            <c:spPr>
              <a:solidFill>
                <a:srgbClr val="800000"/>
              </a:solidFill>
              <a:ln>
                <a:solidFill>
                  <a:srgbClr val="800000"/>
                </a:solidFill>
                <a:prstDash val="solid"/>
              </a:ln>
            </c:spPr>
          </c:marker>
          <c:cat>
            <c:numRef>
              <c:f>'Graph 10.14'!$B$25:$K$25</c:f>
              <c:numCache>
                <c:formatCode>General</c:formatCode>
                <c:ptCount val="10"/>
                <c:pt idx="0">
                  <c:v>2001</c:v>
                </c:pt>
                <c:pt idx="1">
                  <c:v>2002</c:v>
                </c:pt>
                <c:pt idx="2">
                  <c:v>2003</c:v>
                </c:pt>
                <c:pt idx="3">
                  <c:v>2004</c:v>
                </c:pt>
                <c:pt idx="4">
                  <c:v>2005</c:v>
                </c:pt>
                <c:pt idx="5">
                  <c:v>2006</c:v>
                </c:pt>
                <c:pt idx="6">
                  <c:v>2007</c:v>
                </c:pt>
                <c:pt idx="7">
                  <c:v>2008</c:v>
                </c:pt>
                <c:pt idx="8">
                  <c:v>2009</c:v>
                </c:pt>
                <c:pt idx="9">
                  <c:v>2010</c:v>
                </c:pt>
              </c:numCache>
            </c:numRef>
          </c:cat>
          <c:val>
            <c:numRef>
              <c:f>'Graph 10.14'!$B$26:$K$26</c:f>
              <c:numCache>
                <c:formatCode>0.0</c:formatCode>
                <c:ptCount val="10"/>
                <c:pt idx="0">
                  <c:v>98.9</c:v>
                </c:pt>
                <c:pt idx="1">
                  <c:v>97.7</c:v>
                </c:pt>
                <c:pt idx="2">
                  <c:v>98.8</c:v>
                </c:pt>
                <c:pt idx="3">
                  <c:v>104.7</c:v>
                </c:pt>
                <c:pt idx="4">
                  <c:v>104.8</c:v>
                </c:pt>
                <c:pt idx="5">
                  <c:v>105.1</c:v>
                </c:pt>
                <c:pt idx="6">
                  <c:v>105.6</c:v>
                </c:pt>
                <c:pt idx="7">
                  <c:v>103.5</c:v>
                </c:pt>
                <c:pt idx="8">
                  <c:v>95.8</c:v>
                </c:pt>
                <c:pt idx="9" formatCode="General">
                  <c:v>98.6</c:v>
                </c:pt>
              </c:numCache>
            </c:numRef>
          </c:val>
        </c:ser>
        <c:marker val="1"/>
        <c:axId val="129555456"/>
        <c:axId val="129561728"/>
      </c:lineChart>
      <c:catAx>
        <c:axId val="12955545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129561728"/>
        <c:crosses val="autoZero"/>
        <c:auto val="1"/>
        <c:lblAlgn val="ctr"/>
        <c:lblOffset val="100"/>
        <c:tickLblSkip val="1"/>
        <c:tickMarkSkip val="1"/>
      </c:catAx>
      <c:valAx>
        <c:axId val="129561728"/>
        <c:scaling>
          <c:orientation val="minMax"/>
          <c:min val="60"/>
        </c:scaling>
        <c:axPos val="r"/>
        <c:majorGridlines>
          <c:spPr>
            <a:ln w="3175">
              <a:solidFill>
                <a:srgbClr val="000000"/>
              </a:solidFill>
              <a:prstDash val="solid"/>
            </a:ln>
          </c:spPr>
        </c:majorGridlines>
        <c:title>
          <c:tx>
            <c:rich>
              <a:bodyPr rot="0" vert="horz"/>
              <a:lstStyle/>
              <a:p>
                <a:pPr algn="ctr">
                  <a:defRPr lang="en-IE" sz="800" b="0" i="1" u="none" strike="noStrike" baseline="0">
                    <a:solidFill>
                      <a:srgbClr val="000000"/>
                    </a:solidFill>
                    <a:latin typeface="Arial"/>
                    <a:ea typeface="Arial"/>
                    <a:cs typeface="Arial"/>
                  </a:defRPr>
                </a:pPr>
                <a:r>
                  <a:rPr lang="en-IE"/>
                  <a:t>2000=100</a:t>
                </a:r>
              </a:p>
            </c:rich>
          </c:tx>
          <c:layout>
            <c:manualLayout>
              <c:xMode val="edge"/>
              <c:yMode val="edge"/>
              <c:x val="0.87631203332288365"/>
              <c:y val="2.0491803278688551E-2"/>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129555456"/>
        <c:crosses val="max"/>
        <c:crossBetween val="between"/>
      </c:valAx>
      <c:spPr>
        <a:noFill/>
        <a:ln w="25400">
          <a:noFill/>
        </a:ln>
      </c:spPr>
    </c:plotArea>
    <c:legend>
      <c:legendPos val="r"/>
      <c:layout>
        <c:manualLayout>
          <c:xMode val="edge"/>
          <c:yMode val="edge"/>
          <c:x val="1.0482180293501446E-2"/>
          <c:y val="2.0491803278688551E-2"/>
          <c:w val="0.48637426610983375"/>
          <c:h val="9.8360655737704944E-2"/>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6.03" t="4"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9.2764378478668585E-3"/>
          <c:y val="0.17204361294387369"/>
          <c:w val="0.91465677179962857"/>
          <c:h val="0.71684838726614064"/>
        </c:manualLayout>
      </c:layout>
      <c:lineChart>
        <c:grouping val="standard"/>
        <c:ser>
          <c:idx val="4"/>
          <c:order val="0"/>
          <c:tx>
            <c:strRef>
              <c:f>'Table and Graph 1.18'!$G$42</c:f>
              <c:strCache>
                <c:ptCount val="1"/>
                <c:pt idx="0">
                  <c:v>20 Russian rouble</c:v>
                </c:pt>
              </c:strCache>
            </c:strRef>
          </c:tx>
          <c:spPr>
            <a:ln w="12700">
              <a:solidFill>
                <a:srgbClr val="800080"/>
              </a:solidFill>
              <a:prstDash val="solid"/>
            </a:ln>
          </c:spPr>
          <c:marker>
            <c:symbol val="star"/>
            <c:size val="5"/>
            <c:spPr>
              <a:noFill/>
              <a:ln>
                <a:solidFill>
                  <a:srgbClr val="800080"/>
                </a:solidFill>
                <a:prstDash val="solid"/>
              </a:ln>
            </c:spPr>
          </c:marker>
          <c:cat>
            <c:numRef>
              <c:f>'Table and Graph 1.18'!$A$43:$A$52</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'Table and Graph 1.18'!$G$43:$G$52</c:f>
              <c:numCache>
                <c:formatCode>0.000</c:formatCode>
                <c:ptCount val="10"/>
                <c:pt idx="0">
                  <c:v>1.4851399999999999</c:v>
                </c:pt>
                <c:pt idx="1">
                  <c:v>1.733495</c:v>
                </c:pt>
                <c:pt idx="2">
                  <c:v>1.7909600000000001</c:v>
                </c:pt>
                <c:pt idx="3">
                  <c:v>1.75942</c:v>
                </c:pt>
                <c:pt idx="4">
                  <c:v>1.7055849999999999</c:v>
                </c:pt>
                <c:pt idx="5">
                  <c:v>1.7509168235294115</c:v>
                </c:pt>
                <c:pt idx="6">
                  <c:v>1.8210358007812495</c:v>
                </c:pt>
                <c:pt idx="7">
                  <c:v>2.2068819531249995</c:v>
                </c:pt>
                <c:pt idx="8">
                  <c:v>2.0135348062015508</c:v>
                </c:pt>
                <c:pt idx="9">
                  <c:v>2.0442275291828795</c:v>
                </c:pt>
              </c:numCache>
            </c:numRef>
          </c:val>
        </c:ser>
        <c:ser>
          <c:idx val="2"/>
          <c:order val="1"/>
          <c:tx>
            <c:strRef>
              <c:f>'Table and Graph 1.18'!$C$42</c:f>
              <c:strCache>
                <c:ptCount val="1"/>
                <c:pt idx="0">
                  <c:v>100 Japanese yen</c:v>
                </c:pt>
              </c:strCache>
            </c:strRef>
          </c:tx>
          <c:spPr>
            <a:ln w="12700">
              <a:solidFill>
                <a:srgbClr val="800000"/>
              </a:solidFill>
              <a:prstDash val="sysDash"/>
            </a:ln>
          </c:spPr>
          <c:marker>
            <c:symbol val="triangle"/>
            <c:size val="5"/>
            <c:spPr>
              <a:noFill/>
              <a:ln>
                <a:solidFill>
                  <a:srgbClr val="800000"/>
                </a:solidFill>
                <a:prstDash val="solid"/>
              </a:ln>
            </c:spPr>
          </c:marker>
          <c:cat>
            <c:numRef>
              <c:f>'Table and Graph 1.18'!$A$43:$A$52</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'Table and Graph 1.18'!$C$43:$C$52</c:f>
              <c:numCache>
                <c:formatCode>0.000</c:formatCode>
                <c:ptCount val="10"/>
                <c:pt idx="0">
                  <c:v>1.1806000000000001</c:v>
                </c:pt>
                <c:pt idx="1">
                  <c:v>1.3097000000000001</c:v>
                </c:pt>
                <c:pt idx="2">
                  <c:v>1.3444</c:v>
                </c:pt>
                <c:pt idx="3">
                  <c:v>1.3685</c:v>
                </c:pt>
                <c:pt idx="4">
                  <c:v>1.4602000000000002</c:v>
                </c:pt>
                <c:pt idx="5">
                  <c:v>1.6125262745098041</c:v>
                </c:pt>
                <c:pt idx="6">
                  <c:v>1.5245511718749984</c:v>
                </c:pt>
                <c:pt idx="7">
                  <c:v>1.3033660156249995</c:v>
                </c:pt>
                <c:pt idx="8">
                  <c:v>1.1623856589147286</c:v>
                </c:pt>
                <c:pt idx="9">
                  <c:v>1.109585992217899</c:v>
                </c:pt>
              </c:numCache>
            </c:numRef>
          </c:val>
        </c:ser>
        <c:ser>
          <c:idx val="0"/>
          <c:order val="2"/>
          <c:tx>
            <c:strRef>
              <c:f>'Table and Graph 1.18'!$B$4</c:f>
              <c:strCache>
                <c:ptCount val="1"/>
                <c:pt idx="0">
                  <c:v>US dollar</c:v>
                </c:pt>
              </c:strCache>
            </c:strRef>
          </c:tx>
          <c:spPr>
            <a:ln w="12700">
              <a:solidFill>
                <a:srgbClr val="800000"/>
              </a:solidFill>
              <a:prstDash val="solid"/>
            </a:ln>
          </c:spPr>
          <c:marker>
            <c:symbol val="square"/>
            <c:size val="5"/>
            <c:spPr>
              <a:solidFill>
                <a:srgbClr val="800000"/>
              </a:solidFill>
              <a:ln>
                <a:solidFill>
                  <a:srgbClr val="800000"/>
                </a:solidFill>
                <a:prstDash val="solid"/>
              </a:ln>
            </c:spPr>
          </c:marker>
          <c:cat>
            <c:numRef>
              <c:f>'Table and Graph 1.18'!$A$43:$A$52</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'Table and Graph 1.18'!$B$5:$B$14</c:f>
              <c:numCache>
                <c:formatCode>0.000</c:formatCode>
                <c:ptCount val="10"/>
                <c:pt idx="0">
                  <c:v>0.9456</c:v>
                </c:pt>
                <c:pt idx="1">
                  <c:v>1.1312</c:v>
                </c:pt>
                <c:pt idx="2">
                  <c:v>1.2439</c:v>
                </c:pt>
                <c:pt idx="3">
                  <c:v>1.2441</c:v>
                </c:pt>
                <c:pt idx="4">
                  <c:v>1.2556</c:v>
                </c:pt>
                <c:pt idx="5">
                  <c:v>1.371</c:v>
                </c:pt>
                <c:pt idx="6">
                  <c:v>1.47075546875</c:v>
                </c:pt>
                <c:pt idx="7">
                  <c:v>1.3947824218749991</c:v>
                </c:pt>
                <c:pt idx="8">
                  <c:v>1.3257166666666671</c:v>
                </c:pt>
                <c:pt idx="9">
                  <c:v>1.3919553696498053</c:v>
                </c:pt>
              </c:numCache>
            </c:numRef>
          </c:val>
        </c:ser>
        <c:ser>
          <c:idx val="1"/>
          <c:order val="3"/>
          <c:tx>
            <c:strRef>
              <c:f>'Table and Graph 1.18'!$C$4</c:f>
              <c:strCache>
                <c:ptCount val="1"/>
                <c:pt idx="0">
                  <c:v>Pound sterling</c:v>
                </c:pt>
              </c:strCache>
            </c:strRef>
          </c:tx>
          <c:spPr>
            <a:ln w="12700">
              <a:solidFill>
                <a:srgbClr val="99CC00"/>
              </a:solidFill>
              <a:prstDash val="solid"/>
            </a:ln>
          </c:spPr>
          <c:marker>
            <c:symbol val="diamond"/>
            <c:size val="5"/>
            <c:spPr>
              <a:solidFill>
                <a:srgbClr val="99CC00"/>
              </a:solidFill>
              <a:ln>
                <a:solidFill>
                  <a:srgbClr val="99CC00"/>
                </a:solidFill>
                <a:prstDash val="solid"/>
              </a:ln>
            </c:spPr>
          </c:marker>
          <c:cat>
            <c:numRef>
              <c:f>'Table and Graph 1.18'!$A$43:$A$52</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'Table and Graph 1.18'!$C$5:$C$14</c:f>
              <c:numCache>
                <c:formatCode>0.000</c:formatCode>
                <c:ptCount val="10"/>
                <c:pt idx="0">
                  <c:v>0.62883</c:v>
                </c:pt>
                <c:pt idx="1">
                  <c:v>0.69198999999999999</c:v>
                </c:pt>
                <c:pt idx="2">
                  <c:v>0.67866000000000004</c:v>
                </c:pt>
                <c:pt idx="3">
                  <c:v>0.68379999999999996</c:v>
                </c:pt>
                <c:pt idx="4">
                  <c:v>0.68172999999999995</c:v>
                </c:pt>
                <c:pt idx="5">
                  <c:v>0.68433678431372547</c:v>
                </c:pt>
                <c:pt idx="6">
                  <c:v>0.79628457031249933</c:v>
                </c:pt>
                <c:pt idx="7">
                  <c:v>0.89093957031249993</c:v>
                </c:pt>
                <c:pt idx="8">
                  <c:v>0.85784391472868182</c:v>
                </c:pt>
                <c:pt idx="9">
                  <c:v>0.86788443579766561</c:v>
                </c:pt>
              </c:numCache>
            </c:numRef>
          </c:val>
        </c:ser>
        <c:ser>
          <c:idx val="3"/>
          <c:order val="4"/>
          <c:tx>
            <c:strRef>
              <c:f>'Table and Graph 1.18'!$E$42</c:f>
              <c:strCache>
                <c:ptCount val="1"/>
                <c:pt idx="0">
                  <c:v>10 Chinese yuan renminbi</c:v>
                </c:pt>
              </c:strCache>
            </c:strRef>
          </c:tx>
          <c:spPr>
            <a:ln w="12700">
              <a:solidFill>
                <a:srgbClr val="00FFFF"/>
              </a:solidFill>
              <a:prstDash val="solid"/>
            </a:ln>
          </c:spPr>
          <c:marker>
            <c:symbol val="x"/>
            <c:size val="5"/>
            <c:spPr>
              <a:noFill/>
              <a:ln>
                <a:solidFill>
                  <a:srgbClr val="00FFFF"/>
                </a:solidFill>
                <a:prstDash val="solid"/>
              </a:ln>
            </c:spPr>
          </c:marker>
          <c:dPt>
            <c:idx val="0"/>
            <c:marker>
              <c:symbol val="none"/>
            </c:marker>
          </c:dPt>
          <c:dPt>
            <c:idx val="1"/>
            <c:marker>
              <c:symbol val="none"/>
            </c:marker>
            <c:spPr>
              <a:ln w="28575">
                <a:noFill/>
              </a:ln>
            </c:spPr>
          </c:dPt>
          <c:dPt>
            <c:idx val="2"/>
            <c:spPr>
              <a:ln w="28575">
                <a:noFill/>
              </a:ln>
            </c:spPr>
          </c:dPt>
          <c:cat>
            <c:numRef>
              <c:f>'Table and Graph 1.18'!$A$43:$A$52</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'Table and Graph 1.18'!$E$43:$E$52</c:f>
              <c:numCache>
                <c:formatCode>0.000</c:formatCode>
                <c:ptCount val="10"/>
                <c:pt idx="0">
                  <c:v>0.78265000000000007</c:v>
                </c:pt>
                <c:pt idx="1">
                  <c:v>0.93626000000000009</c:v>
                </c:pt>
                <c:pt idx="2">
                  <c:v>1.0296699999999999</c:v>
                </c:pt>
                <c:pt idx="3">
                  <c:v>1.01955</c:v>
                </c:pt>
                <c:pt idx="4">
                  <c:v>1.0009600000000001</c:v>
                </c:pt>
                <c:pt idx="5">
                  <c:v>1.041782431372549</c:v>
                </c:pt>
                <c:pt idx="6">
                  <c:v>1.0223613281249999</c:v>
                </c:pt>
                <c:pt idx="7">
                  <c:v>0.95277082031250071</c:v>
                </c:pt>
                <c:pt idx="8">
                  <c:v>0.89712317829457378</c:v>
                </c:pt>
                <c:pt idx="9">
                  <c:v>0.89959968871595275</c:v>
                </c:pt>
              </c:numCache>
            </c:numRef>
          </c:val>
        </c:ser>
        <c:marker val="1"/>
        <c:axId val="163758464"/>
        <c:axId val="163760000"/>
      </c:lineChart>
      <c:catAx>
        <c:axId val="16375846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163760000"/>
        <c:crosses val="autoZero"/>
        <c:auto val="1"/>
        <c:lblAlgn val="ctr"/>
        <c:lblOffset val="100"/>
        <c:tickLblSkip val="1"/>
        <c:tickMarkSkip val="1"/>
      </c:catAx>
      <c:valAx>
        <c:axId val="163760000"/>
        <c:scaling>
          <c:orientation val="minMax"/>
        </c:scaling>
        <c:axPos val="r"/>
        <c:majorGridlines>
          <c:spPr>
            <a:ln w="3175">
              <a:solidFill>
                <a:srgbClr val="000000"/>
              </a:solidFill>
              <a:prstDash val="solid"/>
            </a:ln>
          </c:spPr>
        </c:majorGridlines>
        <c:title>
          <c:tx>
            <c:rich>
              <a:bodyPr rot="0" vert="horz"/>
              <a:lstStyle/>
              <a:p>
                <a:pPr algn="ctr">
                  <a:defRPr lang="en-IE" sz="800" b="0" i="1" u="none" strike="noStrike" baseline="0">
                    <a:solidFill>
                      <a:srgbClr val="000000"/>
                    </a:solidFill>
                    <a:latin typeface="Arial"/>
                    <a:ea typeface="Arial"/>
                    <a:cs typeface="Arial"/>
                  </a:defRPr>
                </a:pPr>
                <a:r>
                  <a:t>value of €1</a:t>
                </a:r>
              </a:p>
            </c:rich>
          </c:tx>
          <c:layout>
            <c:manualLayout>
              <c:xMode val="edge"/>
              <c:yMode val="edge"/>
              <c:x val="0.88126159554729677"/>
              <c:y val="4.6595192550083792E-2"/>
            </c:manualLayout>
          </c:layout>
          <c:spPr>
            <a:noFill/>
            <a:ln w="25400">
              <a:noFill/>
            </a:ln>
          </c:spPr>
        </c:title>
        <c:numFmt formatCode="?0.0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163758464"/>
        <c:crosses val="max"/>
        <c:crossBetween val="between"/>
      </c:valAx>
      <c:spPr>
        <a:noFill/>
        <a:ln w="25400">
          <a:noFill/>
        </a:ln>
      </c:spPr>
    </c:plotArea>
    <c:legend>
      <c:legendPos val="r"/>
      <c:layout>
        <c:manualLayout>
          <c:xMode val="edge"/>
          <c:yMode val="edge"/>
          <c:x val="9.2764378478668533E-3"/>
          <c:y val="1.7921022584041404E-2"/>
          <c:w val="0.73283858998144658"/>
          <c:h val="0.15053783531295994"/>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77" r="0.75000000000001277"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1.0204091800952449E-2"/>
          <c:y val="0.10247367503877799"/>
          <c:w val="0.92449071716629183"/>
          <c:h val="0.78798722529818865"/>
        </c:manualLayout>
      </c:layout>
      <c:lineChart>
        <c:grouping val="standard"/>
        <c:ser>
          <c:idx val="0"/>
          <c:order val="0"/>
          <c:tx>
            <c:strRef>
              <c:f>'Graph 1.20'!$A$27</c:f>
              <c:strCache>
                <c:ptCount val="1"/>
                <c:pt idx="0">
                  <c:v>EU </c:v>
                </c:pt>
              </c:strCache>
            </c:strRef>
          </c:tx>
          <c:spPr>
            <a:ln w="12700">
              <a:solidFill>
                <a:srgbClr val="800000"/>
              </a:solidFill>
              <a:prstDash val="solid"/>
            </a:ln>
          </c:spPr>
          <c:marker>
            <c:symbol val="square"/>
            <c:size val="5"/>
            <c:spPr>
              <a:solidFill>
                <a:srgbClr val="800000"/>
              </a:solidFill>
              <a:ln>
                <a:solidFill>
                  <a:srgbClr val="800000"/>
                </a:solidFill>
                <a:prstDash val="solid"/>
              </a:ln>
            </c:spPr>
          </c:marker>
          <c:cat>
            <c:numRef>
              <c:f>'Graph 1.20'!$B$26:$K$26</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'Graph 1.20'!$B$27:$K$27</c:f>
              <c:numCache>
                <c:formatCode>0.0</c:formatCode>
                <c:ptCount val="10"/>
                <c:pt idx="0">
                  <c:v>93.58</c:v>
                </c:pt>
                <c:pt idx="1">
                  <c:v>95.59</c:v>
                </c:pt>
                <c:pt idx="2">
                  <c:v>97.77</c:v>
                </c:pt>
                <c:pt idx="3">
                  <c:v>100</c:v>
                </c:pt>
                <c:pt idx="4">
                  <c:v>102.31</c:v>
                </c:pt>
                <c:pt idx="5">
                  <c:v>104.73</c:v>
                </c:pt>
                <c:pt idx="6">
                  <c:v>108.56</c:v>
                </c:pt>
                <c:pt idx="7">
                  <c:v>109.63</c:v>
                </c:pt>
                <c:pt idx="8">
                  <c:v>111.91</c:v>
                </c:pt>
                <c:pt idx="9">
                  <c:v>115.38</c:v>
                </c:pt>
              </c:numCache>
            </c:numRef>
          </c:val>
        </c:ser>
        <c:ser>
          <c:idx val="1"/>
          <c:order val="1"/>
          <c:tx>
            <c:strRef>
              <c:f>'Graph 1.20'!$A$29</c:f>
              <c:strCache>
                <c:ptCount val="1"/>
                <c:pt idx="0">
                  <c:v>Ireland</c:v>
                </c:pt>
              </c:strCache>
            </c:strRef>
          </c:tx>
          <c:spPr>
            <a:ln w="12700">
              <a:solidFill>
                <a:srgbClr val="99CC00"/>
              </a:solidFill>
              <a:prstDash val="solid"/>
            </a:ln>
          </c:spPr>
          <c:marker>
            <c:symbol val="diamond"/>
            <c:size val="5"/>
            <c:spPr>
              <a:solidFill>
                <a:srgbClr val="99CC00"/>
              </a:solidFill>
              <a:ln>
                <a:solidFill>
                  <a:srgbClr val="99CC00"/>
                </a:solidFill>
                <a:prstDash val="solid"/>
              </a:ln>
            </c:spPr>
          </c:marker>
          <c:cat>
            <c:numRef>
              <c:f>'Graph 1.20'!$B$26:$K$26</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'Graph 1.20'!$B$29:$K$29</c:f>
              <c:numCache>
                <c:formatCode>0.0</c:formatCode>
                <c:ptCount val="10"/>
                <c:pt idx="0">
                  <c:v>92</c:v>
                </c:pt>
                <c:pt idx="1">
                  <c:v>95.7</c:v>
                </c:pt>
                <c:pt idx="2">
                  <c:v>97.9</c:v>
                </c:pt>
                <c:pt idx="3">
                  <c:v>100</c:v>
                </c:pt>
                <c:pt idx="4">
                  <c:v>102.7</c:v>
                </c:pt>
                <c:pt idx="5">
                  <c:v>105.6</c:v>
                </c:pt>
                <c:pt idx="6">
                  <c:v>108.9</c:v>
                </c:pt>
                <c:pt idx="7">
                  <c:v>107.1</c:v>
                </c:pt>
                <c:pt idx="8">
                  <c:v>105.4</c:v>
                </c:pt>
                <c:pt idx="9">
                  <c:v>106.6</c:v>
                </c:pt>
              </c:numCache>
            </c:numRef>
          </c:val>
        </c:ser>
        <c:ser>
          <c:idx val="2"/>
          <c:order val="2"/>
          <c:tx>
            <c:strRef>
              <c:f>'Graph 1.20'!$A$28</c:f>
              <c:strCache>
                <c:ptCount val="1"/>
                <c:pt idx="0">
                  <c:v>Eurozone</c:v>
                </c:pt>
              </c:strCache>
            </c:strRef>
          </c:tx>
          <c:spPr>
            <a:ln w="12700">
              <a:solidFill>
                <a:srgbClr val="000080"/>
              </a:solidFill>
              <a:prstDash val="sysDash"/>
            </a:ln>
          </c:spPr>
          <c:marker>
            <c:symbol val="triangle"/>
            <c:size val="5"/>
            <c:spPr>
              <a:solidFill>
                <a:srgbClr val="000080"/>
              </a:solidFill>
              <a:ln>
                <a:solidFill>
                  <a:srgbClr val="000080"/>
                </a:solidFill>
                <a:prstDash val="solid"/>
              </a:ln>
            </c:spPr>
          </c:marker>
          <c:cat>
            <c:numRef>
              <c:f>'Graph 1.20'!$B$26:$K$26</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'Graph 1.20'!$B$28:$K$28</c:f>
              <c:numCache>
                <c:formatCode>0.0</c:formatCode>
                <c:ptCount val="10"/>
                <c:pt idx="0">
                  <c:v>93.78</c:v>
                </c:pt>
                <c:pt idx="1">
                  <c:v>95.78</c:v>
                </c:pt>
                <c:pt idx="2">
                  <c:v>97.87</c:v>
                </c:pt>
                <c:pt idx="3">
                  <c:v>100</c:v>
                </c:pt>
                <c:pt idx="4">
                  <c:v>102.2</c:v>
                </c:pt>
                <c:pt idx="5">
                  <c:v>104.39</c:v>
                </c:pt>
                <c:pt idx="6">
                  <c:v>107.83</c:v>
                </c:pt>
                <c:pt idx="7">
                  <c:v>108.15</c:v>
                </c:pt>
                <c:pt idx="8">
                  <c:v>109.9</c:v>
                </c:pt>
                <c:pt idx="9">
                  <c:v>112.89</c:v>
                </c:pt>
              </c:numCache>
            </c:numRef>
          </c:val>
        </c:ser>
        <c:marker val="1"/>
        <c:axId val="165652736"/>
        <c:axId val="165675776"/>
      </c:lineChart>
      <c:catAx>
        <c:axId val="165652736"/>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165675776"/>
        <c:crosses val="autoZero"/>
        <c:auto val="1"/>
        <c:lblAlgn val="ctr"/>
        <c:lblOffset val="100"/>
        <c:tickLblSkip val="1"/>
        <c:tickMarkSkip val="1"/>
      </c:catAx>
      <c:valAx>
        <c:axId val="165675776"/>
        <c:scaling>
          <c:orientation val="minMax"/>
          <c:max val="120"/>
          <c:min val="85"/>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t>2005=100</a:t>
                </a:r>
              </a:p>
            </c:rich>
          </c:tx>
          <c:layout>
            <c:manualLayout>
              <c:xMode val="edge"/>
              <c:yMode val="edge"/>
              <c:x val="0.8795926937704216"/>
              <c:y val="1.7667844522968202E-2"/>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165652736"/>
        <c:crosses val="max"/>
        <c:crossBetween val="between"/>
        <c:majorUnit val="10"/>
      </c:valAx>
      <c:spPr>
        <a:noFill/>
        <a:ln w="25400">
          <a:noFill/>
        </a:ln>
      </c:spPr>
    </c:plotArea>
    <c:legend>
      <c:legendPos val="r"/>
      <c:layout>
        <c:manualLayout>
          <c:xMode val="edge"/>
          <c:yMode val="edge"/>
          <c:x val="1.0204081632653371E-2"/>
          <c:y val="1.7667844522968202E-2"/>
          <c:w val="0.49591879586482052"/>
          <c:h val="6.0070671378091932E-2"/>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6.25" t="3.79"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1.0204091800952449E-2"/>
          <c:y val="8.1272225030754819E-2"/>
          <c:w val="0.92449071716629183"/>
          <c:h val="0.80918867530621152"/>
        </c:manualLayout>
      </c:layout>
      <c:lineChart>
        <c:grouping val="standard"/>
        <c:ser>
          <c:idx val="1"/>
          <c:order val="0"/>
          <c:tx>
            <c:strRef>
              <c:f>'Graph 1.22'!$C$25</c:f>
              <c:strCache>
                <c:ptCount val="1"/>
                <c:pt idx="0">
                  <c:v>Ireland</c:v>
                </c:pt>
              </c:strCache>
            </c:strRef>
          </c:tx>
          <c:spPr>
            <a:ln w="12700">
              <a:solidFill>
                <a:srgbClr val="99CC00"/>
              </a:solidFill>
              <a:prstDash val="solid"/>
            </a:ln>
          </c:spPr>
          <c:marker>
            <c:symbol val="diamond"/>
            <c:size val="5"/>
            <c:spPr>
              <a:solidFill>
                <a:srgbClr val="99CC00"/>
              </a:solidFill>
              <a:ln>
                <a:solidFill>
                  <a:srgbClr val="99CC00"/>
                </a:solidFill>
                <a:prstDash val="solid"/>
              </a:ln>
            </c:spPr>
          </c:marker>
          <c:cat>
            <c:numRef>
              <c:f>'Graph 1.22'!$A$26:$A$35</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'Graph 1.22'!$C$26:$C$35</c:f>
              <c:numCache>
                <c:formatCode>General</c:formatCode>
                <c:ptCount val="10"/>
                <c:pt idx="0">
                  <c:v>125.3</c:v>
                </c:pt>
                <c:pt idx="1">
                  <c:v>126.5</c:v>
                </c:pt>
                <c:pt idx="2">
                  <c:v>126</c:v>
                </c:pt>
                <c:pt idx="3">
                  <c:v>123.5</c:v>
                </c:pt>
                <c:pt idx="4">
                  <c:v>124.5</c:v>
                </c:pt>
                <c:pt idx="5">
                  <c:v>124.1</c:v>
                </c:pt>
                <c:pt idx="6">
                  <c:v>129.69999999999999</c:v>
                </c:pt>
                <c:pt idx="7">
                  <c:v>126.7</c:v>
                </c:pt>
                <c:pt idx="8" formatCode="0.0">
                  <c:v>119.1</c:v>
                </c:pt>
                <c:pt idx="9">
                  <c:v>116.7</c:v>
                </c:pt>
              </c:numCache>
            </c:numRef>
          </c:val>
        </c:ser>
        <c:ser>
          <c:idx val="0"/>
          <c:order val="1"/>
          <c:tx>
            <c:strRef>
              <c:f>'Graph 1.22'!$B$25</c:f>
              <c:strCache>
                <c:ptCount val="1"/>
                <c:pt idx="0">
                  <c:v>EU=100</c:v>
                </c:pt>
              </c:strCache>
            </c:strRef>
          </c:tx>
          <c:spPr>
            <a:ln w="25400">
              <a:solidFill>
                <a:srgbClr val="800000"/>
              </a:solidFill>
              <a:prstDash val="solid"/>
            </a:ln>
          </c:spPr>
          <c:marker>
            <c:symbol val="none"/>
          </c:marker>
          <c:cat>
            <c:numRef>
              <c:f>'Graph 1.22'!$A$26:$A$35</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'Graph 1.22'!$B$26:$B$35</c:f>
              <c:numCache>
                <c:formatCode>General</c:formatCode>
                <c:ptCount val="10"/>
                <c:pt idx="0">
                  <c:v>100</c:v>
                </c:pt>
                <c:pt idx="1">
                  <c:v>100</c:v>
                </c:pt>
                <c:pt idx="2">
                  <c:v>100</c:v>
                </c:pt>
                <c:pt idx="3">
                  <c:v>100</c:v>
                </c:pt>
                <c:pt idx="4">
                  <c:v>100</c:v>
                </c:pt>
                <c:pt idx="5">
                  <c:v>100</c:v>
                </c:pt>
                <c:pt idx="6">
                  <c:v>100</c:v>
                </c:pt>
                <c:pt idx="7">
                  <c:v>100</c:v>
                </c:pt>
                <c:pt idx="8">
                  <c:v>100</c:v>
                </c:pt>
                <c:pt idx="9">
                  <c:v>100</c:v>
                </c:pt>
              </c:numCache>
            </c:numRef>
          </c:val>
        </c:ser>
        <c:marker val="1"/>
        <c:axId val="172644224"/>
        <c:axId val="172646784"/>
      </c:lineChart>
      <c:catAx>
        <c:axId val="172644224"/>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172646784"/>
        <c:crosses val="autoZero"/>
        <c:auto val="1"/>
        <c:lblAlgn val="ctr"/>
        <c:lblOffset val="100"/>
        <c:tickLblSkip val="1"/>
        <c:tickMarkSkip val="1"/>
      </c:catAx>
      <c:valAx>
        <c:axId val="172646784"/>
        <c:scaling>
          <c:orientation val="minMax"/>
          <c:max val="135"/>
          <c:min val="75"/>
        </c:scaling>
        <c:axPos val="r"/>
        <c:majorGridlines>
          <c:spPr>
            <a:ln w="3175">
              <a:solidFill>
                <a:srgbClr val="000000"/>
              </a:solidFill>
              <a:prstDash val="solid"/>
            </a:ln>
          </c:spPr>
        </c:majorGridlines>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172644224"/>
        <c:crosses val="max"/>
        <c:crossBetween val="between"/>
        <c:majorUnit val="10"/>
      </c:valAx>
      <c:spPr>
        <a:noFill/>
        <a:ln w="25400">
          <a:noFill/>
        </a:ln>
      </c:spPr>
    </c:plotArea>
    <c:legend>
      <c:legendPos val="r"/>
      <c:layout>
        <c:manualLayout>
          <c:xMode val="edge"/>
          <c:yMode val="edge"/>
          <c:x val="1.0204081632653371E-2"/>
          <c:y val="1.7667844522968202E-2"/>
          <c:w val="0.34898002035461279"/>
          <c:h val="6.0070671378091932E-2"/>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5.91" t="3.84"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1.0183299389002061E-2"/>
          <c:y val="0.20284697508896798"/>
          <c:w val="0.9368635437881877"/>
          <c:h val="0.68683274021352314"/>
        </c:manualLayout>
      </c:layout>
      <c:barChart>
        <c:barDir val="col"/>
        <c:grouping val="clustered"/>
        <c:ser>
          <c:idx val="1"/>
          <c:order val="0"/>
          <c:tx>
            <c:strRef>
              <c:f>'Graph 2.1'!$L$2</c:f>
              <c:strCache>
                <c:ptCount val="1"/>
                <c:pt idx="0">
                  <c:v>Males</c:v>
                </c:pt>
              </c:strCache>
            </c:strRef>
          </c:tx>
          <c:spPr>
            <a:solidFill>
              <a:srgbClr val="99CC00"/>
            </a:solidFill>
            <a:ln w="12700">
              <a:solidFill>
                <a:srgbClr val="99CC00"/>
              </a:solidFill>
              <a:prstDash val="solid"/>
            </a:ln>
          </c:spPr>
          <c:cat>
            <c:strRef>
              <c:f>'Graph 2.1'!$J$8:$J$17</c:f>
              <c:strCache>
                <c:ptCount val="10"/>
                <c:pt idx="0">
                  <c:v>2000</c:v>
                </c:pt>
                <c:pt idx="1">
                  <c:v>2001</c:v>
                </c:pt>
                <c:pt idx="2">
                  <c:v>2002</c:v>
                </c:pt>
                <c:pt idx="3">
                  <c:v>2003</c:v>
                </c:pt>
                <c:pt idx="4">
                  <c:v>2004</c:v>
                </c:pt>
                <c:pt idx="5">
                  <c:v>2005</c:v>
                </c:pt>
                <c:pt idx="6">
                  <c:v>2006</c:v>
                </c:pt>
                <c:pt idx="7">
                  <c:v>2007</c:v>
                </c:pt>
                <c:pt idx="8">
                  <c:v>2008</c:v>
                </c:pt>
                <c:pt idx="9">
                  <c:v>2009</c:v>
                </c:pt>
              </c:strCache>
            </c:strRef>
          </c:cat>
          <c:val>
            <c:numRef>
              <c:f>'Graph 2.1'!$L$8:$L$17</c:f>
              <c:numCache>
                <c:formatCode>General</c:formatCode>
                <c:ptCount val="10"/>
                <c:pt idx="0">
                  <c:v>29.8</c:v>
                </c:pt>
                <c:pt idx="1">
                  <c:v>28.9</c:v>
                </c:pt>
                <c:pt idx="2">
                  <c:v>26.4</c:v>
                </c:pt>
                <c:pt idx="3">
                  <c:v>31.5</c:v>
                </c:pt>
                <c:pt idx="4">
                  <c:v>31.6</c:v>
                </c:pt>
                <c:pt idx="5">
                  <c:v>33.799999999999997</c:v>
                </c:pt>
                <c:pt idx="6">
                  <c:v>30</c:v>
                </c:pt>
                <c:pt idx="7">
                  <c:v>25.5</c:v>
                </c:pt>
                <c:pt idx="8">
                  <c:v>27.1</c:v>
                </c:pt>
                <c:pt idx="9">
                  <c:v>24.1</c:v>
                </c:pt>
              </c:numCache>
            </c:numRef>
          </c:val>
        </c:ser>
        <c:ser>
          <c:idx val="0"/>
          <c:order val="1"/>
          <c:tx>
            <c:strRef>
              <c:f>'Graph 2.1'!$K$2</c:f>
              <c:strCache>
                <c:ptCount val="1"/>
                <c:pt idx="0">
                  <c:v>Females</c:v>
                </c:pt>
              </c:strCache>
            </c:strRef>
          </c:tx>
          <c:spPr>
            <a:solidFill>
              <a:srgbClr val="9999FF"/>
            </a:solidFill>
            <a:ln w="25400">
              <a:noFill/>
            </a:ln>
          </c:spPr>
          <c:cat>
            <c:strRef>
              <c:f>'Graph 2.1'!$J$8:$J$17</c:f>
              <c:strCache>
                <c:ptCount val="10"/>
                <c:pt idx="0">
                  <c:v>2000</c:v>
                </c:pt>
                <c:pt idx="1">
                  <c:v>2001</c:v>
                </c:pt>
                <c:pt idx="2">
                  <c:v>2002</c:v>
                </c:pt>
                <c:pt idx="3">
                  <c:v>2003</c:v>
                </c:pt>
                <c:pt idx="4">
                  <c:v>2004</c:v>
                </c:pt>
                <c:pt idx="5">
                  <c:v>2005</c:v>
                </c:pt>
                <c:pt idx="6">
                  <c:v>2006</c:v>
                </c:pt>
                <c:pt idx="7">
                  <c:v>2007</c:v>
                </c:pt>
                <c:pt idx="8">
                  <c:v>2008</c:v>
                </c:pt>
                <c:pt idx="9">
                  <c:v>2009</c:v>
                </c:pt>
              </c:strCache>
            </c:strRef>
          </c:cat>
          <c:val>
            <c:numRef>
              <c:f>'Graph 2.1'!$K$8:$K$17</c:f>
              <c:numCache>
                <c:formatCode>General</c:formatCode>
                <c:ptCount val="10"/>
                <c:pt idx="0">
                  <c:v>18.5</c:v>
                </c:pt>
                <c:pt idx="1">
                  <c:v>16.8</c:v>
                </c:pt>
                <c:pt idx="2">
                  <c:v>14.6</c:v>
                </c:pt>
                <c:pt idx="3">
                  <c:v>16.8</c:v>
                </c:pt>
                <c:pt idx="4">
                  <c:v>14.5</c:v>
                </c:pt>
                <c:pt idx="5">
                  <c:v>15</c:v>
                </c:pt>
                <c:pt idx="6">
                  <c:v>12.6</c:v>
                </c:pt>
                <c:pt idx="7">
                  <c:v>11.8</c:v>
                </c:pt>
                <c:pt idx="8">
                  <c:v>11.8</c:v>
                </c:pt>
                <c:pt idx="9">
                  <c:v>10.5</c:v>
                </c:pt>
              </c:numCache>
            </c:numRef>
          </c:val>
        </c:ser>
        <c:axId val="172678528"/>
        <c:axId val="186091392"/>
      </c:barChart>
      <c:catAx>
        <c:axId val="172678528"/>
        <c:scaling>
          <c:orientation val="minMax"/>
        </c:scaling>
        <c:axPos val="b"/>
        <c:numFmt formatCode="General" sourceLinked="1"/>
        <c:majorTickMark val="none"/>
        <c:tickLblPos val="nextTo"/>
        <c:spPr>
          <a:ln w="3175">
            <a:solidFill>
              <a:srgbClr val="000000"/>
            </a:solidFill>
            <a:prstDash val="solid"/>
          </a:ln>
        </c:spPr>
        <c:txPr>
          <a:bodyPr rot="0" vert="horz"/>
          <a:lstStyle/>
          <a:p>
            <a:pPr>
              <a:defRPr lang="en-IE" sz="800" b="0" i="0" u="none" strike="noStrike" baseline="0">
                <a:solidFill>
                  <a:srgbClr val="000000"/>
                </a:solidFill>
                <a:latin typeface="Arial"/>
                <a:ea typeface="Arial"/>
                <a:cs typeface="Arial"/>
              </a:defRPr>
            </a:pPr>
            <a:endParaRPr lang="en-US"/>
          </a:p>
        </c:txPr>
        <c:crossAx val="186091392"/>
        <c:crosses val="autoZero"/>
        <c:auto val="1"/>
        <c:lblAlgn val="ctr"/>
        <c:lblOffset val="100"/>
        <c:tickLblSkip val="1"/>
        <c:tickMarkSkip val="1"/>
      </c:catAx>
      <c:valAx>
        <c:axId val="186091392"/>
        <c:scaling>
          <c:orientation val="minMax"/>
          <c:max val="35"/>
        </c:scaling>
        <c:axPos val="r"/>
        <c:majorGridlines>
          <c:spPr>
            <a:ln w="3175">
              <a:solidFill>
                <a:srgbClr val="000000"/>
              </a:solidFill>
              <a:prstDash val="solid"/>
            </a:ln>
          </c:spPr>
        </c:majorGridlines>
        <c:title>
          <c:tx>
            <c:rich>
              <a:bodyPr rot="0" vert="horz"/>
              <a:lstStyle/>
              <a:p>
                <a:pPr algn="r">
                  <a:defRPr lang="en-IE" sz="800" b="0" i="1" u="none" strike="noStrike" baseline="0">
                    <a:solidFill>
                      <a:srgbClr val="000000"/>
                    </a:solidFill>
                    <a:latin typeface="Arial"/>
                    <a:ea typeface="Arial"/>
                    <a:cs typeface="Arial"/>
                  </a:defRPr>
                </a:pPr>
                <a:r>
                  <a:t>per 1,000 population aged 20-29</a:t>
                </a:r>
              </a:p>
            </c:rich>
          </c:tx>
          <c:layout>
            <c:manualLayout>
              <c:xMode val="edge"/>
              <c:yMode val="edge"/>
              <c:x val="0.79914470976259999"/>
              <c:y val="3.558718861210041E-3"/>
            </c:manualLayout>
          </c:layout>
          <c:spPr>
            <a:noFill/>
            <a:ln w="25400">
              <a:noFill/>
            </a:ln>
          </c:spPr>
        </c:title>
        <c:numFmt formatCode="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172678528"/>
        <c:crosses val="max"/>
        <c:crossBetween val="between"/>
      </c:valAx>
      <c:spPr>
        <a:noFill/>
        <a:ln w="25400">
          <a:noFill/>
        </a:ln>
      </c:spPr>
    </c:plotArea>
    <c:legend>
      <c:legendPos val="t"/>
      <c:layout>
        <c:manualLayout>
          <c:xMode val="edge"/>
          <c:yMode val="edge"/>
          <c:x val="1.8329938900203666E-2"/>
          <c:y val="5.6939501779359247E-2"/>
          <c:w val="0.28716904276986038"/>
          <c:h val="8.5409252669040037E-2"/>
        </c:manualLayout>
      </c:layout>
      <c:spPr>
        <a:noFill/>
        <a:ln w="25400">
          <a:noFill/>
        </a:ln>
      </c:spPr>
      <c:txPr>
        <a:bodyPr/>
        <a:lstStyle/>
        <a:p>
          <a:pPr>
            <a:defRPr lang="en-IE" sz="8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5.9700000000000024" t="3.6" header="0.5" footer="0.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IE"/>
  <c:chart>
    <c:plotArea>
      <c:layout>
        <c:manualLayout>
          <c:layoutTarget val="inner"/>
          <c:xMode val="edge"/>
          <c:yMode val="edge"/>
          <c:x val="7.7586206896552004E-2"/>
          <c:y val="0.15057943445990632"/>
          <c:w val="0.76077586206899539"/>
          <c:h val="0.73745312773951743"/>
        </c:manualLayout>
      </c:layout>
      <c:lineChart>
        <c:grouping val="standard"/>
        <c:ser>
          <c:idx val="0"/>
          <c:order val="0"/>
          <c:tx>
            <c:strRef>
              <c:f>'N:\ssid\DOCUME~1\mantom\LOCALS~1\Temp\notes445E8C\[Domain 2- Innovation and technology (2005).xls]Graph 2.3'!$A$66</c:f>
              <c:strCache>
                <c:ptCount val="1"/>
              </c:strCache>
            </c:strRef>
          </c:tx>
          <c:spPr>
            <a:ln w="12700">
              <a:solidFill>
                <a:srgbClr val="008000"/>
              </a:solidFill>
              <a:prstDash val="solid"/>
            </a:ln>
          </c:spPr>
          <c:marker>
            <c:symbol val="diamond"/>
            <c:size val="5"/>
            <c:spPr>
              <a:solidFill>
                <a:srgbClr val="008000"/>
              </a:solidFill>
              <a:ln>
                <a:solidFill>
                  <a:srgbClr val="008000"/>
                </a:solidFill>
                <a:prstDash val="solid"/>
              </a:ln>
            </c:spPr>
          </c:marker>
          <c:cat>
            <c:numRef>
              <c:f>'[2]Graph 2.3'!$C$58:$L$58</c:f>
              <c:numCache>
                <c:formatCode>General</c:formatCode>
                <c:ptCount val="10"/>
              </c:numCache>
            </c:numRef>
          </c:cat>
          <c:val>
            <c:numRef>
              <c:f>'[2]Graph 2.3'!$C$66:$L$66</c:f>
              <c:numCache>
                <c:formatCode>General</c:formatCode>
                <c:ptCount val="10"/>
              </c:numCache>
            </c:numRef>
          </c:val>
        </c:ser>
        <c:ser>
          <c:idx val="1"/>
          <c:order val="1"/>
          <c:tx>
            <c:strRef>
              <c:f>'N:\ssid\DOCUME~1\mantom\LOCALS~1\Temp\notes445E8C\[Domain 2- Innovation and technology (2005).xls]Graph 2.3'!$A$59</c:f>
              <c:strCache>
                <c:ptCount val="1"/>
              </c:strCache>
            </c:strRef>
          </c:tx>
          <c:spPr>
            <a:ln w="12700">
              <a:solidFill>
                <a:srgbClr val="993300"/>
              </a:solidFill>
              <a:prstDash val="solid"/>
            </a:ln>
          </c:spPr>
          <c:marker>
            <c:symbol val="square"/>
            <c:size val="5"/>
            <c:spPr>
              <a:solidFill>
                <a:srgbClr val="993300"/>
              </a:solidFill>
              <a:ln>
                <a:solidFill>
                  <a:srgbClr val="993300"/>
                </a:solidFill>
                <a:prstDash val="solid"/>
              </a:ln>
            </c:spPr>
          </c:marker>
          <c:val>
            <c:numRef>
              <c:f>'[2]Graph 2.3'!$C$59:$L$59</c:f>
              <c:numCache>
                <c:formatCode>General</c:formatCode>
                <c:ptCount val="10"/>
              </c:numCache>
            </c:numRef>
          </c:val>
        </c:ser>
        <c:ser>
          <c:idx val="2"/>
          <c:order val="2"/>
          <c:tx>
            <c:strRef>
              <c:f>'N:\ssid\DOCUME~1\mantom\LOCALS~1\Temp\notes445E8C\[Domain 2- Innovation and technology (2005).xls]Graph 2.3'!$A$67</c:f>
              <c:strCache>
                <c:ptCount val="1"/>
              </c:strCache>
            </c:strRef>
          </c:tx>
          <c:spPr>
            <a:ln w="12700">
              <a:solidFill>
                <a:srgbClr val="008000"/>
              </a:solidFill>
              <a:prstDash val="sysDash"/>
            </a:ln>
          </c:spPr>
          <c:marker>
            <c:symbol val="triangle"/>
            <c:size val="5"/>
            <c:spPr>
              <a:solidFill>
                <a:srgbClr val="008000"/>
              </a:solidFill>
              <a:ln>
                <a:solidFill>
                  <a:srgbClr val="008000"/>
                </a:solidFill>
                <a:prstDash val="solid"/>
              </a:ln>
            </c:spPr>
          </c:marker>
          <c:val>
            <c:numRef>
              <c:f>'[2]Graph 2.3'!$C$67:$L$67</c:f>
              <c:numCache>
                <c:formatCode>General</c:formatCode>
                <c:ptCount val="10"/>
              </c:numCache>
            </c:numRef>
          </c:val>
        </c:ser>
        <c:marker val="1"/>
        <c:axId val="194487040"/>
        <c:axId val="194488960"/>
      </c:lineChart>
      <c:catAx>
        <c:axId val="194487040"/>
        <c:scaling>
          <c:orientation val="minMax"/>
        </c:scaling>
        <c:axPos val="b"/>
        <c:numFmt formatCode="General" sourceLinked="1"/>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194488960"/>
        <c:crosses val="autoZero"/>
        <c:auto val="1"/>
        <c:lblAlgn val="ctr"/>
        <c:lblOffset val="100"/>
        <c:tickLblSkip val="1"/>
        <c:tickMarkSkip val="1"/>
      </c:catAx>
      <c:valAx>
        <c:axId val="194488960"/>
        <c:scaling>
          <c:orientation val="minMax"/>
          <c:max val="2.5"/>
          <c:min val="0"/>
        </c:scaling>
        <c:axPos val="r"/>
        <c:majorGridlines>
          <c:spPr>
            <a:ln w="3175">
              <a:solidFill>
                <a:srgbClr val="000000"/>
              </a:solidFill>
              <a:prstDash val="solid"/>
            </a:ln>
          </c:spPr>
        </c:majorGridlines>
        <c:numFmt formatCode="0.0" sourceLinked="0"/>
        <c:majorTickMark val="none"/>
        <c:tickLblPos val="nextTo"/>
        <c:spPr>
          <a:ln w="9525">
            <a:noFill/>
          </a:ln>
        </c:spPr>
        <c:txPr>
          <a:bodyPr rot="0" vert="horz"/>
          <a:lstStyle/>
          <a:p>
            <a:pPr>
              <a:defRPr lang="en-IE" sz="800" b="0" i="0" u="none" strike="noStrike" baseline="0">
                <a:solidFill>
                  <a:srgbClr val="000000"/>
                </a:solidFill>
                <a:latin typeface="Arial"/>
                <a:ea typeface="Arial"/>
                <a:cs typeface="Arial"/>
              </a:defRPr>
            </a:pPr>
            <a:endParaRPr lang="en-US"/>
          </a:p>
        </c:txPr>
        <c:crossAx val="194487040"/>
        <c:crosses val="max"/>
        <c:crossBetween val="between"/>
        <c:majorUnit val="0.5"/>
      </c:valAx>
      <c:spPr>
        <a:noFill/>
        <a:ln w="25400">
          <a:noFill/>
        </a:ln>
      </c:spPr>
    </c:plotArea>
    <c:legend>
      <c:legendPos val="r"/>
      <c:legendEntry>
        <c:idx val="0"/>
        <c:txPr>
          <a:bodyPr/>
          <a:lstStyle/>
          <a:p>
            <a:pPr>
              <a:defRPr sz="400" b="1" i="0" u="none" strike="noStrike" baseline="0">
                <a:solidFill>
                  <a:srgbClr val="000000"/>
                </a:solidFill>
                <a:latin typeface="Arial"/>
                <a:ea typeface="Arial"/>
                <a:cs typeface="Arial"/>
              </a:defRPr>
            </a:pPr>
            <a:endParaRPr lang="en-US"/>
          </a:p>
        </c:txPr>
      </c:legendEntry>
      <c:legendEntry>
        <c:idx val="2"/>
        <c:txPr>
          <a:bodyPr/>
          <a:lstStyle/>
          <a:p>
            <a:pPr>
              <a:defRPr sz="400" b="1" i="0" u="none" strike="noStrike" baseline="0">
                <a:solidFill>
                  <a:srgbClr val="000000"/>
                </a:solidFill>
                <a:latin typeface="Arial"/>
                <a:ea typeface="Arial"/>
                <a:cs typeface="Arial"/>
              </a:defRPr>
            </a:pPr>
            <a:endParaRPr lang="en-US"/>
          </a:p>
        </c:txPr>
      </c:legendEntry>
      <c:layout>
        <c:manualLayout>
          <c:xMode val="edge"/>
          <c:yMode val="edge"/>
          <c:x val="0.10129310344827991"/>
          <c:y val="0.1583015636558944"/>
          <c:w val="0.72413793103448165"/>
          <c:h val="0.12741353276786696"/>
        </c:manualLayout>
      </c:layout>
      <c:spPr>
        <a:noFill/>
        <a:ln w="25400">
          <a:noFill/>
        </a:ln>
      </c:spPr>
      <c:txPr>
        <a:bodyPr/>
        <a:lstStyle/>
        <a:p>
          <a:pPr>
            <a:defRPr lang="en-IE" sz="400" b="0" i="0" u="none" strike="noStrike" baseline="0">
              <a:solidFill>
                <a:srgbClr val="000000"/>
              </a:solidFill>
              <a:latin typeface="Arial"/>
              <a:ea typeface="Arial"/>
              <a:cs typeface="Arial"/>
            </a:defRPr>
          </a:pPr>
          <a:endParaRPr lang="en-US"/>
        </a:p>
      </c:txPr>
    </c:legend>
    <c:plotVisOnly val="1"/>
    <c:dispBlanksAs val="gap"/>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255" r="0.7500000000000125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4.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6.xml.rels><?xml version="1.0" encoding="UTF-8" standalone="yes"?>
<Relationships xmlns="http://schemas.openxmlformats.org/package/2006/relationships"><Relationship Id="rId1" Type="http://schemas.openxmlformats.org/officeDocument/2006/relationships/image" Target="../media/image5.emf"/></Relationships>
</file>

<file path=xl/drawings/_rels/drawing37.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66675</xdr:rowOff>
    </xdr:from>
    <xdr:to>
      <xdr:col>7</xdr:col>
      <xdr:colOff>133350</xdr:colOff>
      <xdr:row>21</xdr:row>
      <xdr:rowOff>0</xdr:rowOff>
    </xdr:to>
    <xdr:graphicFrame macro="">
      <xdr:nvGraphicFramePr>
        <xdr:cNvPr id="6605006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314325</xdr:colOff>
      <xdr:row>1</xdr:row>
      <xdr:rowOff>133350</xdr:rowOff>
    </xdr:from>
    <xdr:to>
      <xdr:col>7</xdr:col>
      <xdr:colOff>571500</xdr:colOff>
      <xdr:row>20</xdr:row>
      <xdr:rowOff>19050</xdr:rowOff>
    </xdr:to>
    <xdr:graphicFrame macro="">
      <xdr:nvGraphicFramePr>
        <xdr:cNvPr id="6606338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58</xdr:row>
      <xdr:rowOff>66675</xdr:rowOff>
    </xdr:from>
    <xdr:to>
      <xdr:col>6</xdr:col>
      <xdr:colOff>457200</xdr:colOff>
      <xdr:row>75</xdr:row>
      <xdr:rowOff>104775</xdr:rowOff>
    </xdr:to>
    <xdr:graphicFrame macro="">
      <xdr:nvGraphicFramePr>
        <xdr:cNvPr id="6606544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1</xdr:row>
      <xdr:rowOff>57150</xdr:rowOff>
    </xdr:from>
    <xdr:to>
      <xdr:col>7</xdr:col>
      <xdr:colOff>152400</xdr:colOff>
      <xdr:row>19</xdr:row>
      <xdr:rowOff>38100</xdr:rowOff>
    </xdr:to>
    <xdr:graphicFrame macro="">
      <xdr:nvGraphicFramePr>
        <xdr:cNvPr id="6606544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142875</xdr:colOff>
      <xdr:row>1</xdr:row>
      <xdr:rowOff>133350</xdr:rowOff>
    </xdr:from>
    <xdr:to>
      <xdr:col>7</xdr:col>
      <xdr:colOff>600075</xdr:colOff>
      <xdr:row>20</xdr:row>
      <xdr:rowOff>19050</xdr:rowOff>
    </xdr:to>
    <xdr:graphicFrame macro="">
      <xdr:nvGraphicFramePr>
        <xdr:cNvPr id="6606850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295275</xdr:colOff>
      <xdr:row>0</xdr:row>
      <xdr:rowOff>152400</xdr:rowOff>
    </xdr:from>
    <xdr:to>
      <xdr:col>6</xdr:col>
      <xdr:colOff>9525</xdr:colOff>
      <xdr:row>37</xdr:row>
      <xdr:rowOff>142875</xdr:rowOff>
    </xdr:to>
    <xdr:graphicFrame macro="">
      <xdr:nvGraphicFramePr>
        <xdr:cNvPr id="6607054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371475</xdr:colOff>
      <xdr:row>0</xdr:row>
      <xdr:rowOff>9525</xdr:rowOff>
    </xdr:from>
    <xdr:to>
      <xdr:col>11</xdr:col>
      <xdr:colOff>457200</xdr:colOff>
      <xdr:row>17</xdr:row>
      <xdr:rowOff>133350</xdr:rowOff>
    </xdr:to>
    <xdr:graphicFrame macro="">
      <xdr:nvGraphicFramePr>
        <xdr:cNvPr id="6607259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19050</xdr:colOff>
      <xdr:row>1</xdr:row>
      <xdr:rowOff>47625</xdr:rowOff>
    </xdr:from>
    <xdr:to>
      <xdr:col>6</xdr:col>
      <xdr:colOff>152400</xdr:colOff>
      <xdr:row>43</xdr:row>
      <xdr:rowOff>38100</xdr:rowOff>
    </xdr:to>
    <xdr:graphicFrame macro="">
      <xdr:nvGraphicFramePr>
        <xdr:cNvPr id="6607464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200025</xdr:colOff>
      <xdr:row>1</xdr:row>
      <xdr:rowOff>133350</xdr:rowOff>
    </xdr:from>
    <xdr:to>
      <xdr:col>7</xdr:col>
      <xdr:colOff>600075</xdr:colOff>
      <xdr:row>20</xdr:row>
      <xdr:rowOff>133350</xdr:rowOff>
    </xdr:to>
    <xdr:graphicFrame macro="">
      <xdr:nvGraphicFramePr>
        <xdr:cNvPr id="6607669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76200</xdr:colOff>
      <xdr:row>2</xdr:row>
      <xdr:rowOff>0</xdr:rowOff>
    </xdr:from>
    <xdr:to>
      <xdr:col>7</xdr:col>
      <xdr:colOff>438150</xdr:colOff>
      <xdr:row>17</xdr:row>
      <xdr:rowOff>28575</xdr:rowOff>
    </xdr:to>
    <xdr:graphicFrame macro="">
      <xdr:nvGraphicFramePr>
        <xdr:cNvPr id="6607874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38100</xdr:colOff>
      <xdr:row>1</xdr:row>
      <xdr:rowOff>9525</xdr:rowOff>
    </xdr:from>
    <xdr:to>
      <xdr:col>6</xdr:col>
      <xdr:colOff>438150</xdr:colOff>
      <xdr:row>18</xdr:row>
      <xdr:rowOff>38100</xdr:rowOff>
    </xdr:to>
    <xdr:graphicFrame macro="">
      <xdr:nvGraphicFramePr>
        <xdr:cNvPr id="6608078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495299</xdr:colOff>
      <xdr:row>5</xdr:row>
      <xdr:rowOff>38100</xdr:rowOff>
    </xdr:from>
    <xdr:to>
      <xdr:col>12</xdr:col>
      <xdr:colOff>285750</xdr:colOff>
      <xdr:row>32</xdr:row>
      <xdr:rowOff>0</xdr:rowOff>
    </xdr:to>
    <xdr:pic>
      <xdr:nvPicPr>
        <xdr:cNvPr id="1029" name="Picture 5"/>
        <xdr:cNvPicPr>
          <a:picLocks noChangeAspect="1" noChangeArrowheads="1"/>
        </xdr:cNvPicPr>
      </xdr:nvPicPr>
      <xdr:blipFill>
        <a:blip xmlns:r="http://schemas.openxmlformats.org/officeDocument/2006/relationships" r:embed="rId1"/>
        <a:srcRect/>
        <a:stretch>
          <a:fillRect/>
        </a:stretch>
      </xdr:blipFill>
      <xdr:spPr bwMode="auto">
        <a:xfrm>
          <a:off x="3114674" y="752475"/>
          <a:ext cx="4133851" cy="38195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9</xdr:col>
      <xdr:colOff>371475</xdr:colOff>
      <xdr:row>34</xdr:row>
      <xdr:rowOff>135640</xdr:rowOff>
    </xdr:to>
    <xdr:pic>
      <xdr:nvPicPr>
        <xdr:cNvPr id="6146" name="Picture 2"/>
        <xdr:cNvPicPr>
          <a:picLocks noChangeAspect="1" noChangeArrowheads="1"/>
        </xdr:cNvPicPr>
      </xdr:nvPicPr>
      <xdr:blipFill>
        <a:blip xmlns:r="http://schemas.openxmlformats.org/officeDocument/2006/relationships" r:embed="rId1"/>
        <a:srcRect/>
        <a:stretch>
          <a:fillRect/>
        </a:stretch>
      </xdr:blipFill>
      <xdr:spPr bwMode="auto">
        <a:xfrm>
          <a:off x="609600" y="142876"/>
          <a:ext cx="5248275" cy="5479164"/>
        </a:xfrm>
        <a:prstGeom prst="rect">
          <a:avLst/>
        </a:prstGeom>
        <a:noFill/>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142875</xdr:colOff>
      <xdr:row>1</xdr:row>
      <xdr:rowOff>85725</xdr:rowOff>
    </xdr:from>
    <xdr:to>
      <xdr:col>8</xdr:col>
      <xdr:colOff>304800</xdr:colOff>
      <xdr:row>20</xdr:row>
      <xdr:rowOff>76200</xdr:rowOff>
    </xdr:to>
    <xdr:graphicFrame macro="">
      <xdr:nvGraphicFramePr>
        <xdr:cNvPr id="6608283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400050</xdr:colOff>
      <xdr:row>11</xdr:row>
      <xdr:rowOff>19050</xdr:rowOff>
    </xdr:from>
    <xdr:to>
      <xdr:col>8</xdr:col>
      <xdr:colOff>447675</xdr:colOff>
      <xdr:row>28</xdr:row>
      <xdr:rowOff>19050</xdr:rowOff>
    </xdr:to>
    <xdr:graphicFrame macro="">
      <xdr:nvGraphicFramePr>
        <xdr:cNvPr id="6608488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28575</xdr:colOff>
      <xdr:row>1</xdr:row>
      <xdr:rowOff>19050</xdr:rowOff>
    </xdr:from>
    <xdr:to>
      <xdr:col>8</xdr:col>
      <xdr:colOff>123825</xdr:colOff>
      <xdr:row>20</xdr:row>
      <xdr:rowOff>9525</xdr:rowOff>
    </xdr:to>
    <xdr:graphicFrame macro="">
      <xdr:nvGraphicFramePr>
        <xdr:cNvPr id="6608693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266700</xdr:colOff>
      <xdr:row>9</xdr:row>
      <xdr:rowOff>57150</xdr:rowOff>
    </xdr:from>
    <xdr:to>
      <xdr:col>10</xdr:col>
      <xdr:colOff>32492</xdr:colOff>
      <xdr:row>35</xdr:row>
      <xdr:rowOff>142875</xdr:rowOff>
    </xdr:to>
    <xdr:pic>
      <xdr:nvPicPr>
        <xdr:cNvPr id="5" name="Picture 4"/>
        <xdr:cNvPicPr>
          <a:picLocks noChangeAspect="1"/>
        </xdr:cNvPicPr>
      </xdr:nvPicPr>
      <xdr:blipFill>
        <a:blip xmlns:r="http://schemas.openxmlformats.org/officeDocument/2006/relationships" r:embed="rId1"/>
        <a:stretch>
          <a:fillRect/>
        </a:stretch>
      </xdr:blipFill>
      <xdr:spPr>
        <a:xfrm>
          <a:off x="3219450" y="1619250"/>
          <a:ext cx="3423392" cy="429577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0</xdr:colOff>
      <xdr:row>17</xdr:row>
      <xdr:rowOff>0</xdr:rowOff>
    </xdr:from>
    <xdr:to>
      <xdr:col>3</xdr:col>
      <xdr:colOff>790575</xdr:colOff>
      <xdr:row>31</xdr:row>
      <xdr:rowOff>95250</xdr:rowOff>
    </xdr:to>
    <xdr:graphicFrame macro="">
      <xdr:nvGraphicFramePr>
        <xdr:cNvPr id="6608898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3</xdr:col>
      <xdr:colOff>238125</xdr:colOff>
      <xdr:row>2</xdr:row>
      <xdr:rowOff>19050</xdr:rowOff>
    </xdr:from>
    <xdr:to>
      <xdr:col>8</xdr:col>
      <xdr:colOff>428625</xdr:colOff>
      <xdr:row>18</xdr:row>
      <xdr:rowOff>9525</xdr:rowOff>
    </xdr:to>
    <xdr:graphicFrame macro="">
      <xdr:nvGraphicFramePr>
        <xdr:cNvPr id="6609102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21</xdr:row>
      <xdr:rowOff>0</xdr:rowOff>
    </xdr:from>
    <xdr:to>
      <xdr:col>7</xdr:col>
      <xdr:colOff>495300</xdr:colOff>
      <xdr:row>39</xdr:row>
      <xdr:rowOff>9525</xdr:rowOff>
    </xdr:to>
    <xdr:graphicFrame macro="">
      <xdr:nvGraphicFramePr>
        <xdr:cNvPr id="6609307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9525</xdr:colOff>
      <xdr:row>21</xdr:row>
      <xdr:rowOff>57150</xdr:rowOff>
    </xdr:from>
    <xdr:to>
      <xdr:col>7</xdr:col>
      <xdr:colOff>209550</xdr:colOff>
      <xdr:row>37</xdr:row>
      <xdr:rowOff>57150</xdr:rowOff>
    </xdr:to>
    <xdr:graphicFrame macro="">
      <xdr:nvGraphicFramePr>
        <xdr:cNvPr id="6609512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12</xdr:col>
      <xdr:colOff>265091</xdr:colOff>
      <xdr:row>40</xdr:row>
      <xdr:rowOff>117475</xdr:rowOff>
    </xdr:from>
    <xdr:to>
      <xdr:col>13</xdr:col>
      <xdr:colOff>222889</xdr:colOff>
      <xdr:row>43</xdr:row>
      <xdr:rowOff>19050</xdr:rowOff>
    </xdr:to>
    <xdr:sp macro="" textlink="">
      <xdr:nvSpPr>
        <xdr:cNvPr id="3" name="S_BGR"/>
        <xdr:cNvSpPr>
          <a:spLocks noChangeAspect="1"/>
        </xdr:cNvSpPr>
      </xdr:nvSpPr>
      <xdr:spPr bwMode="auto">
        <a:xfrm>
          <a:off x="7723166" y="5975350"/>
          <a:ext cx="567398" cy="330200"/>
        </a:xfrm>
        <a:custGeom>
          <a:avLst/>
          <a:gdLst>
            <a:gd name="T0" fmla="*/ 485775 w 303"/>
            <a:gd name="T1" fmla="*/ 57886 h 207"/>
            <a:gd name="T2" fmla="*/ 480965 w 303"/>
            <a:gd name="T3" fmla="*/ 89176 h 207"/>
            <a:gd name="T4" fmla="*/ 447298 w 303"/>
            <a:gd name="T5" fmla="*/ 93870 h 207"/>
            <a:gd name="T6" fmla="*/ 440885 w 303"/>
            <a:gd name="T7" fmla="*/ 145498 h 207"/>
            <a:gd name="T8" fmla="*/ 402408 w 303"/>
            <a:gd name="T9" fmla="*/ 172094 h 207"/>
            <a:gd name="T10" fmla="*/ 440885 w 303"/>
            <a:gd name="T11" fmla="*/ 178352 h 207"/>
            <a:gd name="T12" fmla="*/ 458520 w 303"/>
            <a:gd name="T13" fmla="*/ 234674 h 207"/>
            <a:gd name="T14" fmla="*/ 413630 w 303"/>
            <a:gd name="T15" fmla="*/ 245625 h 207"/>
            <a:gd name="T16" fmla="*/ 384772 w 303"/>
            <a:gd name="T17" fmla="*/ 225287 h 207"/>
            <a:gd name="T18" fmla="*/ 301405 w 303"/>
            <a:gd name="T19" fmla="*/ 265964 h 207"/>
            <a:gd name="T20" fmla="*/ 285373 w 303"/>
            <a:gd name="T21" fmla="*/ 312899 h 207"/>
            <a:gd name="T22" fmla="*/ 222847 w 303"/>
            <a:gd name="T23" fmla="*/ 323850 h 207"/>
            <a:gd name="T24" fmla="*/ 174751 w 303"/>
            <a:gd name="T25" fmla="*/ 283173 h 207"/>
            <a:gd name="T26" fmla="*/ 137877 w 303"/>
            <a:gd name="T27" fmla="*/ 311334 h 207"/>
            <a:gd name="T28" fmla="*/ 56113 w 303"/>
            <a:gd name="T29" fmla="*/ 312899 h 207"/>
            <a:gd name="T30" fmla="*/ 60922 w 303"/>
            <a:gd name="T31" fmla="*/ 250319 h 207"/>
            <a:gd name="T32" fmla="*/ 16032 w 303"/>
            <a:gd name="T33" fmla="*/ 219029 h 207"/>
            <a:gd name="T34" fmla="*/ 4810 w 303"/>
            <a:gd name="T35" fmla="*/ 162707 h 207"/>
            <a:gd name="T36" fmla="*/ 60922 w 303"/>
            <a:gd name="T37" fmla="*/ 151756 h 207"/>
            <a:gd name="T38" fmla="*/ 72145 w 303"/>
            <a:gd name="T39" fmla="*/ 129853 h 207"/>
            <a:gd name="T40" fmla="*/ 0 w 303"/>
            <a:gd name="T41" fmla="*/ 89176 h 207"/>
            <a:gd name="T42" fmla="*/ 11223 w 303"/>
            <a:gd name="T43" fmla="*/ 0 h 207"/>
            <a:gd name="T44" fmla="*/ 33668 w 303"/>
            <a:gd name="T45" fmla="*/ 0 h 207"/>
            <a:gd name="T46" fmla="*/ 33668 w 303"/>
            <a:gd name="T47" fmla="*/ 31290 h 207"/>
            <a:gd name="T48" fmla="*/ 128257 w 303"/>
            <a:gd name="T49" fmla="*/ 62580 h 207"/>
            <a:gd name="T50" fmla="*/ 189180 w 303"/>
            <a:gd name="T51" fmla="*/ 73531 h 207"/>
            <a:gd name="T52" fmla="*/ 262928 w 303"/>
            <a:gd name="T53" fmla="*/ 73531 h 207"/>
            <a:gd name="T54" fmla="*/ 319040 w 303"/>
            <a:gd name="T55" fmla="*/ 35983 h 207"/>
            <a:gd name="T56" fmla="*/ 395995 w 303"/>
            <a:gd name="T57" fmla="*/ 20338 h 207"/>
            <a:gd name="T58" fmla="*/ 485775 w 303"/>
            <a:gd name="T59" fmla="*/ 57886 h 207"/>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w 303"/>
            <a:gd name="T91" fmla="*/ 0 h 207"/>
            <a:gd name="T92" fmla="*/ 303 w 303"/>
            <a:gd name="T93" fmla="*/ 207 h 207"/>
          </a:gdLst>
          <a:ahLst/>
          <a:cxnLst>
            <a:cxn ang="T60">
              <a:pos x="T0" y="T1"/>
            </a:cxn>
            <a:cxn ang="T61">
              <a:pos x="T2" y="T3"/>
            </a:cxn>
            <a:cxn ang="T62">
              <a:pos x="T4" y="T5"/>
            </a:cxn>
            <a:cxn ang="T63">
              <a:pos x="T6" y="T7"/>
            </a:cxn>
            <a:cxn ang="T64">
              <a:pos x="T8" y="T9"/>
            </a:cxn>
            <a:cxn ang="T65">
              <a:pos x="T10" y="T11"/>
            </a:cxn>
            <a:cxn ang="T66">
              <a:pos x="T12" y="T13"/>
            </a:cxn>
            <a:cxn ang="T67">
              <a:pos x="T14" y="T15"/>
            </a:cxn>
            <a:cxn ang="T68">
              <a:pos x="T16" y="T17"/>
            </a:cxn>
            <a:cxn ang="T69">
              <a:pos x="T18" y="T19"/>
            </a:cxn>
            <a:cxn ang="T70">
              <a:pos x="T20" y="T21"/>
            </a:cxn>
            <a:cxn ang="T71">
              <a:pos x="T22" y="T23"/>
            </a:cxn>
            <a:cxn ang="T72">
              <a:pos x="T24" y="T25"/>
            </a:cxn>
            <a:cxn ang="T73">
              <a:pos x="T26" y="T27"/>
            </a:cxn>
            <a:cxn ang="T74">
              <a:pos x="T28" y="T29"/>
            </a:cxn>
            <a:cxn ang="T75">
              <a:pos x="T30" y="T31"/>
            </a:cxn>
            <a:cxn ang="T76">
              <a:pos x="T32" y="T33"/>
            </a:cxn>
            <a:cxn ang="T77">
              <a:pos x="T34" y="T35"/>
            </a:cxn>
            <a:cxn ang="T78">
              <a:pos x="T36" y="T37"/>
            </a:cxn>
            <a:cxn ang="T79">
              <a:pos x="T38" y="T39"/>
            </a:cxn>
            <a:cxn ang="T80">
              <a:pos x="T40" y="T41"/>
            </a:cxn>
            <a:cxn ang="T81">
              <a:pos x="T42" y="T43"/>
            </a:cxn>
            <a:cxn ang="T82">
              <a:pos x="T44" y="T45"/>
            </a:cxn>
            <a:cxn ang="T83">
              <a:pos x="T46" y="T47"/>
            </a:cxn>
            <a:cxn ang="T84">
              <a:pos x="T48" y="T49"/>
            </a:cxn>
            <a:cxn ang="T85">
              <a:pos x="T50" y="T51"/>
            </a:cxn>
            <a:cxn ang="T86">
              <a:pos x="T52" y="T53"/>
            </a:cxn>
            <a:cxn ang="T87">
              <a:pos x="T54" y="T55"/>
            </a:cxn>
            <a:cxn ang="T88">
              <a:pos x="T56" y="T57"/>
            </a:cxn>
            <a:cxn ang="T89">
              <a:pos x="T58" y="T59"/>
            </a:cxn>
          </a:cxnLst>
          <a:rect l="T90" t="T91" r="T92" b="T93"/>
          <a:pathLst>
            <a:path w="303" h="207">
              <a:moveTo>
                <a:pt x="303" y="37"/>
              </a:moveTo>
              <a:lnTo>
                <a:pt x="300" y="57"/>
              </a:lnTo>
              <a:lnTo>
                <a:pt x="279" y="60"/>
              </a:lnTo>
              <a:lnTo>
                <a:pt x="275" y="93"/>
              </a:lnTo>
              <a:lnTo>
                <a:pt x="251" y="110"/>
              </a:lnTo>
              <a:lnTo>
                <a:pt x="275" y="114"/>
              </a:lnTo>
              <a:lnTo>
                <a:pt x="286" y="150"/>
              </a:lnTo>
              <a:lnTo>
                <a:pt x="258" y="157"/>
              </a:lnTo>
              <a:lnTo>
                <a:pt x="240" y="144"/>
              </a:lnTo>
              <a:lnTo>
                <a:pt x="188" y="170"/>
              </a:lnTo>
              <a:lnTo>
                <a:pt x="178" y="200"/>
              </a:lnTo>
              <a:lnTo>
                <a:pt x="139" y="207"/>
              </a:lnTo>
              <a:lnTo>
                <a:pt x="109" y="181"/>
              </a:lnTo>
              <a:lnTo>
                <a:pt x="86" y="199"/>
              </a:lnTo>
              <a:lnTo>
                <a:pt x="35" y="200"/>
              </a:lnTo>
              <a:lnTo>
                <a:pt x="38" y="160"/>
              </a:lnTo>
              <a:lnTo>
                <a:pt x="10" y="140"/>
              </a:lnTo>
              <a:lnTo>
                <a:pt x="3" y="104"/>
              </a:lnTo>
              <a:lnTo>
                <a:pt x="38" y="97"/>
              </a:lnTo>
              <a:lnTo>
                <a:pt x="45" y="83"/>
              </a:lnTo>
              <a:lnTo>
                <a:pt x="0" y="57"/>
              </a:lnTo>
              <a:lnTo>
                <a:pt x="7" y="0"/>
              </a:lnTo>
              <a:lnTo>
                <a:pt x="21" y="0"/>
              </a:lnTo>
              <a:lnTo>
                <a:pt x="21" y="20"/>
              </a:lnTo>
              <a:lnTo>
                <a:pt x="80" y="40"/>
              </a:lnTo>
              <a:lnTo>
                <a:pt x="118" y="47"/>
              </a:lnTo>
              <a:lnTo>
                <a:pt x="164" y="47"/>
              </a:lnTo>
              <a:lnTo>
                <a:pt x="199" y="23"/>
              </a:lnTo>
              <a:lnTo>
                <a:pt x="247" y="13"/>
              </a:lnTo>
              <a:lnTo>
                <a:pt x="303" y="37"/>
              </a:lnTo>
            </a:path>
          </a:pathLst>
        </a:custGeom>
        <a:solidFill>
          <a:srgbClr val="00D2D2"/>
        </a:solidFill>
        <a:ln w="6350">
          <a:solidFill>
            <a:schemeClr val="bg1">
              <a:lumMod val="75000"/>
            </a:schemeClr>
          </a:solidFill>
          <a:round/>
          <a:headEnd/>
          <a:tailEnd/>
        </a:ln>
      </xdr:spPr>
    </xdr:sp>
    <xdr:clientData/>
  </xdr:twoCellAnchor>
  <xdr:twoCellAnchor>
    <xdr:from>
      <xdr:col>12</xdr:col>
      <xdr:colOff>341291</xdr:colOff>
      <xdr:row>26</xdr:row>
      <xdr:rowOff>47625</xdr:rowOff>
    </xdr:from>
    <xdr:to>
      <xdr:col>13</xdr:col>
      <xdr:colOff>188457</xdr:colOff>
      <xdr:row>28</xdr:row>
      <xdr:rowOff>101600</xdr:rowOff>
    </xdr:to>
    <xdr:sp macro="" textlink="">
      <xdr:nvSpPr>
        <xdr:cNvPr id="4" name="S_EST"/>
        <xdr:cNvSpPr>
          <a:spLocks noChangeAspect="1"/>
        </xdr:cNvSpPr>
      </xdr:nvSpPr>
      <xdr:spPr bwMode="auto">
        <a:xfrm>
          <a:off x="7799366" y="3905250"/>
          <a:ext cx="456766" cy="339725"/>
        </a:xfrm>
        <a:custGeom>
          <a:avLst/>
          <a:gdLst>
            <a:gd name="T0" fmla="*/ 70135 w 245"/>
            <a:gd name="T1" fmla="*/ 265465 h 216"/>
            <a:gd name="T2" fmla="*/ 81293 w 245"/>
            <a:gd name="T3" fmla="*/ 189839 h 216"/>
            <a:gd name="T4" fmla="*/ 43037 w 245"/>
            <a:gd name="T5" fmla="*/ 189839 h 216"/>
            <a:gd name="T6" fmla="*/ 11158 w 245"/>
            <a:gd name="T7" fmla="*/ 163601 h 216"/>
            <a:gd name="T8" fmla="*/ 0 w 245"/>
            <a:gd name="T9" fmla="*/ 81800 h 216"/>
            <a:gd name="T10" fmla="*/ 76511 w 245"/>
            <a:gd name="T11" fmla="*/ 41672 h 216"/>
            <a:gd name="T12" fmla="*/ 239097 w 245"/>
            <a:gd name="T13" fmla="*/ 4630 h 216"/>
            <a:gd name="T14" fmla="*/ 347488 w 245"/>
            <a:gd name="T15" fmla="*/ 20064 h 216"/>
            <a:gd name="T16" fmla="*/ 363427 w 245"/>
            <a:gd name="T17" fmla="*/ 0 h 216"/>
            <a:gd name="T18" fmla="*/ 390525 w 245"/>
            <a:gd name="T19" fmla="*/ 30868 h 216"/>
            <a:gd name="T20" fmla="*/ 363427 w 245"/>
            <a:gd name="T21" fmla="*/ 92604 h 216"/>
            <a:gd name="T22" fmla="*/ 314014 w 245"/>
            <a:gd name="T23" fmla="*/ 117299 h 216"/>
            <a:gd name="T24" fmla="*/ 320390 w 245"/>
            <a:gd name="T25" fmla="*/ 163601 h 216"/>
            <a:gd name="T26" fmla="*/ 349082 w 245"/>
            <a:gd name="T27" fmla="*/ 177491 h 216"/>
            <a:gd name="T28" fmla="*/ 372991 w 245"/>
            <a:gd name="T29" fmla="*/ 209903 h 216"/>
            <a:gd name="T30" fmla="*/ 379367 w 245"/>
            <a:gd name="T31" fmla="*/ 271639 h 216"/>
            <a:gd name="T32" fmla="*/ 368209 w 245"/>
            <a:gd name="T33" fmla="*/ 287073 h 216"/>
            <a:gd name="T34" fmla="*/ 331548 w 245"/>
            <a:gd name="T35" fmla="*/ 324115 h 216"/>
            <a:gd name="T36" fmla="*/ 264601 w 245"/>
            <a:gd name="T37" fmla="*/ 297877 h 216"/>
            <a:gd name="T38" fmla="*/ 219969 w 245"/>
            <a:gd name="T39" fmla="*/ 333375 h 216"/>
            <a:gd name="T40" fmla="*/ 196059 w 245"/>
            <a:gd name="T41" fmla="*/ 274726 h 216"/>
            <a:gd name="T42" fmla="*/ 135488 w 245"/>
            <a:gd name="T43" fmla="*/ 237684 h 216"/>
            <a:gd name="T44" fmla="*/ 70135 w 245"/>
            <a:gd name="T45" fmla="*/ 265465 h 21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245"/>
            <a:gd name="T70" fmla="*/ 0 h 216"/>
            <a:gd name="T71" fmla="*/ 245 w 245"/>
            <a:gd name="T72" fmla="*/ 216 h 21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245" h="216">
              <a:moveTo>
                <a:pt x="44" y="172"/>
              </a:moveTo>
              <a:lnTo>
                <a:pt x="51" y="123"/>
              </a:lnTo>
              <a:lnTo>
                <a:pt x="27" y="123"/>
              </a:lnTo>
              <a:lnTo>
                <a:pt x="7" y="106"/>
              </a:lnTo>
              <a:lnTo>
                <a:pt x="0" y="53"/>
              </a:lnTo>
              <a:lnTo>
                <a:pt x="48" y="27"/>
              </a:lnTo>
              <a:lnTo>
                <a:pt x="150" y="3"/>
              </a:lnTo>
              <a:lnTo>
                <a:pt x="218" y="13"/>
              </a:lnTo>
              <a:lnTo>
                <a:pt x="228" y="0"/>
              </a:lnTo>
              <a:lnTo>
                <a:pt x="245" y="20"/>
              </a:lnTo>
              <a:lnTo>
                <a:pt x="228" y="60"/>
              </a:lnTo>
              <a:lnTo>
                <a:pt x="197" y="76"/>
              </a:lnTo>
              <a:lnTo>
                <a:pt x="201" y="106"/>
              </a:lnTo>
              <a:lnTo>
                <a:pt x="219" y="115"/>
              </a:lnTo>
              <a:lnTo>
                <a:pt x="234" y="136"/>
              </a:lnTo>
              <a:lnTo>
                <a:pt x="238" y="176"/>
              </a:lnTo>
              <a:lnTo>
                <a:pt x="231" y="186"/>
              </a:lnTo>
              <a:lnTo>
                <a:pt x="208" y="210"/>
              </a:lnTo>
              <a:lnTo>
                <a:pt x="166" y="193"/>
              </a:lnTo>
              <a:lnTo>
                <a:pt x="138" y="216"/>
              </a:lnTo>
              <a:lnTo>
                <a:pt x="123" y="178"/>
              </a:lnTo>
              <a:lnTo>
                <a:pt x="85" y="154"/>
              </a:lnTo>
              <a:lnTo>
                <a:pt x="44" y="172"/>
              </a:lnTo>
            </a:path>
          </a:pathLst>
        </a:custGeom>
        <a:solidFill>
          <a:srgbClr val="005050"/>
        </a:solidFill>
        <a:ln w="6350">
          <a:solidFill>
            <a:schemeClr val="bg1">
              <a:lumMod val="75000"/>
            </a:schemeClr>
          </a:solidFill>
          <a:round/>
          <a:headEnd/>
          <a:tailEnd/>
        </a:ln>
      </xdr:spPr>
    </xdr:sp>
    <xdr:clientData/>
  </xdr:twoCellAnchor>
  <xdr:twoCellAnchor>
    <xdr:from>
      <xdr:col>12</xdr:col>
      <xdr:colOff>55541</xdr:colOff>
      <xdr:row>10</xdr:row>
      <xdr:rowOff>31750</xdr:rowOff>
    </xdr:from>
    <xdr:to>
      <xdr:col>13</xdr:col>
      <xdr:colOff>555436</xdr:colOff>
      <xdr:row>27</xdr:row>
      <xdr:rowOff>60325</xdr:rowOff>
    </xdr:to>
    <xdr:grpSp>
      <xdr:nvGrpSpPr>
        <xdr:cNvPr id="5" name="S_FIN"/>
        <xdr:cNvGrpSpPr>
          <a:grpSpLocks/>
        </xdr:cNvGrpSpPr>
      </xdr:nvGrpSpPr>
      <xdr:grpSpPr bwMode="auto">
        <a:xfrm>
          <a:off x="7513616" y="1603375"/>
          <a:ext cx="1109495" cy="2457450"/>
          <a:chOff x="351" y="102"/>
          <a:chExt cx="100" cy="253"/>
        </a:xfrm>
      </xdr:grpSpPr>
      <xdr:sp macro="" textlink="">
        <xdr:nvSpPr>
          <xdr:cNvPr id="6" name="S_FIN2"/>
          <xdr:cNvSpPr>
            <a:spLocks noChangeAspect="1"/>
          </xdr:cNvSpPr>
        </xdr:nvSpPr>
        <xdr:spPr bwMode="auto">
          <a:xfrm>
            <a:off x="362" y="341"/>
            <a:ext cx="11" cy="14"/>
          </a:xfrm>
          <a:custGeom>
            <a:avLst/>
            <a:gdLst>
              <a:gd name="T0" fmla="*/ 1 w 63"/>
              <a:gd name="T1" fmla="*/ 6 h 85"/>
              <a:gd name="T2" fmla="*/ 6 w 63"/>
              <a:gd name="T3" fmla="*/ 5 h 85"/>
              <a:gd name="T4" fmla="*/ 5 w 63"/>
              <a:gd name="T5" fmla="*/ 3 h 85"/>
              <a:gd name="T6" fmla="*/ 3 w 63"/>
              <a:gd name="T7" fmla="*/ 2 h 85"/>
              <a:gd name="T8" fmla="*/ 6 w 63"/>
              <a:gd name="T9" fmla="*/ 0 h 85"/>
              <a:gd name="T10" fmla="*/ 9 w 63"/>
              <a:gd name="T11" fmla="*/ 2 h 85"/>
              <a:gd name="T12" fmla="*/ 6 w 63"/>
              <a:gd name="T13" fmla="*/ 4 h 85"/>
              <a:gd name="T14" fmla="*/ 9 w 63"/>
              <a:gd name="T15" fmla="*/ 5 h 85"/>
              <a:gd name="T16" fmla="*/ 10 w 63"/>
              <a:gd name="T17" fmla="*/ 4 h 85"/>
              <a:gd name="T18" fmla="*/ 11 w 63"/>
              <a:gd name="T19" fmla="*/ 6 h 85"/>
              <a:gd name="T20" fmla="*/ 6 w 63"/>
              <a:gd name="T21" fmla="*/ 10 h 85"/>
              <a:gd name="T22" fmla="*/ 3 w 63"/>
              <a:gd name="T23" fmla="*/ 10 h 85"/>
              <a:gd name="T24" fmla="*/ 2 w 63"/>
              <a:gd name="T25" fmla="*/ 14 h 85"/>
              <a:gd name="T26" fmla="*/ 0 w 63"/>
              <a:gd name="T27" fmla="*/ 13 h 85"/>
              <a:gd name="T28" fmla="*/ 2 w 63"/>
              <a:gd name="T29" fmla="*/ 10 h 85"/>
              <a:gd name="T30" fmla="*/ 1 w 63"/>
              <a:gd name="T31" fmla="*/ 9 h 85"/>
              <a:gd name="T32" fmla="*/ 1 w 63"/>
              <a:gd name="T33" fmla="*/ 6 h 85"/>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63"/>
              <a:gd name="T52" fmla="*/ 0 h 85"/>
              <a:gd name="T53" fmla="*/ 63 w 63"/>
              <a:gd name="T54" fmla="*/ 85 h 85"/>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63" h="85">
                <a:moveTo>
                  <a:pt x="8" y="39"/>
                </a:moveTo>
                <a:lnTo>
                  <a:pt x="34" y="31"/>
                </a:lnTo>
                <a:lnTo>
                  <a:pt x="31" y="20"/>
                </a:lnTo>
                <a:lnTo>
                  <a:pt x="16" y="11"/>
                </a:lnTo>
                <a:lnTo>
                  <a:pt x="34" y="0"/>
                </a:lnTo>
                <a:lnTo>
                  <a:pt x="54" y="11"/>
                </a:lnTo>
                <a:lnTo>
                  <a:pt x="34" y="25"/>
                </a:lnTo>
                <a:lnTo>
                  <a:pt x="49" y="28"/>
                </a:lnTo>
                <a:lnTo>
                  <a:pt x="59" y="22"/>
                </a:lnTo>
                <a:lnTo>
                  <a:pt x="62" y="39"/>
                </a:lnTo>
                <a:lnTo>
                  <a:pt x="36" y="62"/>
                </a:lnTo>
                <a:lnTo>
                  <a:pt x="18" y="62"/>
                </a:lnTo>
                <a:lnTo>
                  <a:pt x="10" y="84"/>
                </a:lnTo>
                <a:lnTo>
                  <a:pt x="0" y="78"/>
                </a:lnTo>
                <a:lnTo>
                  <a:pt x="10" y="59"/>
                </a:lnTo>
                <a:lnTo>
                  <a:pt x="3" y="53"/>
                </a:lnTo>
                <a:lnTo>
                  <a:pt x="8" y="39"/>
                </a:lnTo>
              </a:path>
            </a:pathLst>
          </a:custGeom>
          <a:solidFill>
            <a:srgbClr val="005050"/>
          </a:solidFill>
          <a:ln w="6350">
            <a:solidFill>
              <a:schemeClr val="bg1">
                <a:lumMod val="75000"/>
              </a:schemeClr>
            </a:solidFill>
            <a:round/>
            <a:headEnd/>
            <a:tailEnd/>
          </a:ln>
        </xdr:spPr>
      </xdr:sp>
      <xdr:sp macro="" textlink="">
        <xdr:nvSpPr>
          <xdr:cNvPr id="7" name="S_FIN1"/>
          <xdr:cNvSpPr>
            <a:spLocks noChangeAspect="1"/>
          </xdr:cNvSpPr>
        </xdr:nvSpPr>
        <xdr:spPr bwMode="auto">
          <a:xfrm>
            <a:off x="351" y="102"/>
            <a:ext cx="100" cy="222"/>
          </a:xfrm>
          <a:custGeom>
            <a:avLst/>
            <a:gdLst>
              <a:gd name="T0" fmla="*/ 65 w 598"/>
              <a:gd name="T1" fmla="*/ 211 h 1362"/>
              <a:gd name="T2" fmla="*/ 57 w 598"/>
              <a:gd name="T3" fmla="*/ 212 h 1362"/>
              <a:gd name="T4" fmla="*/ 50 w 598"/>
              <a:gd name="T5" fmla="*/ 210 h 1362"/>
              <a:gd name="T6" fmla="*/ 41 w 598"/>
              <a:gd name="T7" fmla="*/ 212 h 1362"/>
              <a:gd name="T8" fmla="*/ 35 w 598"/>
              <a:gd name="T9" fmla="*/ 218 h 1362"/>
              <a:gd name="T10" fmla="*/ 27 w 598"/>
              <a:gd name="T11" fmla="*/ 216 h 1362"/>
              <a:gd name="T12" fmla="*/ 20 w 598"/>
              <a:gd name="T13" fmla="*/ 222 h 1362"/>
              <a:gd name="T14" fmla="*/ 20 w 598"/>
              <a:gd name="T15" fmla="*/ 218 h 1362"/>
              <a:gd name="T16" fmla="*/ 21 w 598"/>
              <a:gd name="T17" fmla="*/ 212 h 1362"/>
              <a:gd name="T18" fmla="*/ 18 w 598"/>
              <a:gd name="T19" fmla="*/ 210 h 1362"/>
              <a:gd name="T20" fmla="*/ 9 w 598"/>
              <a:gd name="T21" fmla="*/ 203 h 1362"/>
              <a:gd name="T22" fmla="*/ 9 w 598"/>
              <a:gd name="T23" fmla="*/ 185 h 1362"/>
              <a:gd name="T24" fmla="*/ 6 w 598"/>
              <a:gd name="T25" fmla="*/ 169 h 1362"/>
              <a:gd name="T26" fmla="*/ 8 w 598"/>
              <a:gd name="T27" fmla="*/ 154 h 1362"/>
              <a:gd name="T28" fmla="*/ 18 w 598"/>
              <a:gd name="T29" fmla="*/ 145 h 1362"/>
              <a:gd name="T30" fmla="*/ 43 w 598"/>
              <a:gd name="T31" fmla="*/ 122 h 1362"/>
              <a:gd name="T32" fmla="*/ 43 w 598"/>
              <a:gd name="T33" fmla="*/ 112 h 1362"/>
              <a:gd name="T34" fmla="*/ 33 w 598"/>
              <a:gd name="T35" fmla="*/ 102 h 1362"/>
              <a:gd name="T36" fmla="*/ 31 w 598"/>
              <a:gd name="T37" fmla="*/ 86 h 1362"/>
              <a:gd name="T38" fmla="*/ 29 w 598"/>
              <a:gd name="T39" fmla="*/ 60 h 1362"/>
              <a:gd name="T40" fmla="*/ 23 w 598"/>
              <a:gd name="T41" fmla="*/ 39 h 1362"/>
              <a:gd name="T42" fmla="*/ 1 w 598"/>
              <a:gd name="T43" fmla="*/ 24 h 1362"/>
              <a:gd name="T44" fmla="*/ 5 w 598"/>
              <a:gd name="T45" fmla="*/ 23 h 1362"/>
              <a:gd name="T46" fmla="*/ 11 w 598"/>
              <a:gd name="T47" fmla="*/ 20 h 1362"/>
              <a:gd name="T48" fmla="*/ 31 w 598"/>
              <a:gd name="T49" fmla="*/ 32 h 1362"/>
              <a:gd name="T50" fmla="*/ 46 w 598"/>
              <a:gd name="T51" fmla="*/ 28 h 1362"/>
              <a:gd name="T52" fmla="*/ 55 w 598"/>
              <a:gd name="T53" fmla="*/ 2 h 1362"/>
              <a:gd name="T54" fmla="*/ 70 w 598"/>
              <a:gd name="T55" fmla="*/ 5 h 1362"/>
              <a:gd name="T56" fmla="*/ 76 w 598"/>
              <a:gd name="T57" fmla="*/ 11 h 1362"/>
              <a:gd name="T58" fmla="*/ 69 w 598"/>
              <a:gd name="T59" fmla="*/ 23 h 1362"/>
              <a:gd name="T60" fmla="*/ 75 w 598"/>
              <a:gd name="T61" fmla="*/ 23 h 1362"/>
              <a:gd name="T62" fmla="*/ 73 w 598"/>
              <a:gd name="T63" fmla="*/ 43 h 1362"/>
              <a:gd name="T64" fmla="*/ 83 w 598"/>
              <a:gd name="T65" fmla="*/ 54 h 1362"/>
              <a:gd name="T66" fmla="*/ 79 w 598"/>
              <a:gd name="T67" fmla="*/ 80 h 1362"/>
              <a:gd name="T68" fmla="*/ 88 w 598"/>
              <a:gd name="T69" fmla="*/ 100 h 1362"/>
              <a:gd name="T70" fmla="*/ 81 w 598"/>
              <a:gd name="T71" fmla="*/ 128 h 1362"/>
              <a:gd name="T72" fmla="*/ 83 w 598"/>
              <a:gd name="T73" fmla="*/ 134 h 1362"/>
              <a:gd name="T74" fmla="*/ 82 w 598"/>
              <a:gd name="T75" fmla="*/ 149 h 1362"/>
              <a:gd name="T76" fmla="*/ 100 w 598"/>
              <a:gd name="T77" fmla="*/ 167 h 1362"/>
              <a:gd name="T78" fmla="*/ 83 w 598"/>
              <a:gd name="T79" fmla="*/ 191 h 1362"/>
              <a:gd name="T80" fmla="*/ 74 w 598"/>
              <a:gd name="T81" fmla="*/ 204 h 1362"/>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598"/>
              <a:gd name="T124" fmla="*/ 0 h 1362"/>
              <a:gd name="T125" fmla="*/ 598 w 598"/>
              <a:gd name="T126" fmla="*/ 1362 h 1362"/>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598" h="1362">
                <a:moveTo>
                  <a:pt x="411" y="1275"/>
                </a:moveTo>
                <a:lnTo>
                  <a:pt x="388" y="1294"/>
                </a:lnTo>
                <a:lnTo>
                  <a:pt x="358" y="1279"/>
                </a:lnTo>
                <a:lnTo>
                  <a:pt x="343" y="1298"/>
                </a:lnTo>
                <a:lnTo>
                  <a:pt x="310" y="1306"/>
                </a:lnTo>
                <a:lnTo>
                  <a:pt x="299" y="1291"/>
                </a:lnTo>
                <a:lnTo>
                  <a:pt x="277" y="1309"/>
                </a:lnTo>
                <a:lnTo>
                  <a:pt x="247" y="1302"/>
                </a:lnTo>
                <a:lnTo>
                  <a:pt x="229" y="1332"/>
                </a:lnTo>
                <a:lnTo>
                  <a:pt x="210" y="1339"/>
                </a:lnTo>
                <a:lnTo>
                  <a:pt x="207" y="1321"/>
                </a:lnTo>
                <a:lnTo>
                  <a:pt x="162" y="1328"/>
                </a:lnTo>
                <a:lnTo>
                  <a:pt x="133" y="1362"/>
                </a:lnTo>
                <a:lnTo>
                  <a:pt x="118" y="1362"/>
                </a:lnTo>
                <a:lnTo>
                  <a:pt x="144" y="1324"/>
                </a:lnTo>
                <a:lnTo>
                  <a:pt x="122" y="1339"/>
                </a:lnTo>
                <a:lnTo>
                  <a:pt x="133" y="1313"/>
                </a:lnTo>
                <a:lnTo>
                  <a:pt x="126" y="1302"/>
                </a:lnTo>
                <a:lnTo>
                  <a:pt x="129" y="1279"/>
                </a:lnTo>
                <a:lnTo>
                  <a:pt x="107" y="1291"/>
                </a:lnTo>
                <a:lnTo>
                  <a:pt x="100" y="1268"/>
                </a:lnTo>
                <a:lnTo>
                  <a:pt x="55" y="1246"/>
                </a:lnTo>
                <a:lnTo>
                  <a:pt x="41" y="1186"/>
                </a:lnTo>
                <a:lnTo>
                  <a:pt x="55" y="1133"/>
                </a:lnTo>
                <a:lnTo>
                  <a:pt x="44" y="1043"/>
                </a:lnTo>
                <a:lnTo>
                  <a:pt x="33" y="1039"/>
                </a:lnTo>
                <a:lnTo>
                  <a:pt x="33" y="998"/>
                </a:lnTo>
                <a:lnTo>
                  <a:pt x="48" y="946"/>
                </a:lnTo>
                <a:lnTo>
                  <a:pt x="74" y="949"/>
                </a:lnTo>
                <a:lnTo>
                  <a:pt x="107" y="889"/>
                </a:lnTo>
                <a:lnTo>
                  <a:pt x="155" y="837"/>
                </a:lnTo>
                <a:lnTo>
                  <a:pt x="255" y="747"/>
                </a:lnTo>
                <a:lnTo>
                  <a:pt x="251" y="724"/>
                </a:lnTo>
                <a:lnTo>
                  <a:pt x="255" y="687"/>
                </a:lnTo>
                <a:lnTo>
                  <a:pt x="218" y="630"/>
                </a:lnTo>
                <a:lnTo>
                  <a:pt x="196" y="623"/>
                </a:lnTo>
                <a:lnTo>
                  <a:pt x="181" y="574"/>
                </a:lnTo>
                <a:lnTo>
                  <a:pt x="185" y="529"/>
                </a:lnTo>
                <a:lnTo>
                  <a:pt x="199" y="450"/>
                </a:lnTo>
                <a:lnTo>
                  <a:pt x="173" y="371"/>
                </a:lnTo>
                <a:lnTo>
                  <a:pt x="162" y="285"/>
                </a:lnTo>
                <a:lnTo>
                  <a:pt x="137" y="240"/>
                </a:lnTo>
                <a:lnTo>
                  <a:pt x="49" y="217"/>
                </a:lnTo>
                <a:lnTo>
                  <a:pt x="7" y="146"/>
                </a:lnTo>
                <a:lnTo>
                  <a:pt x="0" y="143"/>
                </a:lnTo>
                <a:lnTo>
                  <a:pt x="27" y="143"/>
                </a:lnTo>
                <a:lnTo>
                  <a:pt x="23" y="127"/>
                </a:lnTo>
                <a:lnTo>
                  <a:pt x="63" y="120"/>
                </a:lnTo>
                <a:lnTo>
                  <a:pt x="111" y="203"/>
                </a:lnTo>
                <a:lnTo>
                  <a:pt x="188" y="199"/>
                </a:lnTo>
                <a:lnTo>
                  <a:pt x="229" y="225"/>
                </a:lnTo>
                <a:lnTo>
                  <a:pt x="273" y="173"/>
                </a:lnTo>
                <a:lnTo>
                  <a:pt x="284" y="86"/>
                </a:lnTo>
                <a:lnTo>
                  <a:pt x="329" y="15"/>
                </a:lnTo>
                <a:lnTo>
                  <a:pt x="388" y="0"/>
                </a:lnTo>
                <a:lnTo>
                  <a:pt x="421" y="33"/>
                </a:lnTo>
                <a:lnTo>
                  <a:pt x="445" y="23"/>
                </a:lnTo>
                <a:lnTo>
                  <a:pt x="453" y="65"/>
                </a:lnTo>
                <a:lnTo>
                  <a:pt x="435" y="129"/>
                </a:lnTo>
                <a:lnTo>
                  <a:pt x="410" y="139"/>
                </a:lnTo>
                <a:lnTo>
                  <a:pt x="413" y="150"/>
                </a:lnTo>
                <a:lnTo>
                  <a:pt x="450" y="143"/>
                </a:lnTo>
                <a:lnTo>
                  <a:pt x="425" y="214"/>
                </a:lnTo>
                <a:lnTo>
                  <a:pt x="439" y="266"/>
                </a:lnTo>
                <a:lnTo>
                  <a:pt x="491" y="296"/>
                </a:lnTo>
                <a:lnTo>
                  <a:pt x="495" y="330"/>
                </a:lnTo>
                <a:lnTo>
                  <a:pt x="439" y="443"/>
                </a:lnTo>
                <a:lnTo>
                  <a:pt x="472" y="488"/>
                </a:lnTo>
                <a:lnTo>
                  <a:pt x="498" y="563"/>
                </a:lnTo>
                <a:lnTo>
                  <a:pt x="524" y="615"/>
                </a:lnTo>
                <a:lnTo>
                  <a:pt x="491" y="630"/>
                </a:lnTo>
                <a:lnTo>
                  <a:pt x="487" y="784"/>
                </a:lnTo>
                <a:lnTo>
                  <a:pt x="517" y="803"/>
                </a:lnTo>
                <a:lnTo>
                  <a:pt x="495" y="825"/>
                </a:lnTo>
                <a:lnTo>
                  <a:pt x="532" y="870"/>
                </a:lnTo>
                <a:lnTo>
                  <a:pt x="491" y="916"/>
                </a:lnTo>
                <a:lnTo>
                  <a:pt x="546" y="953"/>
                </a:lnTo>
                <a:lnTo>
                  <a:pt x="598" y="1024"/>
                </a:lnTo>
                <a:lnTo>
                  <a:pt x="587" y="1058"/>
                </a:lnTo>
                <a:lnTo>
                  <a:pt x="495" y="1171"/>
                </a:lnTo>
                <a:lnTo>
                  <a:pt x="483" y="1207"/>
                </a:lnTo>
                <a:lnTo>
                  <a:pt x="441" y="1249"/>
                </a:lnTo>
                <a:lnTo>
                  <a:pt x="406" y="1276"/>
                </a:lnTo>
              </a:path>
            </a:pathLst>
          </a:custGeom>
          <a:solidFill>
            <a:srgbClr val="005050"/>
          </a:solidFill>
          <a:ln w="6350">
            <a:solidFill>
              <a:schemeClr val="bg1">
                <a:lumMod val="75000"/>
              </a:schemeClr>
            </a:solidFill>
            <a:round/>
            <a:headEnd/>
            <a:tailEnd/>
          </a:ln>
        </xdr:spPr>
      </xdr:sp>
    </xdr:grpSp>
    <xdr:clientData/>
  </xdr:twoCellAnchor>
  <xdr:twoCellAnchor>
    <xdr:from>
      <xdr:col>12</xdr:col>
      <xdr:colOff>93641</xdr:colOff>
      <xdr:row>42</xdr:row>
      <xdr:rowOff>114300</xdr:rowOff>
    </xdr:from>
    <xdr:to>
      <xdr:col>13</xdr:col>
      <xdr:colOff>29313</xdr:colOff>
      <xdr:row>46</xdr:row>
      <xdr:rowOff>114300</xdr:rowOff>
    </xdr:to>
    <xdr:sp macro="" textlink="">
      <xdr:nvSpPr>
        <xdr:cNvPr id="8" name="S_GRC"/>
        <xdr:cNvSpPr>
          <a:spLocks noChangeAspect="1"/>
        </xdr:cNvSpPr>
      </xdr:nvSpPr>
      <xdr:spPr bwMode="auto">
        <a:xfrm>
          <a:off x="7551716" y="6257925"/>
          <a:ext cx="545272" cy="571500"/>
        </a:xfrm>
        <a:custGeom>
          <a:avLst/>
          <a:gdLst>
            <a:gd name="T0" fmla="*/ 33224 w 295"/>
            <a:gd name="T1" fmla="*/ 225015 h 356"/>
            <a:gd name="T2" fmla="*/ 98091 w 295"/>
            <a:gd name="T3" fmla="*/ 97765 h 356"/>
            <a:gd name="T4" fmla="*/ 170869 w 295"/>
            <a:gd name="T5" fmla="*/ 48107 h 356"/>
            <a:gd name="T6" fmla="*/ 235736 w 295"/>
            <a:gd name="T7" fmla="*/ 29485 h 356"/>
            <a:gd name="T8" fmla="*/ 346484 w 295"/>
            <a:gd name="T9" fmla="*/ 0 h 356"/>
            <a:gd name="T10" fmla="*/ 466725 w 295"/>
            <a:gd name="T11" fmla="*/ 32588 h 356"/>
            <a:gd name="T12" fmla="*/ 400276 w 295"/>
            <a:gd name="T13" fmla="*/ 60521 h 356"/>
            <a:gd name="T14" fmla="*/ 284781 w 295"/>
            <a:gd name="T15" fmla="*/ 97765 h 356"/>
            <a:gd name="T16" fmla="*/ 291110 w 295"/>
            <a:gd name="T17" fmla="*/ 142768 h 356"/>
            <a:gd name="T18" fmla="*/ 264214 w 295"/>
            <a:gd name="T19" fmla="*/ 169149 h 356"/>
            <a:gd name="T20" fmla="*/ 202511 w 295"/>
            <a:gd name="T21" fmla="*/ 114835 h 356"/>
            <a:gd name="T22" fmla="*/ 253139 w 295"/>
            <a:gd name="T23" fmla="*/ 262259 h 356"/>
            <a:gd name="T24" fmla="*/ 208840 w 295"/>
            <a:gd name="T25" fmla="*/ 273121 h 356"/>
            <a:gd name="T26" fmla="*/ 230989 w 295"/>
            <a:gd name="T27" fmla="*/ 305710 h 356"/>
            <a:gd name="T28" fmla="*/ 302185 w 295"/>
            <a:gd name="T29" fmla="*/ 366231 h 356"/>
            <a:gd name="T30" fmla="*/ 302185 w 295"/>
            <a:gd name="T31" fmla="*/ 420545 h 356"/>
            <a:gd name="T32" fmla="*/ 264214 w 295"/>
            <a:gd name="T33" fmla="*/ 420545 h 356"/>
            <a:gd name="T34" fmla="*/ 246811 w 295"/>
            <a:gd name="T35" fmla="*/ 443822 h 356"/>
            <a:gd name="T36" fmla="*/ 219914 w 295"/>
            <a:gd name="T37" fmla="*/ 443822 h 356"/>
            <a:gd name="T38" fmla="*/ 253139 w 295"/>
            <a:gd name="T39" fmla="*/ 519862 h 356"/>
            <a:gd name="T40" fmla="*/ 219914 w 295"/>
            <a:gd name="T41" fmla="*/ 513654 h 356"/>
            <a:gd name="T42" fmla="*/ 191436 w 295"/>
            <a:gd name="T43" fmla="*/ 535380 h 356"/>
            <a:gd name="T44" fmla="*/ 153465 w 295"/>
            <a:gd name="T45" fmla="*/ 487273 h 356"/>
            <a:gd name="T46" fmla="*/ 115495 w 295"/>
            <a:gd name="T47" fmla="*/ 470203 h 356"/>
            <a:gd name="T48" fmla="*/ 82270 w 295"/>
            <a:gd name="T49" fmla="*/ 377094 h 356"/>
            <a:gd name="T50" fmla="*/ 153465 w 295"/>
            <a:gd name="T51" fmla="*/ 350713 h 356"/>
            <a:gd name="T52" fmla="*/ 246811 w 295"/>
            <a:gd name="T53" fmla="*/ 387956 h 356"/>
            <a:gd name="T54" fmla="*/ 230989 w 295"/>
            <a:gd name="T55" fmla="*/ 361575 h 356"/>
            <a:gd name="T56" fmla="*/ 104420 w 295"/>
            <a:gd name="T57" fmla="*/ 327435 h 356"/>
            <a:gd name="T58" fmla="*/ 55374 w 295"/>
            <a:gd name="T59" fmla="*/ 283984 h 356"/>
            <a:gd name="T60" fmla="*/ 60121 w 295"/>
            <a:gd name="T61" fmla="*/ 257603 h 356"/>
            <a:gd name="T62" fmla="*/ 0 w 295"/>
            <a:gd name="T63" fmla="*/ 229670 h 35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295"/>
            <a:gd name="T97" fmla="*/ 0 h 356"/>
            <a:gd name="T98" fmla="*/ 295 w 295"/>
            <a:gd name="T99" fmla="*/ 356 h 356"/>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295" h="356">
              <a:moveTo>
                <a:pt x="0" y="148"/>
              </a:moveTo>
              <a:lnTo>
                <a:pt x="21" y="145"/>
              </a:lnTo>
              <a:lnTo>
                <a:pt x="24" y="116"/>
              </a:lnTo>
              <a:lnTo>
                <a:pt x="62" y="63"/>
              </a:lnTo>
              <a:lnTo>
                <a:pt x="87" y="53"/>
              </a:lnTo>
              <a:lnTo>
                <a:pt x="108" y="31"/>
              </a:lnTo>
              <a:lnTo>
                <a:pt x="128" y="31"/>
              </a:lnTo>
              <a:lnTo>
                <a:pt x="149" y="19"/>
              </a:lnTo>
              <a:lnTo>
                <a:pt x="198" y="18"/>
              </a:lnTo>
              <a:lnTo>
                <a:pt x="219" y="0"/>
              </a:lnTo>
              <a:lnTo>
                <a:pt x="257" y="28"/>
              </a:lnTo>
              <a:lnTo>
                <a:pt x="295" y="21"/>
              </a:lnTo>
              <a:lnTo>
                <a:pt x="295" y="42"/>
              </a:lnTo>
              <a:lnTo>
                <a:pt x="253" y="39"/>
              </a:lnTo>
              <a:lnTo>
                <a:pt x="212" y="42"/>
              </a:lnTo>
              <a:lnTo>
                <a:pt x="180" y="63"/>
              </a:lnTo>
              <a:lnTo>
                <a:pt x="212" y="95"/>
              </a:lnTo>
              <a:lnTo>
                <a:pt x="184" y="92"/>
              </a:lnTo>
              <a:lnTo>
                <a:pt x="191" y="109"/>
              </a:lnTo>
              <a:lnTo>
                <a:pt x="167" y="109"/>
              </a:lnTo>
              <a:lnTo>
                <a:pt x="139" y="95"/>
              </a:lnTo>
              <a:lnTo>
                <a:pt x="128" y="74"/>
              </a:lnTo>
              <a:lnTo>
                <a:pt x="125" y="102"/>
              </a:lnTo>
              <a:lnTo>
                <a:pt x="160" y="169"/>
              </a:lnTo>
              <a:lnTo>
                <a:pt x="139" y="155"/>
              </a:lnTo>
              <a:lnTo>
                <a:pt x="132" y="176"/>
              </a:lnTo>
              <a:lnTo>
                <a:pt x="118" y="187"/>
              </a:lnTo>
              <a:lnTo>
                <a:pt x="146" y="197"/>
              </a:lnTo>
              <a:lnTo>
                <a:pt x="167" y="211"/>
              </a:lnTo>
              <a:lnTo>
                <a:pt x="191" y="236"/>
              </a:lnTo>
              <a:lnTo>
                <a:pt x="208" y="264"/>
              </a:lnTo>
              <a:lnTo>
                <a:pt x="191" y="271"/>
              </a:lnTo>
              <a:lnTo>
                <a:pt x="177" y="254"/>
              </a:lnTo>
              <a:lnTo>
                <a:pt x="167" y="271"/>
              </a:lnTo>
              <a:lnTo>
                <a:pt x="170" y="286"/>
              </a:lnTo>
              <a:lnTo>
                <a:pt x="156" y="286"/>
              </a:lnTo>
              <a:lnTo>
                <a:pt x="149" y="282"/>
              </a:lnTo>
              <a:lnTo>
                <a:pt x="139" y="286"/>
              </a:lnTo>
              <a:lnTo>
                <a:pt x="156" y="317"/>
              </a:lnTo>
              <a:lnTo>
                <a:pt x="160" y="335"/>
              </a:lnTo>
              <a:lnTo>
                <a:pt x="146" y="356"/>
              </a:lnTo>
              <a:lnTo>
                <a:pt x="139" y="331"/>
              </a:lnTo>
              <a:lnTo>
                <a:pt x="125" y="317"/>
              </a:lnTo>
              <a:lnTo>
                <a:pt x="121" y="345"/>
              </a:lnTo>
              <a:lnTo>
                <a:pt x="111" y="345"/>
              </a:lnTo>
              <a:lnTo>
                <a:pt x="97" y="314"/>
              </a:lnTo>
              <a:lnTo>
                <a:pt x="83" y="331"/>
              </a:lnTo>
              <a:lnTo>
                <a:pt x="73" y="303"/>
              </a:lnTo>
              <a:lnTo>
                <a:pt x="73" y="271"/>
              </a:lnTo>
              <a:lnTo>
                <a:pt x="52" y="243"/>
              </a:lnTo>
              <a:lnTo>
                <a:pt x="76" y="229"/>
              </a:lnTo>
              <a:lnTo>
                <a:pt x="97" y="226"/>
              </a:lnTo>
              <a:lnTo>
                <a:pt x="142" y="261"/>
              </a:lnTo>
              <a:lnTo>
                <a:pt x="156" y="250"/>
              </a:lnTo>
              <a:lnTo>
                <a:pt x="135" y="240"/>
              </a:lnTo>
              <a:lnTo>
                <a:pt x="146" y="233"/>
              </a:lnTo>
              <a:lnTo>
                <a:pt x="125" y="219"/>
              </a:lnTo>
              <a:lnTo>
                <a:pt x="66" y="211"/>
              </a:lnTo>
              <a:lnTo>
                <a:pt x="52" y="226"/>
              </a:lnTo>
              <a:lnTo>
                <a:pt x="35" y="183"/>
              </a:lnTo>
              <a:lnTo>
                <a:pt x="49" y="180"/>
              </a:lnTo>
              <a:lnTo>
                <a:pt x="38" y="166"/>
              </a:lnTo>
              <a:lnTo>
                <a:pt x="21" y="169"/>
              </a:lnTo>
              <a:lnTo>
                <a:pt x="0" y="148"/>
              </a:lnTo>
            </a:path>
          </a:pathLst>
        </a:custGeom>
        <a:solidFill>
          <a:srgbClr val="00FFFF"/>
        </a:solidFill>
        <a:ln w="6350">
          <a:solidFill>
            <a:schemeClr val="bg1">
              <a:lumMod val="75000"/>
            </a:schemeClr>
          </a:solidFill>
          <a:round/>
          <a:headEnd/>
          <a:tailEnd/>
        </a:ln>
      </xdr:spPr>
    </xdr:sp>
    <xdr:clientData/>
  </xdr:twoCellAnchor>
  <xdr:twoCellAnchor>
    <xdr:from>
      <xdr:col>12</xdr:col>
      <xdr:colOff>93641</xdr:colOff>
      <xdr:row>27</xdr:row>
      <xdr:rowOff>139700</xdr:rowOff>
    </xdr:from>
    <xdr:to>
      <xdr:col>13</xdr:col>
      <xdr:colOff>184198</xdr:colOff>
      <xdr:row>30</xdr:row>
      <xdr:rowOff>107950</xdr:rowOff>
    </xdr:to>
    <xdr:sp macro="" textlink="">
      <xdr:nvSpPr>
        <xdr:cNvPr id="9" name="S_LVA"/>
        <xdr:cNvSpPr>
          <a:spLocks noChangeAspect="1"/>
        </xdr:cNvSpPr>
      </xdr:nvSpPr>
      <xdr:spPr bwMode="auto">
        <a:xfrm>
          <a:off x="7551716" y="4140200"/>
          <a:ext cx="700157" cy="396875"/>
        </a:xfrm>
        <a:custGeom>
          <a:avLst/>
          <a:gdLst>
            <a:gd name="T0" fmla="*/ 296863 w 378"/>
            <a:gd name="T1" fmla="*/ 33959 h 253"/>
            <a:gd name="T2" fmla="*/ 369887 w 378"/>
            <a:gd name="T3" fmla="*/ 0 h 253"/>
            <a:gd name="T4" fmla="*/ 433388 w 378"/>
            <a:gd name="T5" fmla="*/ 27784 h 253"/>
            <a:gd name="T6" fmla="*/ 484188 w 378"/>
            <a:gd name="T7" fmla="*/ 77179 h 253"/>
            <a:gd name="T8" fmla="*/ 501650 w 378"/>
            <a:gd name="T9" fmla="*/ 49394 h 253"/>
            <a:gd name="T10" fmla="*/ 569913 w 378"/>
            <a:gd name="T11" fmla="*/ 77179 h 253"/>
            <a:gd name="T12" fmla="*/ 592138 w 378"/>
            <a:gd name="T13" fmla="*/ 94158 h 253"/>
            <a:gd name="T14" fmla="*/ 598488 w 378"/>
            <a:gd name="T15" fmla="*/ 115768 h 253"/>
            <a:gd name="T16" fmla="*/ 587375 w 378"/>
            <a:gd name="T17" fmla="*/ 132748 h 253"/>
            <a:gd name="T18" fmla="*/ 569913 w 378"/>
            <a:gd name="T19" fmla="*/ 226906 h 253"/>
            <a:gd name="T20" fmla="*/ 600075 w 378"/>
            <a:gd name="T21" fmla="*/ 262408 h 253"/>
            <a:gd name="T22" fmla="*/ 576263 w 378"/>
            <a:gd name="T23" fmla="*/ 282475 h 253"/>
            <a:gd name="T24" fmla="*/ 552450 w 378"/>
            <a:gd name="T25" fmla="*/ 331869 h 253"/>
            <a:gd name="T26" fmla="*/ 523875 w 378"/>
            <a:gd name="T27" fmla="*/ 353479 h 253"/>
            <a:gd name="T28" fmla="*/ 433388 w 378"/>
            <a:gd name="T29" fmla="*/ 390525 h 253"/>
            <a:gd name="T30" fmla="*/ 379412 w 378"/>
            <a:gd name="T31" fmla="*/ 307172 h 253"/>
            <a:gd name="T32" fmla="*/ 338137 w 378"/>
            <a:gd name="T33" fmla="*/ 297910 h 253"/>
            <a:gd name="T34" fmla="*/ 325437 w 378"/>
            <a:gd name="T35" fmla="*/ 260865 h 253"/>
            <a:gd name="T36" fmla="*/ 279400 w 378"/>
            <a:gd name="T37" fmla="*/ 276300 h 253"/>
            <a:gd name="T38" fmla="*/ 176212 w 378"/>
            <a:gd name="T39" fmla="*/ 265495 h 253"/>
            <a:gd name="T40" fmla="*/ 125413 w 378"/>
            <a:gd name="T41" fmla="*/ 276300 h 253"/>
            <a:gd name="T42" fmla="*/ 90487 w 378"/>
            <a:gd name="T43" fmla="*/ 253147 h 253"/>
            <a:gd name="T44" fmla="*/ 28575 w 378"/>
            <a:gd name="T45" fmla="*/ 287105 h 253"/>
            <a:gd name="T46" fmla="*/ 11112 w 378"/>
            <a:gd name="T47" fmla="*/ 276300 h 253"/>
            <a:gd name="T48" fmla="*/ 0 w 378"/>
            <a:gd name="T49" fmla="*/ 182142 h 253"/>
            <a:gd name="T50" fmla="*/ 39687 w 378"/>
            <a:gd name="T51" fmla="*/ 138922 h 253"/>
            <a:gd name="T52" fmla="*/ 28575 w 378"/>
            <a:gd name="T53" fmla="*/ 100333 h 253"/>
            <a:gd name="T54" fmla="*/ 61913 w 378"/>
            <a:gd name="T55" fmla="*/ 55569 h 253"/>
            <a:gd name="T56" fmla="*/ 131763 w 378"/>
            <a:gd name="T57" fmla="*/ 27784 h 253"/>
            <a:gd name="T58" fmla="*/ 142875 w 378"/>
            <a:gd name="T59" fmla="*/ 66374 h 253"/>
            <a:gd name="T60" fmla="*/ 176212 w 378"/>
            <a:gd name="T61" fmla="*/ 100333 h 253"/>
            <a:gd name="T62" fmla="*/ 182562 w 378"/>
            <a:gd name="T63" fmla="*/ 132748 h 253"/>
            <a:gd name="T64" fmla="*/ 228600 w 378"/>
            <a:gd name="T65" fmla="*/ 154358 h 253"/>
            <a:gd name="T66" fmla="*/ 268288 w 378"/>
            <a:gd name="T67" fmla="*/ 143553 h 253"/>
            <a:gd name="T68" fmla="*/ 285750 w 378"/>
            <a:gd name="T69" fmla="*/ 115768 h 253"/>
            <a:gd name="T70" fmla="*/ 296863 w 378"/>
            <a:gd name="T71" fmla="*/ 33959 h 253"/>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w 378"/>
            <a:gd name="T109" fmla="*/ 0 h 253"/>
            <a:gd name="T110" fmla="*/ 378 w 378"/>
            <a:gd name="T111" fmla="*/ 253 h 253"/>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T108" t="T109" r="T110" b="T111"/>
          <a:pathLst>
            <a:path w="378" h="253">
              <a:moveTo>
                <a:pt x="187" y="22"/>
              </a:moveTo>
              <a:lnTo>
                <a:pt x="233" y="0"/>
              </a:lnTo>
              <a:lnTo>
                <a:pt x="273" y="18"/>
              </a:lnTo>
              <a:lnTo>
                <a:pt x="305" y="50"/>
              </a:lnTo>
              <a:lnTo>
                <a:pt x="316" y="32"/>
              </a:lnTo>
              <a:lnTo>
                <a:pt x="359" y="50"/>
              </a:lnTo>
              <a:lnTo>
                <a:pt x="373" y="61"/>
              </a:lnTo>
              <a:lnTo>
                <a:pt x="377" y="75"/>
              </a:lnTo>
              <a:lnTo>
                <a:pt x="370" y="86"/>
              </a:lnTo>
              <a:lnTo>
                <a:pt x="359" y="147"/>
              </a:lnTo>
              <a:lnTo>
                <a:pt x="378" y="170"/>
              </a:lnTo>
              <a:lnTo>
                <a:pt x="363" y="183"/>
              </a:lnTo>
              <a:lnTo>
                <a:pt x="348" y="215"/>
              </a:lnTo>
              <a:lnTo>
                <a:pt x="330" y="229"/>
              </a:lnTo>
              <a:lnTo>
                <a:pt x="273" y="253"/>
              </a:lnTo>
              <a:lnTo>
                <a:pt x="239" y="199"/>
              </a:lnTo>
              <a:lnTo>
                <a:pt x="213" y="193"/>
              </a:lnTo>
              <a:lnTo>
                <a:pt x="205" y="169"/>
              </a:lnTo>
              <a:lnTo>
                <a:pt x="176" y="179"/>
              </a:lnTo>
              <a:lnTo>
                <a:pt x="111" y="172"/>
              </a:lnTo>
              <a:lnTo>
                <a:pt x="79" y="179"/>
              </a:lnTo>
              <a:lnTo>
                <a:pt x="57" y="164"/>
              </a:lnTo>
              <a:lnTo>
                <a:pt x="18" y="186"/>
              </a:lnTo>
              <a:lnTo>
                <a:pt x="7" y="179"/>
              </a:lnTo>
              <a:lnTo>
                <a:pt x="0" y="118"/>
              </a:lnTo>
              <a:lnTo>
                <a:pt x="25" y="90"/>
              </a:lnTo>
              <a:lnTo>
                <a:pt x="18" y="65"/>
              </a:lnTo>
              <a:lnTo>
                <a:pt x="39" y="36"/>
              </a:lnTo>
              <a:lnTo>
                <a:pt x="83" y="18"/>
              </a:lnTo>
              <a:lnTo>
                <a:pt x="90" y="43"/>
              </a:lnTo>
              <a:lnTo>
                <a:pt x="111" y="65"/>
              </a:lnTo>
              <a:lnTo>
                <a:pt x="115" y="86"/>
              </a:lnTo>
              <a:lnTo>
                <a:pt x="144" y="100"/>
              </a:lnTo>
              <a:lnTo>
                <a:pt x="169" y="93"/>
              </a:lnTo>
              <a:lnTo>
                <a:pt x="180" y="75"/>
              </a:lnTo>
              <a:lnTo>
                <a:pt x="187" y="22"/>
              </a:lnTo>
            </a:path>
          </a:pathLst>
        </a:custGeom>
        <a:solidFill>
          <a:srgbClr val="007878"/>
        </a:solidFill>
        <a:ln w="6350">
          <a:solidFill>
            <a:schemeClr val="bg1">
              <a:lumMod val="75000"/>
            </a:schemeClr>
          </a:solidFill>
          <a:round/>
          <a:headEnd/>
          <a:tailEnd/>
        </a:ln>
      </xdr:spPr>
    </xdr:sp>
    <xdr:clientData/>
  </xdr:twoCellAnchor>
  <xdr:twoCellAnchor>
    <xdr:from>
      <xdr:col>12</xdr:col>
      <xdr:colOff>103166</xdr:colOff>
      <xdr:row>29</xdr:row>
      <xdr:rowOff>114300</xdr:rowOff>
    </xdr:from>
    <xdr:to>
      <xdr:col>13</xdr:col>
      <xdr:colOff>60964</xdr:colOff>
      <xdr:row>32</xdr:row>
      <xdr:rowOff>47625</xdr:rowOff>
    </xdr:to>
    <xdr:sp macro="" textlink="">
      <xdr:nvSpPr>
        <xdr:cNvPr id="10" name="S_LTU"/>
        <xdr:cNvSpPr>
          <a:spLocks noChangeAspect="1"/>
        </xdr:cNvSpPr>
      </xdr:nvSpPr>
      <xdr:spPr bwMode="auto">
        <a:xfrm>
          <a:off x="7561241" y="4400550"/>
          <a:ext cx="567398" cy="361950"/>
        </a:xfrm>
        <a:custGeom>
          <a:avLst/>
          <a:gdLst>
            <a:gd name="T0" fmla="*/ 11223 w 303"/>
            <a:gd name="T1" fmla="*/ 21452 h 230"/>
            <a:gd name="T2" fmla="*/ 27255 w 303"/>
            <a:gd name="T3" fmla="*/ 32178 h 230"/>
            <a:gd name="T4" fmla="*/ 88177 w 303"/>
            <a:gd name="T5" fmla="*/ 0 h 230"/>
            <a:gd name="T6" fmla="*/ 121845 w 303"/>
            <a:gd name="T7" fmla="*/ 21452 h 230"/>
            <a:gd name="T8" fmla="*/ 171544 w 303"/>
            <a:gd name="T9" fmla="*/ 10726 h 230"/>
            <a:gd name="T10" fmla="*/ 270944 w 303"/>
            <a:gd name="T11" fmla="*/ 21452 h 230"/>
            <a:gd name="T12" fmla="*/ 317437 w 303"/>
            <a:gd name="T13" fmla="*/ 4597 h 230"/>
            <a:gd name="T14" fmla="*/ 338279 w 303"/>
            <a:gd name="T15" fmla="*/ 38307 h 230"/>
            <a:gd name="T16" fmla="*/ 376756 w 303"/>
            <a:gd name="T17" fmla="*/ 49033 h 230"/>
            <a:gd name="T18" fmla="*/ 437678 w 303"/>
            <a:gd name="T19" fmla="*/ 130244 h 230"/>
            <a:gd name="T20" fmla="*/ 485775 w 303"/>
            <a:gd name="T21" fmla="*/ 125647 h 230"/>
            <a:gd name="T22" fmla="*/ 476156 w 303"/>
            <a:gd name="T23" fmla="*/ 144035 h 230"/>
            <a:gd name="T24" fmla="*/ 464933 w 303"/>
            <a:gd name="T25" fmla="*/ 156293 h 230"/>
            <a:gd name="T26" fmla="*/ 453711 w 303"/>
            <a:gd name="T27" fmla="*/ 168551 h 230"/>
            <a:gd name="T28" fmla="*/ 442488 w 303"/>
            <a:gd name="T29" fmla="*/ 173148 h 230"/>
            <a:gd name="T30" fmla="*/ 437678 w 303"/>
            <a:gd name="T31" fmla="*/ 179277 h 230"/>
            <a:gd name="T32" fmla="*/ 420043 w 303"/>
            <a:gd name="T33" fmla="*/ 200729 h 230"/>
            <a:gd name="T34" fmla="*/ 387979 w 303"/>
            <a:gd name="T35" fmla="*/ 239036 h 230"/>
            <a:gd name="T36" fmla="*/ 376756 w 303"/>
            <a:gd name="T37" fmla="*/ 281940 h 230"/>
            <a:gd name="T38" fmla="*/ 376756 w 303"/>
            <a:gd name="T39" fmla="*/ 314118 h 230"/>
            <a:gd name="T40" fmla="*/ 347898 w 303"/>
            <a:gd name="T41" fmla="*/ 298795 h 230"/>
            <a:gd name="T42" fmla="*/ 315834 w 303"/>
            <a:gd name="T43" fmla="*/ 314118 h 230"/>
            <a:gd name="T44" fmla="*/ 270944 w 303"/>
            <a:gd name="T45" fmla="*/ 303392 h 230"/>
            <a:gd name="T46" fmla="*/ 227657 w 303"/>
            <a:gd name="T47" fmla="*/ 352425 h 230"/>
            <a:gd name="T48" fmla="*/ 227657 w 303"/>
            <a:gd name="T49" fmla="*/ 330973 h 230"/>
            <a:gd name="T50" fmla="*/ 171544 w 303"/>
            <a:gd name="T51" fmla="*/ 281940 h 230"/>
            <a:gd name="T52" fmla="*/ 176354 w 303"/>
            <a:gd name="T53" fmla="*/ 205326 h 230"/>
            <a:gd name="T54" fmla="*/ 160322 w 303"/>
            <a:gd name="T55" fmla="*/ 173148 h 230"/>
            <a:gd name="T56" fmla="*/ 105812 w 303"/>
            <a:gd name="T57" fmla="*/ 179277 h 230"/>
            <a:gd name="T58" fmla="*/ 56113 w 303"/>
            <a:gd name="T59" fmla="*/ 151696 h 230"/>
            <a:gd name="T60" fmla="*/ 49700 w 303"/>
            <a:gd name="T61" fmla="*/ 124115 h 230"/>
            <a:gd name="T62" fmla="*/ 27255 w 303"/>
            <a:gd name="T63" fmla="*/ 119518 h 230"/>
            <a:gd name="T64" fmla="*/ 27255 w 303"/>
            <a:gd name="T65" fmla="*/ 102663 h 230"/>
            <a:gd name="T66" fmla="*/ 0 w 303"/>
            <a:gd name="T67" fmla="*/ 38307 h 230"/>
            <a:gd name="T68" fmla="*/ 11223 w 303"/>
            <a:gd name="T69" fmla="*/ 21452 h 230"/>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w 303"/>
            <a:gd name="T106" fmla="*/ 0 h 230"/>
            <a:gd name="T107" fmla="*/ 303 w 303"/>
            <a:gd name="T108" fmla="*/ 230 h 230"/>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T105" t="T106" r="T107" b="T108"/>
          <a:pathLst>
            <a:path w="303" h="230">
              <a:moveTo>
                <a:pt x="7" y="14"/>
              </a:moveTo>
              <a:lnTo>
                <a:pt x="17" y="21"/>
              </a:lnTo>
              <a:lnTo>
                <a:pt x="55" y="0"/>
              </a:lnTo>
              <a:lnTo>
                <a:pt x="76" y="14"/>
              </a:lnTo>
              <a:lnTo>
                <a:pt x="107" y="7"/>
              </a:lnTo>
              <a:lnTo>
                <a:pt x="169" y="14"/>
              </a:lnTo>
              <a:lnTo>
                <a:pt x="198" y="3"/>
              </a:lnTo>
              <a:lnTo>
                <a:pt x="211" y="25"/>
              </a:lnTo>
              <a:lnTo>
                <a:pt x="235" y="32"/>
              </a:lnTo>
              <a:lnTo>
                <a:pt x="273" y="85"/>
              </a:lnTo>
              <a:lnTo>
                <a:pt x="303" y="82"/>
              </a:lnTo>
              <a:lnTo>
                <a:pt x="297" y="94"/>
              </a:lnTo>
              <a:lnTo>
                <a:pt x="290" y="102"/>
              </a:lnTo>
              <a:lnTo>
                <a:pt x="283" y="110"/>
              </a:lnTo>
              <a:lnTo>
                <a:pt x="276" y="113"/>
              </a:lnTo>
              <a:lnTo>
                <a:pt x="273" y="117"/>
              </a:lnTo>
              <a:lnTo>
                <a:pt x="262" y="131"/>
              </a:lnTo>
              <a:lnTo>
                <a:pt x="242" y="156"/>
              </a:lnTo>
              <a:lnTo>
                <a:pt x="235" y="184"/>
              </a:lnTo>
              <a:lnTo>
                <a:pt x="235" y="205"/>
              </a:lnTo>
              <a:lnTo>
                <a:pt x="217" y="195"/>
              </a:lnTo>
              <a:lnTo>
                <a:pt x="197" y="205"/>
              </a:lnTo>
              <a:lnTo>
                <a:pt x="169" y="198"/>
              </a:lnTo>
              <a:lnTo>
                <a:pt x="142" y="230"/>
              </a:lnTo>
              <a:lnTo>
                <a:pt x="142" y="216"/>
              </a:lnTo>
              <a:lnTo>
                <a:pt x="107" y="184"/>
              </a:lnTo>
              <a:lnTo>
                <a:pt x="110" y="134"/>
              </a:lnTo>
              <a:lnTo>
                <a:pt x="100" y="113"/>
              </a:lnTo>
              <a:lnTo>
                <a:pt x="66" y="117"/>
              </a:lnTo>
              <a:lnTo>
                <a:pt x="35" y="99"/>
              </a:lnTo>
              <a:lnTo>
                <a:pt x="31" y="81"/>
              </a:lnTo>
              <a:lnTo>
                <a:pt x="17" y="78"/>
              </a:lnTo>
              <a:lnTo>
                <a:pt x="17" y="67"/>
              </a:lnTo>
              <a:lnTo>
                <a:pt x="0" y="25"/>
              </a:lnTo>
              <a:lnTo>
                <a:pt x="7" y="14"/>
              </a:lnTo>
            </a:path>
          </a:pathLst>
        </a:custGeom>
        <a:solidFill>
          <a:srgbClr val="007878"/>
        </a:solidFill>
        <a:ln w="6350">
          <a:solidFill>
            <a:schemeClr val="bg1">
              <a:lumMod val="75000"/>
            </a:schemeClr>
          </a:solidFill>
          <a:round/>
          <a:headEnd/>
          <a:tailEnd/>
        </a:ln>
      </xdr:spPr>
    </xdr:sp>
    <xdr:clientData/>
  </xdr:twoCellAnchor>
  <xdr:twoCellAnchor>
    <xdr:from>
      <xdr:col>12</xdr:col>
      <xdr:colOff>160316</xdr:colOff>
      <xdr:row>42</xdr:row>
      <xdr:rowOff>44450</xdr:rowOff>
    </xdr:from>
    <xdr:to>
      <xdr:col>12</xdr:col>
      <xdr:colOff>359454</xdr:colOff>
      <xdr:row>43</xdr:row>
      <xdr:rowOff>66675</xdr:rowOff>
    </xdr:to>
    <xdr:sp macro="" textlink="">
      <xdr:nvSpPr>
        <xdr:cNvPr id="11" name="S_MKD"/>
        <xdr:cNvSpPr>
          <a:spLocks noChangeAspect="1"/>
        </xdr:cNvSpPr>
      </xdr:nvSpPr>
      <xdr:spPr bwMode="auto">
        <a:xfrm>
          <a:off x="7618391" y="6188075"/>
          <a:ext cx="199138" cy="165100"/>
        </a:xfrm>
        <a:custGeom>
          <a:avLst/>
          <a:gdLst>
            <a:gd name="T0" fmla="*/ 37407 w 110"/>
            <a:gd name="T1" fmla="*/ 161925 h 103"/>
            <a:gd name="T2" fmla="*/ 9352 w 110"/>
            <a:gd name="T3" fmla="*/ 136772 h 103"/>
            <a:gd name="T4" fmla="*/ 0 w 110"/>
            <a:gd name="T5" fmla="*/ 40874 h 103"/>
            <a:gd name="T6" fmla="*/ 37407 w 110"/>
            <a:gd name="T7" fmla="*/ 9433 h 103"/>
            <a:gd name="T8" fmla="*/ 43642 w 110"/>
            <a:gd name="T9" fmla="*/ 20437 h 103"/>
            <a:gd name="T10" fmla="*/ 99753 w 110"/>
            <a:gd name="T11" fmla="*/ 0 h 103"/>
            <a:gd name="T12" fmla="*/ 129367 w 110"/>
            <a:gd name="T13" fmla="*/ 9433 h 103"/>
            <a:gd name="T14" fmla="*/ 171450 w 110"/>
            <a:gd name="T15" fmla="*/ 31442 h 103"/>
            <a:gd name="T16" fmla="*/ 162098 w 110"/>
            <a:gd name="T17" fmla="*/ 100614 h 103"/>
            <a:gd name="T18" fmla="*/ 134043 w 110"/>
            <a:gd name="T19" fmla="*/ 121051 h 103"/>
            <a:gd name="T20" fmla="*/ 109105 w 110"/>
            <a:gd name="T21" fmla="*/ 116334 h 103"/>
            <a:gd name="T22" fmla="*/ 71697 w 110"/>
            <a:gd name="T23" fmla="*/ 146204 h 103"/>
            <a:gd name="T24" fmla="*/ 37407 w 110"/>
            <a:gd name="T25" fmla="*/ 161925 h 103"/>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110"/>
            <a:gd name="T40" fmla="*/ 0 h 103"/>
            <a:gd name="T41" fmla="*/ 110 w 110"/>
            <a:gd name="T42" fmla="*/ 103 h 103"/>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110" h="103">
              <a:moveTo>
                <a:pt x="24" y="103"/>
              </a:moveTo>
              <a:lnTo>
                <a:pt x="6" y="87"/>
              </a:lnTo>
              <a:lnTo>
                <a:pt x="0" y="26"/>
              </a:lnTo>
              <a:lnTo>
                <a:pt x="24" y="6"/>
              </a:lnTo>
              <a:lnTo>
                <a:pt x="28" y="13"/>
              </a:lnTo>
              <a:lnTo>
                <a:pt x="64" y="0"/>
              </a:lnTo>
              <a:lnTo>
                <a:pt x="83" y="6"/>
              </a:lnTo>
              <a:lnTo>
                <a:pt x="110" y="20"/>
              </a:lnTo>
              <a:lnTo>
                <a:pt x="104" y="64"/>
              </a:lnTo>
              <a:lnTo>
                <a:pt x="86" y="77"/>
              </a:lnTo>
              <a:lnTo>
                <a:pt x="70" y="74"/>
              </a:lnTo>
              <a:lnTo>
                <a:pt x="46" y="93"/>
              </a:lnTo>
              <a:lnTo>
                <a:pt x="24" y="103"/>
              </a:lnTo>
            </a:path>
          </a:pathLst>
        </a:custGeom>
        <a:solidFill>
          <a:srgbClr val="FFFFFF"/>
        </a:solidFill>
        <a:ln w="6350">
          <a:solidFill>
            <a:schemeClr val="bg1">
              <a:lumMod val="75000"/>
            </a:schemeClr>
          </a:solidFill>
          <a:round/>
          <a:headEnd/>
          <a:tailEnd/>
        </a:ln>
      </xdr:spPr>
    </xdr:sp>
    <xdr:clientData/>
  </xdr:twoCellAnchor>
  <xdr:twoCellAnchor>
    <xdr:from>
      <xdr:col>7</xdr:col>
      <xdr:colOff>112691</xdr:colOff>
      <xdr:row>46</xdr:row>
      <xdr:rowOff>133350</xdr:rowOff>
    </xdr:from>
    <xdr:to>
      <xdr:col>7</xdr:col>
      <xdr:colOff>168007</xdr:colOff>
      <xdr:row>47</xdr:row>
      <xdr:rowOff>50800</xdr:rowOff>
    </xdr:to>
    <xdr:grpSp>
      <xdr:nvGrpSpPr>
        <xdr:cNvPr id="12" name="S_MAL"/>
        <xdr:cNvGrpSpPr>
          <a:grpSpLocks/>
        </xdr:cNvGrpSpPr>
      </xdr:nvGrpSpPr>
      <xdr:grpSpPr bwMode="auto">
        <a:xfrm>
          <a:off x="4465616" y="6848475"/>
          <a:ext cx="55316" cy="60325"/>
          <a:chOff x="2724150" y="6067425"/>
          <a:chExt cx="47625" cy="57150"/>
        </a:xfrm>
      </xdr:grpSpPr>
      <xdr:sp macro="" textlink="">
        <xdr:nvSpPr>
          <xdr:cNvPr id="13" name="S_MAL2"/>
          <xdr:cNvSpPr>
            <a:spLocks noChangeAspect="1"/>
          </xdr:cNvSpPr>
        </xdr:nvSpPr>
        <xdr:spPr bwMode="auto">
          <a:xfrm>
            <a:off x="2762250" y="6105525"/>
            <a:ext cx="9525" cy="19050"/>
          </a:xfrm>
          <a:custGeom>
            <a:avLst/>
            <a:gdLst>
              <a:gd name="T0" fmla="*/ 3175 w 6"/>
              <a:gd name="T1" fmla="*/ 16933 h 9"/>
              <a:gd name="T2" fmla="*/ 0 w 6"/>
              <a:gd name="T3" fmla="*/ 0 h 9"/>
              <a:gd name="T4" fmla="*/ 3175 w 6"/>
              <a:gd name="T5" fmla="*/ 0 h 9"/>
              <a:gd name="T6" fmla="*/ 7938 w 6"/>
              <a:gd name="T7" fmla="*/ 10583 h 9"/>
              <a:gd name="T8" fmla="*/ 3175 w 6"/>
              <a:gd name="T9" fmla="*/ 16933 h 9"/>
              <a:gd name="T10" fmla="*/ 0 60000 65536"/>
              <a:gd name="T11" fmla="*/ 0 60000 65536"/>
              <a:gd name="T12" fmla="*/ 0 60000 65536"/>
              <a:gd name="T13" fmla="*/ 0 60000 65536"/>
              <a:gd name="T14" fmla="*/ 0 60000 65536"/>
              <a:gd name="T15" fmla="*/ 0 w 6"/>
              <a:gd name="T16" fmla="*/ 0 h 9"/>
              <a:gd name="T17" fmla="*/ 6 w 6"/>
              <a:gd name="T18" fmla="*/ 9 h 9"/>
            </a:gdLst>
            <a:ahLst/>
            <a:cxnLst>
              <a:cxn ang="T10">
                <a:pos x="T0" y="T1"/>
              </a:cxn>
              <a:cxn ang="T11">
                <a:pos x="T2" y="T3"/>
              </a:cxn>
              <a:cxn ang="T12">
                <a:pos x="T4" y="T5"/>
              </a:cxn>
              <a:cxn ang="T13">
                <a:pos x="T6" y="T7"/>
              </a:cxn>
              <a:cxn ang="T14">
                <a:pos x="T8" y="T9"/>
              </a:cxn>
            </a:cxnLst>
            <a:rect l="T15" t="T16" r="T17" b="T18"/>
            <a:pathLst>
              <a:path w="6" h="9">
                <a:moveTo>
                  <a:pt x="2" y="8"/>
                </a:moveTo>
                <a:lnTo>
                  <a:pt x="0" y="0"/>
                </a:lnTo>
                <a:lnTo>
                  <a:pt x="2" y="0"/>
                </a:lnTo>
                <a:lnTo>
                  <a:pt x="5" y="5"/>
                </a:lnTo>
                <a:lnTo>
                  <a:pt x="2" y="8"/>
                </a:lnTo>
              </a:path>
            </a:pathLst>
          </a:custGeom>
          <a:solidFill>
            <a:srgbClr val="007878"/>
          </a:solidFill>
          <a:ln w="6350">
            <a:solidFill>
              <a:schemeClr val="bg1">
                <a:lumMod val="75000"/>
              </a:schemeClr>
            </a:solidFill>
            <a:round/>
            <a:headEnd/>
            <a:tailEnd/>
          </a:ln>
        </xdr:spPr>
      </xdr:sp>
      <xdr:sp macro="" textlink="">
        <xdr:nvSpPr>
          <xdr:cNvPr id="14" name="S_MAL1"/>
          <xdr:cNvSpPr>
            <a:spLocks noChangeAspect="1"/>
          </xdr:cNvSpPr>
        </xdr:nvSpPr>
        <xdr:spPr bwMode="auto">
          <a:xfrm>
            <a:off x="2724150" y="6067425"/>
            <a:ext cx="28575" cy="28575"/>
          </a:xfrm>
          <a:custGeom>
            <a:avLst/>
            <a:gdLst>
              <a:gd name="T0" fmla="*/ 18047 w 19"/>
              <a:gd name="T1" fmla="*/ 27214 h 21"/>
              <a:gd name="T2" fmla="*/ 0 w 19"/>
              <a:gd name="T3" fmla="*/ 0 h 21"/>
              <a:gd name="T4" fmla="*/ 27071 w 19"/>
              <a:gd name="T5" fmla="*/ 17689 h 21"/>
              <a:gd name="T6" fmla="*/ 18047 w 19"/>
              <a:gd name="T7" fmla="*/ 27214 h 21"/>
              <a:gd name="T8" fmla="*/ 0 60000 65536"/>
              <a:gd name="T9" fmla="*/ 0 60000 65536"/>
              <a:gd name="T10" fmla="*/ 0 60000 65536"/>
              <a:gd name="T11" fmla="*/ 0 60000 65536"/>
              <a:gd name="T12" fmla="*/ 0 w 19"/>
              <a:gd name="T13" fmla="*/ 0 h 21"/>
              <a:gd name="T14" fmla="*/ 19 w 19"/>
              <a:gd name="T15" fmla="*/ 21 h 21"/>
            </a:gdLst>
            <a:ahLst/>
            <a:cxnLst>
              <a:cxn ang="T8">
                <a:pos x="T0" y="T1"/>
              </a:cxn>
              <a:cxn ang="T9">
                <a:pos x="T2" y="T3"/>
              </a:cxn>
              <a:cxn ang="T10">
                <a:pos x="T4" y="T5"/>
              </a:cxn>
              <a:cxn ang="T11">
                <a:pos x="T6" y="T7"/>
              </a:cxn>
            </a:cxnLst>
            <a:rect l="T12" t="T13" r="T14" b="T15"/>
            <a:pathLst>
              <a:path w="19" h="21">
                <a:moveTo>
                  <a:pt x="12" y="20"/>
                </a:moveTo>
                <a:lnTo>
                  <a:pt x="0" y="0"/>
                </a:lnTo>
                <a:lnTo>
                  <a:pt x="18" y="13"/>
                </a:lnTo>
                <a:lnTo>
                  <a:pt x="12" y="20"/>
                </a:lnTo>
              </a:path>
            </a:pathLst>
          </a:custGeom>
          <a:solidFill>
            <a:srgbClr val="007878"/>
          </a:solidFill>
          <a:ln w="6350">
            <a:solidFill>
              <a:schemeClr val="bg1">
                <a:lumMod val="75000"/>
              </a:schemeClr>
            </a:solidFill>
            <a:round/>
            <a:headEnd/>
            <a:tailEnd/>
          </a:ln>
        </xdr:spPr>
      </xdr:sp>
    </xdr:grpSp>
    <xdr:clientData/>
  </xdr:twoCellAnchor>
  <xdr:twoCellAnchor>
    <xdr:from>
      <xdr:col>9</xdr:col>
      <xdr:colOff>461941</xdr:colOff>
      <xdr:row>8</xdr:row>
      <xdr:rowOff>0</xdr:rowOff>
    </xdr:from>
    <xdr:to>
      <xdr:col>14</xdr:col>
      <xdr:colOff>112218</xdr:colOff>
      <xdr:row>27</xdr:row>
      <xdr:rowOff>60325</xdr:rowOff>
    </xdr:to>
    <xdr:grpSp>
      <xdr:nvGrpSpPr>
        <xdr:cNvPr id="15" name="S_NOR"/>
        <xdr:cNvGrpSpPr>
          <a:grpSpLocks/>
        </xdr:cNvGrpSpPr>
      </xdr:nvGrpSpPr>
      <xdr:grpSpPr bwMode="auto">
        <a:xfrm>
          <a:off x="6091216" y="1285875"/>
          <a:ext cx="2698277" cy="2774950"/>
          <a:chOff x="211" y="69"/>
          <a:chExt cx="235" cy="286"/>
        </a:xfrm>
      </xdr:grpSpPr>
      <xdr:sp macro="" textlink="">
        <xdr:nvSpPr>
          <xdr:cNvPr id="16" name="S_NOR5"/>
          <xdr:cNvSpPr>
            <a:spLocks noChangeAspect="1"/>
          </xdr:cNvSpPr>
        </xdr:nvSpPr>
        <xdr:spPr bwMode="auto">
          <a:xfrm>
            <a:off x="211" y="69"/>
            <a:ext cx="235" cy="286"/>
          </a:xfrm>
          <a:custGeom>
            <a:avLst/>
            <a:gdLst>
              <a:gd name="T0" fmla="*/ 209 w 1408"/>
              <a:gd name="T1" fmla="*/ 56 h 1750"/>
              <a:gd name="T2" fmla="*/ 214 w 1408"/>
              <a:gd name="T3" fmla="*/ 38 h 1750"/>
              <a:gd name="T4" fmla="*/ 195 w 1408"/>
              <a:gd name="T5" fmla="*/ 36 h 1750"/>
              <a:gd name="T6" fmla="*/ 178 w 1408"/>
              <a:gd name="T7" fmla="*/ 70 h 1750"/>
              <a:gd name="T8" fmla="*/ 150 w 1408"/>
              <a:gd name="T9" fmla="*/ 53 h 1750"/>
              <a:gd name="T10" fmla="*/ 139 w 1408"/>
              <a:gd name="T11" fmla="*/ 57 h 1750"/>
              <a:gd name="T12" fmla="*/ 134 w 1408"/>
              <a:gd name="T13" fmla="*/ 65 h 1750"/>
              <a:gd name="T14" fmla="*/ 116 w 1408"/>
              <a:gd name="T15" fmla="*/ 73 h 1750"/>
              <a:gd name="T16" fmla="*/ 111 w 1408"/>
              <a:gd name="T17" fmla="*/ 81 h 1750"/>
              <a:gd name="T18" fmla="*/ 104 w 1408"/>
              <a:gd name="T19" fmla="*/ 107 h 1750"/>
              <a:gd name="T20" fmla="*/ 91 w 1408"/>
              <a:gd name="T21" fmla="*/ 132 h 1750"/>
              <a:gd name="T22" fmla="*/ 86 w 1408"/>
              <a:gd name="T23" fmla="*/ 145 h 1750"/>
              <a:gd name="T24" fmla="*/ 76 w 1408"/>
              <a:gd name="T25" fmla="*/ 170 h 1750"/>
              <a:gd name="T26" fmla="*/ 62 w 1408"/>
              <a:gd name="T27" fmla="*/ 181 h 1750"/>
              <a:gd name="T28" fmla="*/ 64 w 1408"/>
              <a:gd name="T29" fmla="*/ 215 h 1750"/>
              <a:gd name="T30" fmla="*/ 69 w 1408"/>
              <a:gd name="T31" fmla="*/ 252 h 1750"/>
              <a:gd name="T32" fmla="*/ 61 w 1408"/>
              <a:gd name="T33" fmla="*/ 272 h 1750"/>
              <a:gd name="T34" fmla="*/ 51 w 1408"/>
              <a:gd name="T35" fmla="*/ 264 h 1750"/>
              <a:gd name="T36" fmla="*/ 46 w 1408"/>
              <a:gd name="T37" fmla="*/ 264 h 1750"/>
              <a:gd name="T38" fmla="*/ 34 w 1408"/>
              <a:gd name="T39" fmla="*/ 283 h 1750"/>
              <a:gd name="T40" fmla="*/ 24 w 1408"/>
              <a:gd name="T41" fmla="*/ 286 h 1750"/>
              <a:gd name="T42" fmla="*/ 11 w 1408"/>
              <a:gd name="T43" fmla="*/ 279 h 1750"/>
              <a:gd name="T44" fmla="*/ 3 w 1408"/>
              <a:gd name="T45" fmla="*/ 264 h 1750"/>
              <a:gd name="T46" fmla="*/ 4 w 1408"/>
              <a:gd name="T47" fmla="*/ 232 h 1750"/>
              <a:gd name="T48" fmla="*/ 4 w 1408"/>
              <a:gd name="T49" fmla="*/ 225 h 1750"/>
              <a:gd name="T50" fmla="*/ 2 w 1408"/>
              <a:gd name="T51" fmla="*/ 215 h 1750"/>
              <a:gd name="T52" fmla="*/ 24 w 1408"/>
              <a:gd name="T53" fmla="*/ 191 h 1750"/>
              <a:gd name="T54" fmla="*/ 38 w 1408"/>
              <a:gd name="T55" fmla="*/ 176 h 1750"/>
              <a:gd name="T56" fmla="*/ 52 w 1408"/>
              <a:gd name="T57" fmla="*/ 182 h 1750"/>
              <a:gd name="T58" fmla="*/ 51 w 1408"/>
              <a:gd name="T59" fmla="*/ 163 h 1750"/>
              <a:gd name="T60" fmla="*/ 56 w 1408"/>
              <a:gd name="T61" fmla="*/ 158 h 1750"/>
              <a:gd name="T62" fmla="*/ 64 w 1408"/>
              <a:gd name="T63" fmla="*/ 144 h 1750"/>
              <a:gd name="T64" fmla="*/ 71 w 1408"/>
              <a:gd name="T65" fmla="*/ 122 h 1750"/>
              <a:gd name="T66" fmla="*/ 79 w 1408"/>
              <a:gd name="T67" fmla="*/ 106 h 1750"/>
              <a:gd name="T68" fmla="*/ 89 w 1408"/>
              <a:gd name="T69" fmla="*/ 100 h 1750"/>
              <a:gd name="T70" fmla="*/ 94 w 1408"/>
              <a:gd name="T71" fmla="*/ 97 h 1750"/>
              <a:gd name="T72" fmla="*/ 95 w 1408"/>
              <a:gd name="T73" fmla="*/ 94 h 1750"/>
              <a:gd name="T74" fmla="*/ 88 w 1408"/>
              <a:gd name="T75" fmla="*/ 84 h 1750"/>
              <a:gd name="T76" fmla="*/ 102 w 1408"/>
              <a:gd name="T77" fmla="*/ 73 h 1750"/>
              <a:gd name="T78" fmla="*/ 114 w 1408"/>
              <a:gd name="T79" fmla="*/ 52 h 1750"/>
              <a:gd name="T80" fmla="*/ 106 w 1408"/>
              <a:gd name="T81" fmla="*/ 46 h 1750"/>
              <a:gd name="T82" fmla="*/ 126 w 1408"/>
              <a:gd name="T83" fmla="*/ 41 h 1750"/>
              <a:gd name="T84" fmla="*/ 141 w 1408"/>
              <a:gd name="T85" fmla="*/ 33 h 1750"/>
              <a:gd name="T86" fmla="*/ 145 w 1408"/>
              <a:gd name="T87" fmla="*/ 29 h 1750"/>
              <a:gd name="T88" fmla="*/ 158 w 1408"/>
              <a:gd name="T89" fmla="*/ 33 h 1750"/>
              <a:gd name="T90" fmla="*/ 169 w 1408"/>
              <a:gd name="T91" fmla="*/ 18 h 1750"/>
              <a:gd name="T92" fmla="*/ 176 w 1408"/>
              <a:gd name="T93" fmla="*/ 4 h 1750"/>
              <a:gd name="T94" fmla="*/ 177 w 1408"/>
              <a:gd name="T95" fmla="*/ 32 h 1750"/>
              <a:gd name="T96" fmla="*/ 192 w 1408"/>
              <a:gd name="T97" fmla="*/ 6 h 1750"/>
              <a:gd name="T98" fmla="*/ 204 w 1408"/>
              <a:gd name="T99" fmla="*/ 0 h 1750"/>
              <a:gd name="T100" fmla="*/ 208 w 1408"/>
              <a:gd name="T101" fmla="*/ 11 h 1750"/>
              <a:gd name="T102" fmla="*/ 212 w 1408"/>
              <a:gd name="T103" fmla="*/ 9 h 1750"/>
              <a:gd name="T104" fmla="*/ 218 w 1408"/>
              <a:gd name="T105" fmla="*/ 12 h 1750"/>
              <a:gd name="T106" fmla="*/ 235 w 1408"/>
              <a:gd name="T107" fmla="*/ 23 h 1750"/>
              <a:gd name="T108" fmla="*/ 212 w 1408"/>
              <a:gd name="T109" fmla="*/ 28 h 1750"/>
              <a:gd name="T110" fmla="*/ 228 w 1408"/>
              <a:gd name="T111" fmla="*/ 46 h 1750"/>
              <a:gd name="T112" fmla="*/ 222 w 1408"/>
              <a:gd name="T113" fmla="*/ 47 h 1750"/>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w 1408"/>
              <a:gd name="T172" fmla="*/ 0 h 1750"/>
              <a:gd name="T173" fmla="*/ 1408 w 1408"/>
              <a:gd name="T174" fmla="*/ 1750 h 1750"/>
            </a:gdLst>
            <a:ahLst/>
            <a:cxnLst>
              <a:cxn ang="T114">
                <a:pos x="T0" y="T1"/>
              </a:cxn>
              <a:cxn ang="T115">
                <a:pos x="T2" y="T3"/>
              </a:cxn>
              <a:cxn ang="T116">
                <a:pos x="T4" y="T5"/>
              </a:cxn>
              <a:cxn ang="T117">
                <a:pos x="T6" y="T7"/>
              </a:cxn>
              <a:cxn ang="T118">
                <a:pos x="T8" y="T9"/>
              </a:cxn>
              <a:cxn ang="T119">
                <a:pos x="T10" y="T11"/>
              </a:cxn>
              <a:cxn ang="T120">
                <a:pos x="T12" y="T13"/>
              </a:cxn>
              <a:cxn ang="T121">
                <a:pos x="T14" y="T15"/>
              </a:cxn>
              <a:cxn ang="T122">
                <a:pos x="T16" y="T17"/>
              </a:cxn>
              <a:cxn ang="T123">
                <a:pos x="T18" y="T19"/>
              </a:cxn>
              <a:cxn ang="T124">
                <a:pos x="T20" y="T21"/>
              </a:cxn>
              <a:cxn ang="T125">
                <a:pos x="T22" y="T23"/>
              </a:cxn>
              <a:cxn ang="T126">
                <a:pos x="T24" y="T25"/>
              </a:cxn>
              <a:cxn ang="T127">
                <a:pos x="T26" y="T27"/>
              </a:cxn>
              <a:cxn ang="T128">
                <a:pos x="T28" y="T29"/>
              </a:cxn>
              <a:cxn ang="T129">
                <a:pos x="T30" y="T31"/>
              </a:cxn>
              <a:cxn ang="T130">
                <a:pos x="T32" y="T33"/>
              </a:cxn>
              <a:cxn ang="T131">
                <a:pos x="T34" y="T35"/>
              </a:cxn>
              <a:cxn ang="T132">
                <a:pos x="T36" y="T37"/>
              </a:cxn>
              <a:cxn ang="T133">
                <a:pos x="T38" y="T39"/>
              </a:cxn>
              <a:cxn ang="T134">
                <a:pos x="T40" y="T41"/>
              </a:cxn>
              <a:cxn ang="T135">
                <a:pos x="T42" y="T43"/>
              </a:cxn>
              <a:cxn ang="T136">
                <a:pos x="T44" y="T45"/>
              </a:cxn>
              <a:cxn ang="T137">
                <a:pos x="T46" y="T47"/>
              </a:cxn>
              <a:cxn ang="T138">
                <a:pos x="T48" y="T49"/>
              </a:cxn>
              <a:cxn ang="T139">
                <a:pos x="T50" y="T51"/>
              </a:cxn>
              <a:cxn ang="T140">
                <a:pos x="T52" y="T53"/>
              </a:cxn>
              <a:cxn ang="T141">
                <a:pos x="T54" y="T55"/>
              </a:cxn>
              <a:cxn ang="T142">
                <a:pos x="T56" y="T57"/>
              </a:cxn>
              <a:cxn ang="T143">
                <a:pos x="T58" y="T59"/>
              </a:cxn>
              <a:cxn ang="T144">
                <a:pos x="T60" y="T61"/>
              </a:cxn>
              <a:cxn ang="T145">
                <a:pos x="T62" y="T63"/>
              </a:cxn>
              <a:cxn ang="T146">
                <a:pos x="T64" y="T65"/>
              </a:cxn>
              <a:cxn ang="T147">
                <a:pos x="T66" y="T67"/>
              </a:cxn>
              <a:cxn ang="T148">
                <a:pos x="T68" y="T69"/>
              </a:cxn>
              <a:cxn ang="T149">
                <a:pos x="T70" y="T71"/>
              </a:cxn>
              <a:cxn ang="T150">
                <a:pos x="T72" y="T73"/>
              </a:cxn>
              <a:cxn ang="T151">
                <a:pos x="T74" y="T75"/>
              </a:cxn>
              <a:cxn ang="T152">
                <a:pos x="T76" y="T77"/>
              </a:cxn>
              <a:cxn ang="T153">
                <a:pos x="T78" y="T79"/>
              </a:cxn>
              <a:cxn ang="T154">
                <a:pos x="T80" y="T81"/>
              </a:cxn>
              <a:cxn ang="T155">
                <a:pos x="T82" y="T83"/>
              </a:cxn>
              <a:cxn ang="T156">
                <a:pos x="T84" y="T85"/>
              </a:cxn>
              <a:cxn ang="T157">
                <a:pos x="T86" y="T87"/>
              </a:cxn>
              <a:cxn ang="T158">
                <a:pos x="T88" y="T89"/>
              </a:cxn>
              <a:cxn ang="T159">
                <a:pos x="T90" y="T91"/>
              </a:cxn>
              <a:cxn ang="T160">
                <a:pos x="T92" y="T93"/>
              </a:cxn>
              <a:cxn ang="T161">
                <a:pos x="T94" y="T95"/>
              </a:cxn>
              <a:cxn ang="T162">
                <a:pos x="T96" y="T97"/>
              </a:cxn>
              <a:cxn ang="T163">
                <a:pos x="T98" y="T99"/>
              </a:cxn>
              <a:cxn ang="T164">
                <a:pos x="T100" y="T101"/>
              </a:cxn>
              <a:cxn ang="T165">
                <a:pos x="T102" y="T103"/>
              </a:cxn>
              <a:cxn ang="T166">
                <a:pos x="T104" y="T105"/>
              </a:cxn>
              <a:cxn ang="T167">
                <a:pos x="T106" y="T107"/>
              </a:cxn>
              <a:cxn ang="T168">
                <a:pos x="T108" y="T109"/>
              </a:cxn>
              <a:cxn ang="T169">
                <a:pos x="T110" y="T111"/>
              </a:cxn>
              <a:cxn ang="T170">
                <a:pos x="T112" y="T113"/>
              </a:cxn>
            </a:cxnLst>
            <a:rect l="T171" t="T172" r="T173" b="T174"/>
            <a:pathLst>
              <a:path w="1408" h="1750">
                <a:moveTo>
                  <a:pt x="1292" y="346"/>
                </a:moveTo>
                <a:lnTo>
                  <a:pt x="1254" y="354"/>
                </a:lnTo>
                <a:lnTo>
                  <a:pt x="1251" y="342"/>
                </a:lnTo>
                <a:lnTo>
                  <a:pt x="1273" y="320"/>
                </a:lnTo>
                <a:lnTo>
                  <a:pt x="1292" y="263"/>
                </a:lnTo>
                <a:lnTo>
                  <a:pt x="1281" y="230"/>
                </a:lnTo>
                <a:lnTo>
                  <a:pt x="1251" y="241"/>
                </a:lnTo>
                <a:lnTo>
                  <a:pt x="1228" y="203"/>
                </a:lnTo>
                <a:lnTo>
                  <a:pt x="1168" y="218"/>
                </a:lnTo>
                <a:lnTo>
                  <a:pt x="1123" y="290"/>
                </a:lnTo>
                <a:lnTo>
                  <a:pt x="1112" y="376"/>
                </a:lnTo>
                <a:lnTo>
                  <a:pt x="1067" y="429"/>
                </a:lnTo>
                <a:lnTo>
                  <a:pt x="1026" y="403"/>
                </a:lnTo>
                <a:lnTo>
                  <a:pt x="947" y="406"/>
                </a:lnTo>
                <a:lnTo>
                  <a:pt x="899" y="324"/>
                </a:lnTo>
                <a:lnTo>
                  <a:pt x="865" y="331"/>
                </a:lnTo>
                <a:lnTo>
                  <a:pt x="861" y="346"/>
                </a:lnTo>
                <a:lnTo>
                  <a:pt x="835" y="346"/>
                </a:lnTo>
                <a:lnTo>
                  <a:pt x="843" y="350"/>
                </a:lnTo>
                <a:lnTo>
                  <a:pt x="813" y="354"/>
                </a:lnTo>
                <a:lnTo>
                  <a:pt x="801" y="399"/>
                </a:lnTo>
                <a:lnTo>
                  <a:pt x="801" y="448"/>
                </a:lnTo>
                <a:lnTo>
                  <a:pt x="719" y="422"/>
                </a:lnTo>
                <a:lnTo>
                  <a:pt x="693" y="444"/>
                </a:lnTo>
                <a:lnTo>
                  <a:pt x="711" y="489"/>
                </a:lnTo>
                <a:lnTo>
                  <a:pt x="689" y="508"/>
                </a:lnTo>
                <a:lnTo>
                  <a:pt x="667" y="497"/>
                </a:lnTo>
                <a:lnTo>
                  <a:pt x="622" y="553"/>
                </a:lnTo>
                <a:lnTo>
                  <a:pt x="607" y="587"/>
                </a:lnTo>
                <a:lnTo>
                  <a:pt x="625" y="655"/>
                </a:lnTo>
                <a:lnTo>
                  <a:pt x="543" y="745"/>
                </a:lnTo>
                <a:lnTo>
                  <a:pt x="562" y="772"/>
                </a:lnTo>
                <a:lnTo>
                  <a:pt x="547" y="805"/>
                </a:lnTo>
                <a:lnTo>
                  <a:pt x="521" y="794"/>
                </a:lnTo>
                <a:lnTo>
                  <a:pt x="517" y="805"/>
                </a:lnTo>
                <a:lnTo>
                  <a:pt x="517" y="888"/>
                </a:lnTo>
                <a:lnTo>
                  <a:pt x="472" y="986"/>
                </a:lnTo>
                <a:lnTo>
                  <a:pt x="494" y="1031"/>
                </a:lnTo>
                <a:lnTo>
                  <a:pt x="457" y="1042"/>
                </a:lnTo>
                <a:lnTo>
                  <a:pt x="423" y="1031"/>
                </a:lnTo>
                <a:lnTo>
                  <a:pt x="393" y="1058"/>
                </a:lnTo>
                <a:lnTo>
                  <a:pt x="374" y="1110"/>
                </a:lnTo>
                <a:lnTo>
                  <a:pt x="393" y="1137"/>
                </a:lnTo>
                <a:lnTo>
                  <a:pt x="378" y="1155"/>
                </a:lnTo>
                <a:lnTo>
                  <a:pt x="382" y="1317"/>
                </a:lnTo>
                <a:lnTo>
                  <a:pt x="416" y="1385"/>
                </a:lnTo>
                <a:lnTo>
                  <a:pt x="386" y="1445"/>
                </a:lnTo>
                <a:lnTo>
                  <a:pt x="416" y="1539"/>
                </a:lnTo>
                <a:lnTo>
                  <a:pt x="382" y="1566"/>
                </a:lnTo>
                <a:lnTo>
                  <a:pt x="374" y="1599"/>
                </a:lnTo>
                <a:lnTo>
                  <a:pt x="367" y="1663"/>
                </a:lnTo>
                <a:lnTo>
                  <a:pt x="341" y="1633"/>
                </a:lnTo>
                <a:lnTo>
                  <a:pt x="341" y="1622"/>
                </a:lnTo>
                <a:lnTo>
                  <a:pt x="307" y="1618"/>
                </a:lnTo>
                <a:lnTo>
                  <a:pt x="300" y="1588"/>
                </a:lnTo>
                <a:lnTo>
                  <a:pt x="288" y="1592"/>
                </a:lnTo>
                <a:lnTo>
                  <a:pt x="277" y="1615"/>
                </a:lnTo>
                <a:lnTo>
                  <a:pt x="255" y="1615"/>
                </a:lnTo>
                <a:lnTo>
                  <a:pt x="243" y="1660"/>
                </a:lnTo>
                <a:lnTo>
                  <a:pt x="202" y="1731"/>
                </a:lnTo>
                <a:lnTo>
                  <a:pt x="187" y="1727"/>
                </a:lnTo>
                <a:lnTo>
                  <a:pt x="169" y="1739"/>
                </a:lnTo>
                <a:lnTo>
                  <a:pt x="142" y="1750"/>
                </a:lnTo>
                <a:lnTo>
                  <a:pt x="101" y="1735"/>
                </a:lnTo>
                <a:lnTo>
                  <a:pt x="112" y="1716"/>
                </a:lnTo>
                <a:lnTo>
                  <a:pt x="67" y="1709"/>
                </a:lnTo>
                <a:lnTo>
                  <a:pt x="64" y="1690"/>
                </a:lnTo>
                <a:lnTo>
                  <a:pt x="37" y="1645"/>
                </a:lnTo>
                <a:lnTo>
                  <a:pt x="15" y="1615"/>
                </a:lnTo>
                <a:lnTo>
                  <a:pt x="19" y="1528"/>
                </a:lnTo>
                <a:lnTo>
                  <a:pt x="0" y="1502"/>
                </a:lnTo>
                <a:lnTo>
                  <a:pt x="22" y="1419"/>
                </a:lnTo>
                <a:lnTo>
                  <a:pt x="52" y="1415"/>
                </a:lnTo>
                <a:lnTo>
                  <a:pt x="34" y="1404"/>
                </a:lnTo>
                <a:lnTo>
                  <a:pt x="22" y="1374"/>
                </a:lnTo>
                <a:lnTo>
                  <a:pt x="52" y="1359"/>
                </a:lnTo>
                <a:lnTo>
                  <a:pt x="19" y="1351"/>
                </a:lnTo>
                <a:lnTo>
                  <a:pt x="11" y="1313"/>
                </a:lnTo>
                <a:lnTo>
                  <a:pt x="22" y="1272"/>
                </a:lnTo>
                <a:lnTo>
                  <a:pt x="67" y="1231"/>
                </a:lnTo>
                <a:lnTo>
                  <a:pt x="146" y="1170"/>
                </a:lnTo>
                <a:lnTo>
                  <a:pt x="195" y="1185"/>
                </a:lnTo>
                <a:lnTo>
                  <a:pt x="187" y="1122"/>
                </a:lnTo>
                <a:lnTo>
                  <a:pt x="228" y="1076"/>
                </a:lnTo>
                <a:lnTo>
                  <a:pt x="266" y="1122"/>
                </a:lnTo>
                <a:lnTo>
                  <a:pt x="288" y="1137"/>
                </a:lnTo>
                <a:lnTo>
                  <a:pt x="311" y="1114"/>
                </a:lnTo>
                <a:lnTo>
                  <a:pt x="277" y="1076"/>
                </a:lnTo>
                <a:lnTo>
                  <a:pt x="288" y="1042"/>
                </a:lnTo>
                <a:lnTo>
                  <a:pt x="307" y="997"/>
                </a:lnTo>
                <a:lnTo>
                  <a:pt x="359" y="1005"/>
                </a:lnTo>
                <a:lnTo>
                  <a:pt x="363" y="975"/>
                </a:lnTo>
                <a:lnTo>
                  <a:pt x="337" y="967"/>
                </a:lnTo>
                <a:lnTo>
                  <a:pt x="367" y="907"/>
                </a:lnTo>
                <a:lnTo>
                  <a:pt x="393" y="922"/>
                </a:lnTo>
                <a:lnTo>
                  <a:pt x="382" y="884"/>
                </a:lnTo>
                <a:lnTo>
                  <a:pt x="401" y="820"/>
                </a:lnTo>
                <a:lnTo>
                  <a:pt x="449" y="779"/>
                </a:lnTo>
                <a:lnTo>
                  <a:pt x="427" y="745"/>
                </a:lnTo>
                <a:lnTo>
                  <a:pt x="461" y="738"/>
                </a:lnTo>
                <a:lnTo>
                  <a:pt x="438" y="700"/>
                </a:lnTo>
                <a:lnTo>
                  <a:pt x="476" y="647"/>
                </a:lnTo>
                <a:lnTo>
                  <a:pt x="509" y="640"/>
                </a:lnTo>
                <a:lnTo>
                  <a:pt x="517" y="628"/>
                </a:lnTo>
                <a:lnTo>
                  <a:pt x="535" y="613"/>
                </a:lnTo>
                <a:lnTo>
                  <a:pt x="569" y="625"/>
                </a:lnTo>
                <a:lnTo>
                  <a:pt x="577" y="610"/>
                </a:lnTo>
                <a:lnTo>
                  <a:pt x="562" y="591"/>
                </a:lnTo>
                <a:lnTo>
                  <a:pt x="498" y="602"/>
                </a:lnTo>
                <a:lnTo>
                  <a:pt x="532" y="568"/>
                </a:lnTo>
                <a:lnTo>
                  <a:pt x="569" y="576"/>
                </a:lnTo>
                <a:lnTo>
                  <a:pt x="565" y="553"/>
                </a:lnTo>
                <a:lnTo>
                  <a:pt x="532" y="553"/>
                </a:lnTo>
                <a:lnTo>
                  <a:pt x="528" y="512"/>
                </a:lnTo>
                <a:lnTo>
                  <a:pt x="584" y="459"/>
                </a:lnTo>
                <a:lnTo>
                  <a:pt x="603" y="485"/>
                </a:lnTo>
                <a:lnTo>
                  <a:pt x="610" y="444"/>
                </a:lnTo>
                <a:lnTo>
                  <a:pt x="622" y="406"/>
                </a:lnTo>
                <a:lnTo>
                  <a:pt x="674" y="369"/>
                </a:lnTo>
                <a:lnTo>
                  <a:pt x="682" y="316"/>
                </a:lnTo>
                <a:lnTo>
                  <a:pt x="652" y="339"/>
                </a:lnTo>
                <a:lnTo>
                  <a:pt x="633" y="327"/>
                </a:lnTo>
                <a:lnTo>
                  <a:pt x="637" y="282"/>
                </a:lnTo>
                <a:lnTo>
                  <a:pt x="678" y="260"/>
                </a:lnTo>
                <a:lnTo>
                  <a:pt x="730" y="294"/>
                </a:lnTo>
                <a:lnTo>
                  <a:pt x="753" y="248"/>
                </a:lnTo>
                <a:lnTo>
                  <a:pt x="809" y="215"/>
                </a:lnTo>
                <a:lnTo>
                  <a:pt x="809" y="282"/>
                </a:lnTo>
                <a:lnTo>
                  <a:pt x="846" y="199"/>
                </a:lnTo>
                <a:lnTo>
                  <a:pt x="861" y="218"/>
                </a:lnTo>
                <a:lnTo>
                  <a:pt x="899" y="207"/>
                </a:lnTo>
                <a:lnTo>
                  <a:pt x="869" y="177"/>
                </a:lnTo>
                <a:lnTo>
                  <a:pt x="887" y="158"/>
                </a:lnTo>
                <a:lnTo>
                  <a:pt x="955" y="166"/>
                </a:lnTo>
                <a:lnTo>
                  <a:pt x="947" y="199"/>
                </a:lnTo>
                <a:lnTo>
                  <a:pt x="977" y="207"/>
                </a:lnTo>
                <a:lnTo>
                  <a:pt x="981" y="162"/>
                </a:lnTo>
                <a:lnTo>
                  <a:pt x="1011" y="109"/>
                </a:lnTo>
                <a:lnTo>
                  <a:pt x="1045" y="90"/>
                </a:lnTo>
                <a:lnTo>
                  <a:pt x="1026" y="68"/>
                </a:lnTo>
                <a:lnTo>
                  <a:pt x="1056" y="26"/>
                </a:lnTo>
                <a:lnTo>
                  <a:pt x="1108" y="41"/>
                </a:lnTo>
                <a:lnTo>
                  <a:pt x="1082" y="120"/>
                </a:lnTo>
                <a:lnTo>
                  <a:pt x="1063" y="196"/>
                </a:lnTo>
                <a:lnTo>
                  <a:pt x="1086" y="192"/>
                </a:lnTo>
                <a:lnTo>
                  <a:pt x="1105" y="113"/>
                </a:lnTo>
                <a:lnTo>
                  <a:pt x="1150" y="38"/>
                </a:lnTo>
                <a:lnTo>
                  <a:pt x="1161" y="113"/>
                </a:lnTo>
                <a:lnTo>
                  <a:pt x="1202" y="19"/>
                </a:lnTo>
                <a:lnTo>
                  <a:pt x="1225" y="0"/>
                </a:lnTo>
                <a:lnTo>
                  <a:pt x="1266" y="19"/>
                </a:lnTo>
                <a:lnTo>
                  <a:pt x="1269" y="23"/>
                </a:lnTo>
                <a:lnTo>
                  <a:pt x="1247" y="68"/>
                </a:lnTo>
                <a:lnTo>
                  <a:pt x="1236" y="109"/>
                </a:lnTo>
                <a:lnTo>
                  <a:pt x="1254" y="120"/>
                </a:lnTo>
                <a:lnTo>
                  <a:pt x="1273" y="53"/>
                </a:lnTo>
                <a:lnTo>
                  <a:pt x="1296" y="26"/>
                </a:lnTo>
                <a:lnTo>
                  <a:pt x="1314" y="34"/>
                </a:lnTo>
                <a:lnTo>
                  <a:pt x="1307" y="72"/>
                </a:lnTo>
                <a:lnTo>
                  <a:pt x="1326" y="64"/>
                </a:lnTo>
                <a:lnTo>
                  <a:pt x="1404" y="109"/>
                </a:lnTo>
                <a:lnTo>
                  <a:pt x="1408" y="139"/>
                </a:lnTo>
                <a:lnTo>
                  <a:pt x="1378" y="147"/>
                </a:lnTo>
                <a:lnTo>
                  <a:pt x="1356" y="188"/>
                </a:lnTo>
                <a:lnTo>
                  <a:pt x="1273" y="169"/>
                </a:lnTo>
                <a:lnTo>
                  <a:pt x="1281" y="196"/>
                </a:lnTo>
                <a:lnTo>
                  <a:pt x="1364" y="236"/>
                </a:lnTo>
                <a:lnTo>
                  <a:pt x="1367" y="282"/>
                </a:lnTo>
                <a:lnTo>
                  <a:pt x="1326" y="267"/>
                </a:lnTo>
                <a:lnTo>
                  <a:pt x="1326" y="256"/>
                </a:lnTo>
                <a:lnTo>
                  <a:pt x="1333" y="290"/>
                </a:lnTo>
                <a:lnTo>
                  <a:pt x="1292" y="346"/>
                </a:lnTo>
              </a:path>
            </a:pathLst>
          </a:custGeom>
          <a:solidFill>
            <a:srgbClr val="001E1E"/>
          </a:solidFill>
          <a:ln w="6350">
            <a:solidFill>
              <a:schemeClr val="bg1">
                <a:lumMod val="75000"/>
              </a:schemeClr>
            </a:solidFill>
            <a:round/>
            <a:headEnd/>
            <a:tailEnd/>
          </a:ln>
        </xdr:spPr>
      </xdr:sp>
      <xdr:sp macro="" textlink="">
        <xdr:nvSpPr>
          <xdr:cNvPr id="17" name="S_NOR4"/>
          <xdr:cNvSpPr>
            <a:spLocks noChangeAspect="1"/>
          </xdr:cNvSpPr>
        </xdr:nvSpPr>
        <xdr:spPr bwMode="auto">
          <a:xfrm>
            <a:off x="328" y="100"/>
            <a:ext cx="12" cy="7"/>
          </a:xfrm>
          <a:custGeom>
            <a:avLst/>
            <a:gdLst>
              <a:gd name="T0" fmla="*/ 4 w 70"/>
              <a:gd name="T1" fmla="*/ 7 h 40"/>
              <a:gd name="T2" fmla="*/ 0 w 70"/>
              <a:gd name="T3" fmla="*/ 6 h 40"/>
              <a:gd name="T4" fmla="*/ 2 w 70"/>
              <a:gd name="T5" fmla="*/ 4 h 40"/>
              <a:gd name="T6" fmla="*/ 4 w 70"/>
              <a:gd name="T7" fmla="*/ 4 h 40"/>
              <a:gd name="T8" fmla="*/ 4 w 70"/>
              <a:gd name="T9" fmla="*/ 2 h 40"/>
              <a:gd name="T10" fmla="*/ 7 w 70"/>
              <a:gd name="T11" fmla="*/ 0 h 40"/>
              <a:gd name="T12" fmla="*/ 9 w 70"/>
              <a:gd name="T13" fmla="*/ 1 h 40"/>
              <a:gd name="T14" fmla="*/ 12 w 70"/>
              <a:gd name="T15" fmla="*/ 0 h 40"/>
              <a:gd name="T16" fmla="*/ 10 w 70"/>
              <a:gd name="T17" fmla="*/ 2 h 40"/>
              <a:gd name="T18" fmla="*/ 9 w 70"/>
              <a:gd name="T19" fmla="*/ 2 h 40"/>
              <a:gd name="T20" fmla="*/ 8 w 70"/>
              <a:gd name="T21" fmla="*/ 4 h 40"/>
              <a:gd name="T22" fmla="*/ 5 w 70"/>
              <a:gd name="T23" fmla="*/ 4 h 40"/>
              <a:gd name="T24" fmla="*/ 4 w 70"/>
              <a:gd name="T25" fmla="*/ 7 h 40"/>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70"/>
              <a:gd name="T40" fmla="*/ 0 h 40"/>
              <a:gd name="T41" fmla="*/ 70 w 70"/>
              <a:gd name="T42" fmla="*/ 40 h 40"/>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70" h="40">
                <a:moveTo>
                  <a:pt x="21" y="39"/>
                </a:moveTo>
                <a:lnTo>
                  <a:pt x="0" y="35"/>
                </a:lnTo>
                <a:lnTo>
                  <a:pt x="11" y="20"/>
                </a:lnTo>
                <a:lnTo>
                  <a:pt x="24" y="22"/>
                </a:lnTo>
                <a:lnTo>
                  <a:pt x="21" y="11"/>
                </a:lnTo>
                <a:lnTo>
                  <a:pt x="40" y="0"/>
                </a:lnTo>
                <a:lnTo>
                  <a:pt x="53" y="7"/>
                </a:lnTo>
                <a:lnTo>
                  <a:pt x="69" y="0"/>
                </a:lnTo>
                <a:lnTo>
                  <a:pt x="61" y="13"/>
                </a:lnTo>
                <a:lnTo>
                  <a:pt x="50" y="13"/>
                </a:lnTo>
                <a:lnTo>
                  <a:pt x="45" y="22"/>
                </a:lnTo>
                <a:lnTo>
                  <a:pt x="29" y="22"/>
                </a:lnTo>
                <a:lnTo>
                  <a:pt x="21" y="39"/>
                </a:lnTo>
              </a:path>
            </a:pathLst>
          </a:custGeom>
          <a:solidFill>
            <a:srgbClr val="001E1E"/>
          </a:solidFill>
          <a:ln w="6350">
            <a:solidFill>
              <a:schemeClr val="bg1">
                <a:lumMod val="75000"/>
              </a:schemeClr>
            </a:solidFill>
            <a:round/>
            <a:headEnd/>
            <a:tailEnd/>
          </a:ln>
        </xdr:spPr>
      </xdr:sp>
      <xdr:sp macro="" textlink="">
        <xdr:nvSpPr>
          <xdr:cNvPr id="18" name="S_NOR3"/>
          <xdr:cNvSpPr>
            <a:spLocks noChangeAspect="1"/>
          </xdr:cNvSpPr>
        </xdr:nvSpPr>
        <xdr:spPr bwMode="auto">
          <a:xfrm>
            <a:off x="365" y="77"/>
            <a:ext cx="9" cy="11"/>
          </a:xfrm>
          <a:custGeom>
            <a:avLst/>
            <a:gdLst>
              <a:gd name="T0" fmla="*/ 0 w 59"/>
              <a:gd name="T1" fmla="*/ 7 h 67"/>
              <a:gd name="T2" fmla="*/ 4 w 59"/>
              <a:gd name="T3" fmla="*/ 3 h 67"/>
              <a:gd name="T4" fmla="*/ 6 w 59"/>
              <a:gd name="T5" fmla="*/ 3 h 67"/>
              <a:gd name="T6" fmla="*/ 7 w 59"/>
              <a:gd name="T7" fmla="*/ 0 h 67"/>
              <a:gd name="T8" fmla="*/ 8 w 59"/>
              <a:gd name="T9" fmla="*/ 1 h 67"/>
              <a:gd name="T10" fmla="*/ 7 w 59"/>
              <a:gd name="T11" fmla="*/ 7 h 67"/>
              <a:gd name="T12" fmla="*/ 9 w 59"/>
              <a:gd name="T13" fmla="*/ 6 h 67"/>
              <a:gd name="T14" fmla="*/ 7 w 59"/>
              <a:gd name="T15" fmla="*/ 11 h 67"/>
              <a:gd name="T16" fmla="*/ 5 w 59"/>
              <a:gd name="T17" fmla="*/ 10 h 67"/>
              <a:gd name="T18" fmla="*/ 7 w 59"/>
              <a:gd name="T19" fmla="*/ 7 h 67"/>
              <a:gd name="T20" fmla="*/ 2 w 59"/>
              <a:gd name="T21" fmla="*/ 8 h 67"/>
              <a:gd name="T22" fmla="*/ 0 w 59"/>
              <a:gd name="T23" fmla="*/ 7 h 67"/>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59"/>
              <a:gd name="T37" fmla="*/ 0 h 67"/>
              <a:gd name="T38" fmla="*/ 59 w 59"/>
              <a:gd name="T39" fmla="*/ 67 h 67"/>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59" h="67">
                <a:moveTo>
                  <a:pt x="0" y="40"/>
                </a:moveTo>
                <a:lnTo>
                  <a:pt x="28" y="16"/>
                </a:lnTo>
                <a:lnTo>
                  <a:pt x="40" y="18"/>
                </a:lnTo>
                <a:lnTo>
                  <a:pt x="45" y="0"/>
                </a:lnTo>
                <a:lnTo>
                  <a:pt x="55" y="5"/>
                </a:lnTo>
                <a:lnTo>
                  <a:pt x="43" y="40"/>
                </a:lnTo>
                <a:lnTo>
                  <a:pt x="58" y="34"/>
                </a:lnTo>
                <a:lnTo>
                  <a:pt x="48" y="66"/>
                </a:lnTo>
                <a:lnTo>
                  <a:pt x="35" y="58"/>
                </a:lnTo>
                <a:lnTo>
                  <a:pt x="43" y="42"/>
                </a:lnTo>
                <a:lnTo>
                  <a:pt x="13" y="50"/>
                </a:lnTo>
                <a:lnTo>
                  <a:pt x="0" y="40"/>
                </a:lnTo>
              </a:path>
            </a:pathLst>
          </a:custGeom>
          <a:solidFill>
            <a:srgbClr val="001E1E"/>
          </a:solidFill>
          <a:ln w="6350">
            <a:solidFill>
              <a:schemeClr val="bg1">
                <a:lumMod val="75000"/>
              </a:schemeClr>
            </a:solidFill>
            <a:round/>
            <a:headEnd/>
            <a:tailEnd/>
          </a:ln>
        </xdr:spPr>
      </xdr:sp>
      <xdr:sp macro="" textlink="">
        <xdr:nvSpPr>
          <xdr:cNvPr id="19" name="S_NOR2"/>
          <xdr:cNvSpPr>
            <a:spLocks noChangeAspect="1"/>
          </xdr:cNvSpPr>
        </xdr:nvSpPr>
        <xdr:spPr bwMode="auto">
          <a:xfrm>
            <a:off x="280" y="140"/>
            <a:ext cx="15" cy="11"/>
          </a:xfrm>
          <a:custGeom>
            <a:avLst/>
            <a:gdLst>
              <a:gd name="T0" fmla="*/ 0 w 86"/>
              <a:gd name="T1" fmla="*/ 11 h 66"/>
              <a:gd name="T2" fmla="*/ 1 w 86"/>
              <a:gd name="T3" fmla="*/ 6 h 66"/>
              <a:gd name="T4" fmla="*/ 7 w 86"/>
              <a:gd name="T5" fmla="*/ 3 h 66"/>
              <a:gd name="T6" fmla="*/ 9 w 86"/>
              <a:gd name="T7" fmla="*/ 4 h 66"/>
              <a:gd name="T8" fmla="*/ 11 w 86"/>
              <a:gd name="T9" fmla="*/ 0 h 66"/>
              <a:gd name="T10" fmla="*/ 15 w 86"/>
              <a:gd name="T11" fmla="*/ 0 h 66"/>
              <a:gd name="T12" fmla="*/ 14 w 86"/>
              <a:gd name="T13" fmla="*/ 3 h 66"/>
              <a:gd name="T14" fmla="*/ 11 w 86"/>
              <a:gd name="T15" fmla="*/ 4 h 66"/>
              <a:gd name="T16" fmla="*/ 8 w 86"/>
              <a:gd name="T17" fmla="*/ 5 h 66"/>
              <a:gd name="T18" fmla="*/ 5 w 86"/>
              <a:gd name="T19" fmla="*/ 7 h 66"/>
              <a:gd name="T20" fmla="*/ 0 w 86"/>
              <a:gd name="T21" fmla="*/ 11 h 66"/>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86"/>
              <a:gd name="T34" fmla="*/ 0 h 66"/>
              <a:gd name="T35" fmla="*/ 86 w 86"/>
              <a:gd name="T36" fmla="*/ 66 h 6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86" h="66">
                <a:moveTo>
                  <a:pt x="0" y="65"/>
                </a:moveTo>
                <a:lnTo>
                  <a:pt x="6" y="36"/>
                </a:lnTo>
                <a:lnTo>
                  <a:pt x="40" y="16"/>
                </a:lnTo>
                <a:lnTo>
                  <a:pt x="51" y="23"/>
                </a:lnTo>
                <a:lnTo>
                  <a:pt x="65" y="3"/>
                </a:lnTo>
                <a:lnTo>
                  <a:pt x="85" y="0"/>
                </a:lnTo>
                <a:lnTo>
                  <a:pt x="82" y="16"/>
                </a:lnTo>
                <a:lnTo>
                  <a:pt x="62" y="26"/>
                </a:lnTo>
                <a:lnTo>
                  <a:pt x="43" y="29"/>
                </a:lnTo>
                <a:lnTo>
                  <a:pt x="28" y="42"/>
                </a:lnTo>
                <a:lnTo>
                  <a:pt x="0" y="65"/>
                </a:lnTo>
              </a:path>
            </a:pathLst>
          </a:custGeom>
          <a:solidFill>
            <a:srgbClr val="001E1E"/>
          </a:solidFill>
          <a:ln w="6350">
            <a:solidFill>
              <a:schemeClr val="bg1">
                <a:lumMod val="75000"/>
              </a:schemeClr>
            </a:solidFill>
            <a:round/>
            <a:headEnd/>
            <a:tailEnd/>
          </a:ln>
        </xdr:spPr>
      </xdr:sp>
      <xdr:sp macro="" textlink="">
        <xdr:nvSpPr>
          <xdr:cNvPr id="20" name="S_NOR1"/>
          <xdr:cNvSpPr>
            <a:spLocks noChangeAspect="1"/>
          </xdr:cNvSpPr>
        </xdr:nvSpPr>
        <xdr:spPr bwMode="auto">
          <a:xfrm>
            <a:off x="294" y="118"/>
            <a:ext cx="16" cy="19"/>
          </a:xfrm>
          <a:custGeom>
            <a:avLst/>
            <a:gdLst>
              <a:gd name="T0" fmla="*/ 10 w 97"/>
              <a:gd name="T1" fmla="*/ 19 h 120"/>
              <a:gd name="T2" fmla="*/ 7 w 97"/>
              <a:gd name="T3" fmla="*/ 17 h 120"/>
              <a:gd name="T4" fmla="*/ 8 w 97"/>
              <a:gd name="T5" fmla="*/ 13 h 120"/>
              <a:gd name="T6" fmla="*/ 4 w 97"/>
              <a:gd name="T7" fmla="*/ 15 h 120"/>
              <a:gd name="T8" fmla="*/ 0 w 97"/>
              <a:gd name="T9" fmla="*/ 13 h 120"/>
              <a:gd name="T10" fmla="*/ 1 w 97"/>
              <a:gd name="T11" fmla="*/ 11 h 120"/>
              <a:gd name="T12" fmla="*/ 3 w 97"/>
              <a:gd name="T13" fmla="*/ 10 h 120"/>
              <a:gd name="T14" fmla="*/ 4 w 97"/>
              <a:gd name="T15" fmla="*/ 6 h 120"/>
              <a:gd name="T16" fmla="*/ 7 w 97"/>
              <a:gd name="T17" fmla="*/ 11 h 120"/>
              <a:gd name="T18" fmla="*/ 9 w 97"/>
              <a:gd name="T19" fmla="*/ 5 h 120"/>
              <a:gd name="T20" fmla="*/ 12 w 97"/>
              <a:gd name="T21" fmla="*/ 0 h 120"/>
              <a:gd name="T22" fmla="*/ 13 w 97"/>
              <a:gd name="T23" fmla="*/ 5 h 120"/>
              <a:gd name="T24" fmla="*/ 11 w 97"/>
              <a:gd name="T25" fmla="*/ 7 h 120"/>
              <a:gd name="T26" fmla="*/ 11 w 97"/>
              <a:gd name="T27" fmla="*/ 13 h 120"/>
              <a:gd name="T28" fmla="*/ 13 w 97"/>
              <a:gd name="T29" fmla="*/ 7 h 120"/>
              <a:gd name="T30" fmla="*/ 15 w 97"/>
              <a:gd name="T31" fmla="*/ 8 h 120"/>
              <a:gd name="T32" fmla="*/ 16 w 97"/>
              <a:gd name="T33" fmla="*/ 10 h 120"/>
              <a:gd name="T34" fmla="*/ 14 w 97"/>
              <a:gd name="T35" fmla="*/ 13 h 120"/>
              <a:gd name="T36" fmla="*/ 10 w 97"/>
              <a:gd name="T37" fmla="*/ 19 h 120"/>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97"/>
              <a:gd name="T58" fmla="*/ 0 h 120"/>
              <a:gd name="T59" fmla="*/ 97 w 97"/>
              <a:gd name="T60" fmla="*/ 120 h 120"/>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97" h="120">
                <a:moveTo>
                  <a:pt x="61" y="119"/>
                </a:moveTo>
                <a:lnTo>
                  <a:pt x="41" y="110"/>
                </a:lnTo>
                <a:lnTo>
                  <a:pt x="47" y="82"/>
                </a:lnTo>
                <a:lnTo>
                  <a:pt x="23" y="92"/>
                </a:lnTo>
                <a:lnTo>
                  <a:pt x="0" y="85"/>
                </a:lnTo>
                <a:lnTo>
                  <a:pt x="6" y="67"/>
                </a:lnTo>
                <a:lnTo>
                  <a:pt x="17" y="64"/>
                </a:lnTo>
                <a:lnTo>
                  <a:pt x="26" y="37"/>
                </a:lnTo>
                <a:lnTo>
                  <a:pt x="41" y="70"/>
                </a:lnTo>
                <a:lnTo>
                  <a:pt x="55" y="34"/>
                </a:lnTo>
                <a:lnTo>
                  <a:pt x="73" y="0"/>
                </a:lnTo>
                <a:lnTo>
                  <a:pt x="76" y="31"/>
                </a:lnTo>
                <a:lnTo>
                  <a:pt x="67" y="46"/>
                </a:lnTo>
                <a:lnTo>
                  <a:pt x="64" y="79"/>
                </a:lnTo>
                <a:lnTo>
                  <a:pt x="79" y="46"/>
                </a:lnTo>
                <a:lnTo>
                  <a:pt x="90" y="52"/>
                </a:lnTo>
                <a:lnTo>
                  <a:pt x="96" y="64"/>
                </a:lnTo>
                <a:lnTo>
                  <a:pt x="87" y="85"/>
                </a:lnTo>
                <a:lnTo>
                  <a:pt x="61" y="119"/>
                </a:lnTo>
              </a:path>
            </a:pathLst>
          </a:custGeom>
          <a:solidFill>
            <a:srgbClr val="001E1E"/>
          </a:solidFill>
          <a:ln w="6350">
            <a:solidFill>
              <a:schemeClr val="bg1">
                <a:lumMod val="75000"/>
              </a:schemeClr>
            </a:solidFill>
            <a:round/>
            <a:headEnd/>
            <a:tailEnd/>
          </a:ln>
        </xdr:spPr>
      </xdr:sp>
    </xdr:grpSp>
    <xdr:clientData/>
  </xdr:twoCellAnchor>
  <xdr:twoCellAnchor>
    <xdr:from>
      <xdr:col>10</xdr:col>
      <xdr:colOff>341291</xdr:colOff>
      <xdr:row>36</xdr:row>
      <xdr:rowOff>127000</xdr:rowOff>
    </xdr:from>
    <xdr:to>
      <xdr:col>11</xdr:col>
      <xdr:colOff>571252</xdr:colOff>
      <xdr:row>39</xdr:row>
      <xdr:rowOff>66675</xdr:rowOff>
    </xdr:to>
    <xdr:sp macro="" textlink="">
      <xdr:nvSpPr>
        <xdr:cNvPr id="21" name="S_AUT"/>
        <xdr:cNvSpPr>
          <a:spLocks noChangeAspect="1"/>
        </xdr:cNvSpPr>
      </xdr:nvSpPr>
      <xdr:spPr bwMode="auto">
        <a:xfrm>
          <a:off x="6580166" y="5413375"/>
          <a:ext cx="839561" cy="368300"/>
        </a:xfrm>
        <a:custGeom>
          <a:avLst/>
          <a:gdLst>
            <a:gd name="T0" fmla="*/ 11221 w 410"/>
            <a:gd name="T1" fmla="*/ 195138 h 230"/>
            <a:gd name="T2" fmla="*/ 142666 w 410"/>
            <a:gd name="T3" fmla="*/ 214023 h 230"/>
            <a:gd name="T4" fmla="*/ 250066 w 410"/>
            <a:gd name="T5" fmla="*/ 177828 h 230"/>
            <a:gd name="T6" fmla="*/ 285332 w 410"/>
            <a:gd name="T7" fmla="*/ 214023 h 230"/>
            <a:gd name="T8" fmla="*/ 291744 w 410"/>
            <a:gd name="T9" fmla="*/ 177828 h 230"/>
            <a:gd name="T10" fmla="*/ 262890 w 410"/>
            <a:gd name="T11" fmla="*/ 146354 h 230"/>
            <a:gd name="T12" fmla="*/ 267699 w 410"/>
            <a:gd name="T13" fmla="*/ 91274 h 230"/>
            <a:gd name="T14" fmla="*/ 322201 w 410"/>
            <a:gd name="T15" fmla="*/ 78685 h 230"/>
            <a:gd name="T16" fmla="*/ 370290 w 410"/>
            <a:gd name="T17" fmla="*/ 55079 h 230"/>
            <a:gd name="T18" fmla="*/ 416777 w 410"/>
            <a:gd name="T19" fmla="*/ 42490 h 230"/>
            <a:gd name="T20" fmla="*/ 458455 w 410"/>
            <a:gd name="T21" fmla="*/ 0 h 230"/>
            <a:gd name="T22" fmla="*/ 607532 w 410"/>
            <a:gd name="T23" fmla="*/ 25179 h 230"/>
            <a:gd name="T24" fmla="*/ 607532 w 410"/>
            <a:gd name="T25" fmla="*/ 67669 h 230"/>
            <a:gd name="T26" fmla="*/ 620356 w 410"/>
            <a:gd name="T27" fmla="*/ 84980 h 230"/>
            <a:gd name="T28" fmla="*/ 644401 w 410"/>
            <a:gd name="T29" fmla="*/ 84980 h 230"/>
            <a:gd name="T30" fmla="*/ 655622 w 410"/>
            <a:gd name="T31" fmla="*/ 97569 h 230"/>
            <a:gd name="T32" fmla="*/ 655622 w 410"/>
            <a:gd name="T33" fmla="*/ 140059 h 230"/>
            <a:gd name="T34" fmla="*/ 625165 w 410"/>
            <a:gd name="T35" fmla="*/ 195138 h 230"/>
            <a:gd name="T36" fmla="*/ 578679 w 410"/>
            <a:gd name="T37" fmla="*/ 177828 h 230"/>
            <a:gd name="T38" fmla="*/ 583488 w 410"/>
            <a:gd name="T39" fmla="*/ 220317 h 230"/>
            <a:gd name="T40" fmla="*/ 565855 w 410"/>
            <a:gd name="T41" fmla="*/ 243923 h 230"/>
            <a:gd name="T42" fmla="*/ 565855 w 410"/>
            <a:gd name="T43" fmla="*/ 281692 h 230"/>
            <a:gd name="T44" fmla="*/ 548222 w 410"/>
            <a:gd name="T45" fmla="*/ 292707 h 230"/>
            <a:gd name="T46" fmla="*/ 464867 w 410"/>
            <a:gd name="T47" fmla="*/ 330476 h 230"/>
            <a:gd name="T48" fmla="*/ 416777 w 410"/>
            <a:gd name="T49" fmla="*/ 360376 h 230"/>
            <a:gd name="T50" fmla="*/ 333421 w 410"/>
            <a:gd name="T51" fmla="*/ 335197 h 230"/>
            <a:gd name="T52" fmla="*/ 243654 w 410"/>
            <a:gd name="T53" fmla="*/ 317887 h 230"/>
            <a:gd name="T54" fmla="*/ 232433 w 410"/>
            <a:gd name="T55" fmla="*/ 275397 h 230"/>
            <a:gd name="T56" fmla="*/ 142666 w 410"/>
            <a:gd name="T57" fmla="*/ 269102 h 230"/>
            <a:gd name="T58" fmla="*/ 118621 w 410"/>
            <a:gd name="T59" fmla="*/ 292707 h 230"/>
            <a:gd name="T60" fmla="*/ 72134 w 410"/>
            <a:gd name="T61" fmla="*/ 292707 h 230"/>
            <a:gd name="T62" fmla="*/ 48090 w 410"/>
            <a:gd name="T63" fmla="*/ 286413 h 230"/>
            <a:gd name="T64" fmla="*/ 24045 w 410"/>
            <a:gd name="T65" fmla="*/ 299002 h 230"/>
            <a:gd name="T66" fmla="*/ 0 w 410"/>
            <a:gd name="T67" fmla="*/ 269102 h 230"/>
            <a:gd name="T68" fmla="*/ 11221 w 410"/>
            <a:gd name="T69" fmla="*/ 195138 h 230"/>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w 410"/>
            <a:gd name="T106" fmla="*/ 0 h 230"/>
            <a:gd name="T107" fmla="*/ 410 w 410"/>
            <a:gd name="T108" fmla="*/ 230 h 230"/>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T105" t="T106" r="T107" b="T108"/>
          <a:pathLst>
            <a:path w="410" h="230">
              <a:moveTo>
                <a:pt x="7" y="124"/>
              </a:moveTo>
              <a:lnTo>
                <a:pt x="89" y="136"/>
              </a:lnTo>
              <a:lnTo>
                <a:pt x="156" y="113"/>
              </a:lnTo>
              <a:lnTo>
                <a:pt x="178" y="136"/>
              </a:lnTo>
              <a:lnTo>
                <a:pt x="182" y="113"/>
              </a:lnTo>
              <a:lnTo>
                <a:pt x="164" y="93"/>
              </a:lnTo>
              <a:lnTo>
                <a:pt x="167" y="58"/>
              </a:lnTo>
              <a:lnTo>
                <a:pt x="201" y="50"/>
              </a:lnTo>
              <a:lnTo>
                <a:pt x="231" y="35"/>
              </a:lnTo>
              <a:lnTo>
                <a:pt x="260" y="27"/>
              </a:lnTo>
              <a:lnTo>
                <a:pt x="286" y="0"/>
              </a:lnTo>
              <a:lnTo>
                <a:pt x="379" y="16"/>
              </a:lnTo>
              <a:lnTo>
                <a:pt x="379" y="43"/>
              </a:lnTo>
              <a:lnTo>
                <a:pt x="387" y="54"/>
              </a:lnTo>
              <a:lnTo>
                <a:pt x="402" y="54"/>
              </a:lnTo>
              <a:lnTo>
                <a:pt x="409" y="62"/>
              </a:lnTo>
              <a:lnTo>
                <a:pt x="409" y="89"/>
              </a:lnTo>
              <a:lnTo>
                <a:pt x="390" y="124"/>
              </a:lnTo>
              <a:lnTo>
                <a:pt x="361" y="113"/>
              </a:lnTo>
              <a:lnTo>
                <a:pt x="364" y="140"/>
              </a:lnTo>
              <a:lnTo>
                <a:pt x="353" y="155"/>
              </a:lnTo>
              <a:lnTo>
                <a:pt x="353" y="179"/>
              </a:lnTo>
              <a:lnTo>
                <a:pt x="342" y="186"/>
              </a:lnTo>
              <a:lnTo>
                <a:pt x="290" y="210"/>
              </a:lnTo>
              <a:lnTo>
                <a:pt x="260" y="229"/>
              </a:lnTo>
              <a:lnTo>
                <a:pt x="208" y="213"/>
              </a:lnTo>
              <a:lnTo>
                <a:pt x="152" y="202"/>
              </a:lnTo>
              <a:lnTo>
                <a:pt x="145" y="175"/>
              </a:lnTo>
              <a:lnTo>
                <a:pt x="89" y="171"/>
              </a:lnTo>
              <a:lnTo>
                <a:pt x="74" y="186"/>
              </a:lnTo>
              <a:lnTo>
                <a:pt x="45" y="186"/>
              </a:lnTo>
              <a:lnTo>
                <a:pt x="30" y="182"/>
              </a:lnTo>
              <a:lnTo>
                <a:pt x="15" y="190"/>
              </a:lnTo>
              <a:lnTo>
                <a:pt x="0" y="171"/>
              </a:lnTo>
              <a:lnTo>
                <a:pt x="7" y="124"/>
              </a:lnTo>
            </a:path>
          </a:pathLst>
        </a:custGeom>
        <a:solidFill>
          <a:srgbClr val="005050"/>
        </a:solidFill>
        <a:ln w="6350">
          <a:solidFill>
            <a:schemeClr val="bg1">
              <a:lumMod val="75000"/>
            </a:schemeClr>
          </a:solidFill>
          <a:round/>
          <a:headEnd/>
          <a:tailEnd/>
        </a:ln>
      </xdr:spPr>
    </xdr:sp>
    <xdr:clientData/>
  </xdr:twoCellAnchor>
  <xdr:twoCellAnchor>
    <xdr:from>
      <xdr:col>11</xdr:col>
      <xdr:colOff>49191</xdr:colOff>
      <xdr:row>31</xdr:row>
      <xdr:rowOff>25400</xdr:rowOff>
    </xdr:from>
    <xdr:to>
      <xdr:col>12</xdr:col>
      <xdr:colOff>519367</xdr:colOff>
      <xdr:row>36</xdr:row>
      <xdr:rowOff>127000</xdr:rowOff>
    </xdr:to>
    <xdr:sp macro="" textlink="">
      <xdr:nvSpPr>
        <xdr:cNvPr id="22" name="S_POL"/>
        <xdr:cNvSpPr>
          <a:spLocks noChangeAspect="1"/>
        </xdr:cNvSpPr>
      </xdr:nvSpPr>
      <xdr:spPr bwMode="auto">
        <a:xfrm>
          <a:off x="6897666" y="4597400"/>
          <a:ext cx="1079776" cy="815975"/>
        </a:xfrm>
        <a:custGeom>
          <a:avLst/>
          <a:gdLst>
            <a:gd name="T0" fmla="*/ 86517 w 541"/>
            <a:gd name="T1" fmla="*/ 561170 h 509"/>
            <a:gd name="T2" fmla="*/ 86517 w 541"/>
            <a:gd name="T3" fmla="*/ 517157 h 509"/>
            <a:gd name="T4" fmla="*/ 52872 w 541"/>
            <a:gd name="T5" fmla="*/ 476288 h 509"/>
            <a:gd name="T6" fmla="*/ 57678 w 541"/>
            <a:gd name="T7" fmla="*/ 402408 h 509"/>
            <a:gd name="T8" fmla="*/ 52872 w 541"/>
            <a:gd name="T9" fmla="*/ 345819 h 509"/>
            <a:gd name="T10" fmla="*/ 11215 w 541"/>
            <a:gd name="T11" fmla="*/ 295518 h 509"/>
            <a:gd name="T12" fmla="*/ 0 w 541"/>
            <a:gd name="T13" fmla="*/ 198060 h 509"/>
            <a:gd name="T14" fmla="*/ 6409 w 541"/>
            <a:gd name="T15" fmla="*/ 165050 h 509"/>
            <a:gd name="T16" fmla="*/ 28839 w 541"/>
            <a:gd name="T17" fmla="*/ 165050 h 509"/>
            <a:gd name="T18" fmla="*/ 51270 w 541"/>
            <a:gd name="T19" fmla="*/ 193344 h 509"/>
            <a:gd name="T20" fmla="*/ 57678 w 541"/>
            <a:gd name="T21" fmla="*/ 165050 h 509"/>
            <a:gd name="T22" fmla="*/ 86517 w 541"/>
            <a:gd name="T23" fmla="*/ 124181 h 509"/>
            <a:gd name="T24" fmla="*/ 134582 w 541"/>
            <a:gd name="T25" fmla="*/ 91171 h 509"/>
            <a:gd name="T26" fmla="*/ 209885 w 541"/>
            <a:gd name="T27" fmla="*/ 80167 h 509"/>
            <a:gd name="T28" fmla="*/ 232315 w 541"/>
            <a:gd name="T29" fmla="*/ 39298 h 509"/>
            <a:gd name="T30" fmla="*/ 307617 w 541"/>
            <a:gd name="T31" fmla="*/ 6288 h 509"/>
            <a:gd name="T32" fmla="*/ 354080 w 541"/>
            <a:gd name="T33" fmla="*/ 0 h 509"/>
            <a:gd name="T34" fmla="*/ 418167 w 541"/>
            <a:gd name="T35" fmla="*/ 11003 h 509"/>
            <a:gd name="T36" fmla="*/ 418167 w 541"/>
            <a:gd name="T37" fmla="*/ 17291 h 509"/>
            <a:gd name="T38" fmla="*/ 378112 w 541"/>
            <a:gd name="T39" fmla="*/ 28294 h 509"/>
            <a:gd name="T40" fmla="*/ 389328 w 541"/>
            <a:gd name="T41" fmla="*/ 56589 h 509"/>
            <a:gd name="T42" fmla="*/ 459823 w 541"/>
            <a:gd name="T43" fmla="*/ 39298 h 509"/>
            <a:gd name="T44" fmla="*/ 459823 w 541"/>
            <a:gd name="T45" fmla="*/ 67592 h 509"/>
            <a:gd name="T46" fmla="*/ 488662 w 541"/>
            <a:gd name="T47" fmla="*/ 50301 h 509"/>
            <a:gd name="T48" fmla="*/ 517501 w 541"/>
            <a:gd name="T49" fmla="*/ 62876 h 509"/>
            <a:gd name="T50" fmla="*/ 628051 w 541"/>
            <a:gd name="T51" fmla="*/ 84883 h 509"/>
            <a:gd name="T52" fmla="*/ 767440 w 541"/>
            <a:gd name="T53" fmla="*/ 91171 h 509"/>
            <a:gd name="T54" fmla="*/ 826721 w 541"/>
            <a:gd name="T55" fmla="*/ 141472 h 509"/>
            <a:gd name="T56" fmla="*/ 826721 w 541"/>
            <a:gd name="T57" fmla="*/ 165050 h 509"/>
            <a:gd name="T58" fmla="*/ 831527 w 541"/>
            <a:gd name="T59" fmla="*/ 232642 h 509"/>
            <a:gd name="T60" fmla="*/ 860366 w 541"/>
            <a:gd name="T61" fmla="*/ 282943 h 509"/>
            <a:gd name="T62" fmla="*/ 855560 w 541"/>
            <a:gd name="T63" fmla="*/ 334816 h 509"/>
            <a:gd name="T64" fmla="*/ 796279 w 541"/>
            <a:gd name="T65" fmla="*/ 352107 h 509"/>
            <a:gd name="T66" fmla="*/ 826721 w 541"/>
            <a:gd name="T67" fmla="*/ 408696 h 509"/>
            <a:gd name="T68" fmla="*/ 813903 w 541"/>
            <a:gd name="T69" fmla="*/ 458997 h 509"/>
            <a:gd name="T70" fmla="*/ 813903 w 541"/>
            <a:gd name="T71" fmla="*/ 487291 h 509"/>
            <a:gd name="T72" fmla="*/ 842742 w 541"/>
            <a:gd name="T73" fmla="*/ 573746 h 509"/>
            <a:gd name="T74" fmla="*/ 837936 w 541"/>
            <a:gd name="T75" fmla="*/ 606756 h 509"/>
            <a:gd name="T76" fmla="*/ 866775 w 541"/>
            <a:gd name="T77" fmla="*/ 630334 h 509"/>
            <a:gd name="T78" fmla="*/ 842742 w 541"/>
            <a:gd name="T79" fmla="*/ 658629 h 509"/>
            <a:gd name="T80" fmla="*/ 780258 w 541"/>
            <a:gd name="T81" fmla="*/ 697926 h 509"/>
            <a:gd name="T82" fmla="*/ 738601 w 541"/>
            <a:gd name="T83" fmla="*/ 760802 h 509"/>
            <a:gd name="T84" fmla="*/ 767440 w 541"/>
            <a:gd name="T85" fmla="*/ 793812 h 509"/>
            <a:gd name="T86" fmla="*/ 727386 w 541"/>
            <a:gd name="T87" fmla="*/ 800100 h 509"/>
            <a:gd name="T88" fmla="*/ 652084 w 541"/>
            <a:gd name="T89" fmla="*/ 759230 h 509"/>
            <a:gd name="T90" fmla="*/ 587997 w 541"/>
            <a:gd name="T91" fmla="*/ 778093 h 509"/>
            <a:gd name="T92" fmla="*/ 567169 w 541"/>
            <a:gd name="T93" fmla="*/ 782809 h 509"/>
            <a:gd name="T94" fmla="*/ 517501 w 541"/>
            <a:gd name="T95" fmla="*/ 789097 h 509"/>
            <a:gd name="T96" fmla="*/ 475845 w 541"/>
            <a:gd name="T97" fmla="*/ 765518 h 509"/>
            <a:gd name="T98" fmla="*/ 416565 w 541"/>
            <a:gd name="T99" fmla="*/ 765518 h 509"/>
            <a:gd name="T100" fmla="*/ 413360 w 541"/>
            <a:gd name="T101" fmla="*/ 749799 h 509"/>
            <a:gd name="T102" fmla="*/ 402145 w 541"/>
            <a:gd name="T103" fmla="*/ 680635 h 509"/>
            <a:gd name="T104" fmla="*/ 338058 w 541"/>
            <a:gd name="T105" fmla="*/ 691639 h 509"/>
            <a:gd name="T106" fmla="*/ 331650 w 541"/>
            <a:gd name="T107" fmla="*/ 630334 h 509"/>
            <a:gd name="T108" fmla="*/ 273971 w 541"/>
            <a:gd name="T109" fmla="*/ 624047 h 509"/>
            <a:gd name="T110" fmla="*/ 243530 w 541"/>
            <a:gd name="T111" fmla="*/ 663344 h 509"/>
            <a:gd name="T112" fmla="*/ 185852 w 541"/>
            <a:gd name="T113" fmla="*/ 647625 h 509"/>
            <a:gd name="T114" fmla="*/ 214691 w 541"/>
            <a:gd name="T115" fmla="*/ 613043 h 509"/>
            <a:gd name="T116" fmla="*/ 174637 w 541"/>
            <a:gd name="T117" fmla="*/ 606756 h 509"/>
            <a:gd name="T118" fmla="*/ 128174 w 541"/>
            <a:gd name="T119" fmla="*/ 556455 h 509"/>
            <a:gd name="T120" fmla="*/ 110550 w 541"/>
            <a:gd name="T121" fmla="*/ 578461 h 509"/>
            <a:gd name="T122" fmla="*/ 86517 w 541"/>
            <a:gd name="T123" fmla="*/ 561170 h 509"/>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60000 65536"/>
            <a:gd name="T178" fmla="*/ 0 60000 65536"/>
            <a:gd name="T179" fmla="*/ 0 60000 65536"/>
            <a:gd name="T180" fmla="*/ 0 60000 65536"/>
            <a:gd name="T181" fmla="*/ 0 60000 65536"/>
            <a:gd name="T182" fmla="*/ 0 60000 65536"/>
            <a:gd name="T183" fmla="*/ 0 60000 65536"/>
            <a:gd name="T184" fmla="*/ 0 60000 65536"/>
            <a:gd name="T185" fmla="*/ 0 60000 65536"/>
            <a:gd name="T186" fmla="*/ 0 w 541"/>
            <a:gd name="T187" fmla="*/ 0 h 509"/>
            <a:gd name="T188" fmla="*/ 541 w 541"/>
            <a:gd name="T189" fmla="*/ 509 h 509"/>
          </a:gdLst>
          <a:ahLst/>
          <a:cxnLst>
            <a:cxn ang="T124">
              <a:pos x="T0" y="T1"/>
            </a:cxn>
            <a:cxn ang="T125">
              <a:pos x="T2" y="T3"/>
            </a:cxn>
            <a:cxn ang="T126">
              <a:pos x="T4" y="T5"/>
            </a:cxn>
            <a:cxn ang="T127">
              <a:pos x="T6" y="T7"/>
            </a:cxn>
            <a:cxn ang="T128">
              <a:pos x="T8" y="T9"/>
            </a:cxn>
            <a:cxn ang="T129">
              <a:pos x="T10" y="T11"/>
            </a:cxn>
            <a:cxn ang="T130">
              <a:pos x="T12" y="T13"/>
            </a:cxn>
            <a:cxn ang="T131">
              <a:pos x="T14" y="T15"/>
            </a:cxn>
            <a:cxn ang="T132">
              <a:pos x="T16" y="T17"/>
            </a:cxn>
            <a:cxn ang="T133">
              <a:pos x="T18" y="T19"/>
            </a:cxn>
            <a:cxn ang="T134">
              <a:pos x="T20" y="T21"/>
            </a:cxn>
            <a:cxn ang="T135">
              <a:pos x="T22" y="T23"/>
            </a:cxn>
            <a:cxn ang="T136">
              <a:pos x="T24" y="T25"/>
            </a:cxn>
            <a:cxn ang="T137">
              <a:pos x="T26" y="T27"/>
            </a:cxn>
            <a:cxn ang="T138">
              <a:pos x="T28" y="T29"/>
            </a:cxn>
            <a:cxn ang="T139">
              <a:pos x="T30" y="T31"/>
            </a:cxn>
            <a:cxn ang="T140">
              <a:pos x="T32" y="T33"/>
            </a:cxn>
            <a:cxn ang="T141">
              <a:pos x="T34" y="T35"/>
            </a:cxn>
            <a:cxn ang="T142">
              <a:pos x="T36" y="T37"/>
            </a:cxn>
            <a:cxn ang="T143">
              <a:pos x="T38" y="T39"/>
            </a:cxn>
            <a:cxn ang="T144">
              <a:pos x="T40" y="T41"/>
            </a:cxn>
            <a:cxn ang="T145">
              <a:pos x="T42" y="T43"/>
            </a:cxn>
            <a:cxn ang="T146">
              <a:pos x="T44" y="T45"/>
            </a:cxn>
            <a:cxn ang="T147">
              <a:pos x="T46" y="T47"/>
            </a:cxn>
            <a:cxn ang="T148">
              <a:pos x="T48" y="T49"/>
            </a:cxn>
            <a:cxn ang="T149">
              <a:pos x="T50" y="T51"/>
            </a:cxn>
            <a:cxn ang="T150">
              <a:pos x="T52" y="T53"/>
            </a:cxn>
            <a:cxn ang="T151">
              <a:pos x="T54" y="T55"/>
            </a:cxn>
            <a:cxn ang="T152">
              <a:pos x="T56" y="T57"/>
            </a:cxn>
            <a:cxn ang="T153">
              <a:pos x="T58" y="T59"/>
            </a:cxn>
            <a:cxn ang="T154">
              <a:pos x="T60" y="T61"/>
            </a:cxn>
            <a:cxn ang="T155">
              <a:pos x="T62" y="T63"/>
            </a:cxn>
            <a:cxn ang="T156">
              <a:pos x="T64" y="T65"/>
            </a:cxn>
            <a:cxn ang="T157">
              <a:pos x="T66" y="T67"/>
            </a:cxn>
            <a:cxn ang="T158">
              <a:pos x="T68" y="T69"/>
            </a:cxn>
            <a:cxn ang="T159">
              <a:pos x="T70" y="T71"/>
            </a:cxn>
            <a:cxn ang="T160">
              <a:pos x="T72" y="T73"/>
            </a:cxn>
            <a:cxn ang="T161">
              <a:pos x="T74" y="T75"/>
            </a:cxn>
            <a:cxn ang="T162">
              <a:pos x="T76" y="T77"/>
            </a:cxn>
            <a:cxn ang="T163">
              <a:pos x="T78" y="T79"/>
            </a:cxn>
            <a:cxn ang="T164">
              <a:pos x="T80" y="T81"/>
            </a:cxn>
            <a:cxn ang="T165">
              <a:pos x="T82" y="T83"/>
            </a:cxn>
            <a:cxn ang="T166">
              <a:pos x="T84" y="T85"/>
            </a:cxn>
            <a:cxn ang="T167">
              <a:pos x="T86" y="T87"/>
            </a:cxn>
            <a:cxn ang="T168">
              <a:pos x="T88" y="T89"/>
            </a:cxn>
            <a:cxn ang="T169">
              <a:pos x="T90" y="T91"/>
            </a:cxn>
            <a:cxn ang="T170">
              <a:pos x="T92" y="T93"/>
            </a:cxn>
            <a:cxn ang="T171">
              <a:pos x="T94" y="T95"/>
            </a:cxn>
            <a:cxn ang="T172">
              <a:pos x="T96" y="T97"/>
            </a:cxn>
            <a:cxn ang="T173">
              <a:pos x="T98" y="T99"/>
            </a:cxn>
            <a:cxn ang="T174">
              <a:pos x="T100" y="T101"/>
            </a:cxn>
            <a:cxn ang="T175">
              <a:pos x="T102" y="T103"/>
            </a:cxn>
            <a:cxn ang="T176">
              <a:pos x="T104" y="T105"/>
            </a:cxn>
            <a:cxn ang="T177">
              <a:pos x="T106" y="T107"/>
            </a:cxn>
            <a:cxn ang="T178">
              <a:pos x="T108" y="T109"/>
            </a:cxn>
            <a:cxn ang="T179">
              <a:pos x="T110" y="T111"/>
            </a:cxn>
            <a:cxn ang="T180">
              <a:pos x="T112" y="T113"/>
            </a:cxn>
            <a:cxn ang="T181">
              <a:pos x="T114" y="T115"/>
            </a:cxn>
            <a:cxn ang="T182">
              <a:pos x="T116" y="T117"/>
            </a:cxn>
            <a:cxn ang="T183">
              <a:pos x="T118" y="T119"/>
            </a:cxn>
            <a:cxn ang="T184">
              <a:pos x="T120" y="T121"/>
            </a:cxn>
            <a:cxn ang="T185">
              <a:pos x="T122" y="T123"/>
            </a:cxn>
          </a:cxnLst>
          <a:rect l="T186" t="T187" r="T188" b="T189"/>
          <a:pathLst>
            <a:path w="541" h="509">
              <a:moveTo>
                <a:pt x="54" y="357"/>
              </a:moveTo>
              <a:lnTo>
                <a:pt x="54" y="329"/>
              </a:lnTo>
              <a:lnTo>
                <a:pt x="33" y="303"/>
              </a:lnTo>
              <a:lnTo>
                <a:pt x="36" y="256"/>
              </a:lnTo>
              <a:lnTo>
                <a:pt x="33" y="220"/>
              </a:lnTo>
              <a:lnTo>
                <a:pt x="7" y="188"/>
              </a:lnTo>
              <a:lnTo>
                <a:pt x="0" y="126"/>
              </a:lnTo>
              <a:lnTo>
                <a:pt x="4" y="105"/>
              </a:lnTo>
              <a:lnTo>
                <a:pt x="18" y="105"/>
              </a:lnTo>
              <a:lnTo>
                <a:pt x="32" y="123"/>
              </a:lnTo>
              <a:lnTo>
                <a:pt x="36" y="105"/>
              </a:lnTo>
              <a:lnTo>
                <a:pt x="54" y="79"/>
              </a:lnTo>
              <a:lnTo>
                <a:pt x="84" y="58"/>
              </a:lnTo>
              <a:lnTo>
                <a:pt x="131" y="51"/>
              </a:lnTo>
              <a:lnTo>
                <a:pt x="145" y="25"/>
              </a:lnTo>
              <a:lnTo>
                <a:pt x="192" y="4"/>
              </a:lnTo>
              <a:lnTo>
                <a:pt x="221" y="0"/>
              </a:lnTo>
              <a:lnTo>
                <a:pt x="261" y="7"/>
              </a:lnTo>
              <a:lnTo>
                <a:pt x="261" y="11"/>
              </a:lnTo>
              <a:lnTo>
                <a:pt x="236" y="18"/>
              </a:lnTo>
              <a:lnTo>
                <a:pt x="243" y="36"/>
              </a:lnTo>
              <a:lnTo>
                <a:pt x="287" y="25"/>
              </a:lnTo>
              <a:lnTo>
                <a:pt x="287" y="43"/>
              </a:lnTo>
              <a:lnTo>
                <a:pt x="305" y="32"/>
              </a:lnTo>
              <a:lnTo>
                <a:pt x="323" y="40"/>
              </a:lnTo>
              <a:lnTo>
                <a:pt x="392" y="54"/>
              </a:lnTo>
              <a:lnTo>
                <a:pt x="479" y="58"/>
              </a:lnTo>
              <a:lnTo>
                <a:pt x="516" y="90"/>
              </a:lnTo>
              <a:lnTo>
                <a:pt x="516" y="105"/>
              </a:lnTo>
              <a:lnTo>
                <a:pt x="519" y="148"/>
              </a:lnTo>
              <a:lnTo>
                <a:pt x="537" y="180"/>
              </a:lnTo>
              <a:lnTo>
                <a:pt x="534" y="213"/>
              </a:lnTo>
              <a:lnTo>
                <a:pt x="497" y="224"/>
              </a:lnTo>
              <a:lnTo>
                <a:pt x="516" y="260"/>
              </a:lnTo>
              <a:lnTo>
                <a:pt x="508" y="292"/>
              </a:lnTo>
              <a:lnTo>
                <a:pt x="508" y="310"/>
              </a:lnTo>
              <a:lnTo>
                <a:pt x="526" y="365"/>
              </a:lnTo>
              <a:lnTo>
                <a:pt x="523" y="386"/>
              </a:lnTo>
              <a:lnTo>
                <a:pt x="541" y="401"/>
              </a:lnTo>
              <a:lnTo>
                <a:pt x="526" y="419"/>
              </a:lnTo>
              <a:lnTo>
                <a:pt x="487" y="444"/>
              </a:lnTo>
              <a:lnTo>
                <a:pt x="461" y="484"/>
              </a:lnTo>
              <a:lnTo>
                <a:pt x="479" y="505"/>
              </a:lnTo>
              <a:lnTo>
                <a:pt x="454" y="509"/>
              </a:lnTo>
              <a:lnTo>
                <a:pt x="407" y="483"/>
              </a:lnTo>
              <a:lnTo>
                <a:pt x="367" y="495"/>
              </a:lnTo>
              <a:lnTo>
                <a:pt x="354" y="498"/>
              </a:lnTo>
              <a:lnTo>
                <a:pt x="323" y="502"/>
              </a:lnTo>
              <a:lnTo>
                <a:pt x="297" y="487"/>
              </a:lnTo>
              <a:lnTo>
                <a:pt x="260" y="487"/>
              </a:lnTo>
              <a:lnTo>
                <a:pt x="258" y="477"/>
              </a:lnTo>
              <a:lnTo>
                <a:pt x="251" y="433"/>
              </a:lnTo>
              <a:lnTo>
                <a:pt x="211" y="440"/>
              </a:lnTo>
              <a:lnTo>
                <a:pt x="207" y="401"/>
              </a:lnTo>
              <a:lnTo>
                <a:pt x="171" y="397"/>
              </a:lnTo>
              <a:lnTo>
                <a:pt x="152" y="422"/>
              </a:lnTo>
              <a:lnTo>
                <a:pt x="116" y="412"/>
              </a:lnTo>
              <a:lnTo>
                <a:pt x="134" y="390"/>
              </a:lnTo>
              <a:lnTo>
                <a:pt x="109" y="386"/>
              </a:lnTo>
              <a:lnTo>
                <a:pt x="80" y="354"/>
              </a:lnTo>
              <a:lnTo>
                <a:pt x="69" y="368"/>
              </a:lnTo>
              <a:lnTo>
                <a:pt x="54" y="357"/>
              </a:lnTo>
            </a:path>
          </a:pathLst>
        </a:custGeom>
        <a:solidFill>
          <a:srgbClr val="00D2D2"/>
        </a:solidFill>
        <a:ln w="6350">
          <a:solidFill>
            <a:schemeClr val="bg1">
              <a:lumMod val="75000"/>
            </a:schemeClr>
          </a:solidFill>
          <a:round/>
          <a:headEnd/>
          <a:tailEnd/>
        </a:ln>
      </xdr:spPr>
    </xdr:sp>
    <xdr:clientData/>
  </xdr:twoCellAnchor>
  <xdr:twoCellAnchor>
    <xdr:from>
      <xdr:col>12</xdr:col>
      <xdr:colOff>103165</xdr:colOff>
      <xdr:row>37</xdr:row>
      <xdr:rowOff>88900</xdr:rowOff>
    </xdr:from>
    <xdr:to>
      <xdr:col>13</xdr:col>
      <xdr:colOff>337543</xdr:colOff>
      <xdr:row>41</xdr:row>
      <xdr:rowOff>50800</xdr:rowOff>
    </xdr:to>
    <xdr:sp macro="" textlink="">
      <xdr:nvSpPr>
        <xdr:cNvPr id="23" name="S_ROM"/>
        <xdr:cNvSpPr>
          <a:spLocks noChangeAspect="1"/>
        </xdr:cNvSpPr>
      </xdr:nvSpPr>
      <xdr:spPr bwMode="auto">
        <a:xfrm>
          <a:off x="7561240" y="5518150"/>
          <a:ext cx="843978" cy="533400"/>
        </a:xfrm>
        <a:custGeom>
          <a:avLst/>
          <a:gdLst>
            <a:gd name="T0" fmla="*/ 655638 w 456"/>
            <a:gd name="T1" fmla="*/ 508283 h 336"/>
            <a:gd name="T2" fmla="*/ 565150 w 456"/>
            <a:gd name="T3" fmla="*/ 469305 h 336"/>
            <a:gd name="T4" fmla="*/ 484188 w 456"/>
            <a:gd name="T5" fmla="*/ 486455 h 336"/>
            <a:gd name="T6" fmla="*/ 427038 w 456"/>
            <a:gd name="T7" fmla="*/ 523875 h 336"/>
            <a:gd name="T8" fmla="*/ 354013 w 456"/>
            <a:gd name="T9" fmla="*/ 523875 h 336"/>
            <a:gd name="T10" fmla="*/ 290513 w 456"/>
            <a:gd name="T11" fmla="*/ 512961 h 336"/>
            <a:gd name="T12" fmla="*/ 193675 w 456"/>
            <a:gd name="T13" fmla="*/ 480219 h 336"/>
            <a:gd name="T14" fmla="*/ 193675 w 456"/>
            <a:gd name="T15" fmla="*/ 447477 h 336"/>
            <a:gd name="T16" fmla="*/ 171450 w 456"/>
            <a:gd name="T17" fmla="*/ 447477 h 336"/>
            <a:gd name="T18" fmla="*/ 142875 w 456"/>
            <a:gd name="T19" fmla="*/ 436563 h 336"/>
            <a:gd name="T20" fmla="*/ 160338 w 456"/>
            <a:gd name="T21" fmla="*/ 403820 h 336"/>
            <a:gd name="T22" fmla="*/ 131763 w 456"/>
            <a:gd name="T23" fmla="*/ 414734 h 336"/>
            <a:gd name="T24" fmla="*/ 85725 w 456"/>
            <a:gd name="T25" fmla="*/ 388229 h 336"/>
            <a:gd name="T26" fmla="*/ 34925 w 456"/>
            <a:gd name="T27" fmla="*/ 327422 h 336"/>
            <a:gd name="T28" fmla="*/ 34925 w 456"/>
            <a:gd name="T29" fmla="*/ 290002 h 336"/>
            <a:gd name="T30" fmla="*/ 0 w 456"/>
            <a:gd name="T31" fmla="*/ 246346 h 336"/>
            <a:gd name="T32" fmla="*/ 22225 w 456"/>
            <a:gd name="T33" fmla="*/ 229195 h 336"/>
            <a:gd name="T34" fmla="*/ 68263 w 456"/>
            <a:gd name="T35" fmla="*/ 224518 h 336"/>
            <a:gd name="T36" fmla="*/ 74613 w 456"/>
            <a:gd name="T37" fmla="*/ 191776 h 336"/>
            <a:gd name="T38" fmla="*/ 136525 w 456"/>
            <a:gd name="T39" fmla="*/ 82635 h 336"/>
            <a:gd name="T40" fmla="*/ 193675 w 456"/>
            <a:gd name="T41" fmla="*/ 54570 h 336"/>
            <a:gd name="T42" fmla="*/ 204788 w 456"/>
            <a:gd name="T43" fmla="*/ 38979 h 336"/>
            <a:gd name="T44" fmla="*/ 233363 w 456"/>
            <a:gd name="T45" fmla="*/ 21828 h 336"/>
            <a:gd name="T46" fmla="*/ 393700 w 456"/>
            <a:gd name="T47" fmla="*/ 49893 h 336"/>
            <a:gd name="T48" fmla="*/ 519113 w 456"/>
            <a:gd name="T49" fmla="*/ 0 h 336"/>
            <a:gd name="T50" fmla="*/ 581025 w 456"/>
            <a:gd name="T51" fmla="*/ 98227 h 336"/>
            <a:gd name="T52" fmla="*/ 615950 w 456"/>
            <a:gd name="T53" fmla="*/ 130969 h 336"/>
            <a:gd name="T54" fmla="*/ 627063 w 456"/>
            <a:gd name="T55" fmla="*/ 207367 h 336"/>
            <a:gd name="T56" fmla="*/ 615950 w 456"/>
            <a:gd name="T57" fmla="*/ 316508 h 336"/>
            <a:gd name="T58" fmla="*/ 638175 w 456"/>
            <a:gd name="T59" fmla="*/ 338336 h 336"/>
            <a:gd name="T60" fmla="*/ 666750 w 456"/>
            <a:gd name="T61" fmla="*/ 349250 h 336"/>
            <a:gd name="T62" fmla="*/ 706438 w 456"/>
            <a:gd name="T63" fmla="*/ 327422 h 336"/>
            <a:gd name="T64" fmla="*/ 723900 w 456"/>
            <a:gd name="T65" fmla="*/ 338336 h 336"/>
            <a:gd name="T66" fmla="*/ 715963 w 456"/>
            <a:gd name="T67" fmla="*/ 371078 h 336"/>
            <a:gd name="T68" fmla="*/ 690563 w 456"/>
            <a:gd name="T69" fmla="*/ 388229 h 336"/>
            <a:gd name="T70" fmla="*/ 681038 w 456"/>
            <a:gd name="T71" fmla="*/ 399143 h 336"/>
            <a:gd name="T72" fmla="*/ 673100 w 456"/>
            <a:gd name="T73" fmla="*/ 436563 h 336"/>
            <a:gd name="T74" fmla="*/ 666750 w 456"/>
            <a:gd name="T75" fmla="*/ 458391 h 336"/>
            <a:gd name="T76" fmla="*/ 655638 w 456"/>
            <a:gd name="T77" fmla="*/ 508283 h 3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456"/>
            <a:gd name="T118" fmla="*/ 0 h 336"/>
            <a:gd name="T119" fmla="*/ 456 w 456"/>
            <a:gd name="T120" fmla="*/ 336 h 33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456" h="336">
              <a:moveTo>
                <a:pt x="413" y="326"/>
              </a:moveTo>
              <a:lnTo>
                <a:pt x="356" y="301"/>
              </a:lnTo>
              <a:lnTo>
                <a:pt x="305" y="312"/>
              </a:lnTo>
              <a:lnTo>
                <a:pt x="269" y="336"/>
              </a:lnTo>
              <a:lnTo>
                <a:pt x="223" y="336"/>
              </a:lnTo>
              <a:lnTo>
                <a:pt x="183" y="329"/>
              </a:lnTo>
              <a:lnTo>
                <a:pt x="122" y="308"/>
              </a:lnTo>
              <a:lnTo>
                <a:pt x="122" y="287"/>
              </a:lnTo>
              <a:lnTo>
                <a:pt x="108" y="287"/>
              </a:lnTo>
              <a:lnTo>
                <a:pt x="90" y="280"/>
              </a:lnTo>
              <a:lnTo>
                <a:pt x="101" y="259"/>
              </a:lnTo>
              <a:lnTo>
                <a:pt x="83" y="266"/>
              </a:lnTo>
              <a:lnTo>
                <a:pt x="54" y="249"/>
              </a:lnTo>
              <a:lnTo>
                <a:pt x="22" y="210"/>
              </a:lnTo>
              <a:lnTo>
                <a:pt x="22" y="186"/>
              </a:lnTo>
              <a:lnTo>
                <a:pt x="0" y="158"/>
              </a:lnTo>
              <a:lnTo>
                <a:pt x="14" y="147"/>
              </a:lnTo>
              <a:lnTo>
                <a:pt x="43" y="144"/>
              </a:lnTo>
              <a:lnTo>
                <a:pt x="47" y="123"/>
              </a:lnTo>
              <a:lnTo>
                <a:pt x="86" y="53"/>
              </a:lnTo>
              <a:lnTo>
                <a:pt x="122" y="35"/>
              </a:lnTo>
              <a:lnTo>
                <a:pt x="129" y="25"/>
              </a:lnTo>
              <a:lnTo>
                <a:pt x="147" y="14"/>
              </a:lnTo>
              <a:lnTo>
                <a:pt x="248" y="32"/>
              </a:lnTo>
              <a:lnTo>
                <a:pt x="327" y="0"/>
              </a:lnTo>
              <a:lnTo>
                <a:pt x="366" y="63"/>
              </a:lnTo>
              <a:lnTo>
                <a:pt x="388" y="84"/>
              </a:lnTo>
              <a:lnTo>
                <a:pt x="395" y="133"/>
              </a:lnTo>
              <a:lnTo>
                <a:pt x="388" y="203"/>
              </a:lnTo>
              <a:lnTo>
                <a:pt x="402" y="217"/>
              </a:lnTo>
              <a:lnTo>
                <a:pt x="420" y="224"/>
              </a:lnTo>
              <a:lnTo>
                <a:pt x="445" y="210"/>
              </a:lnTo>
              <a:lnTo>
                <a:pt x="456" y="217"/>
              </a:lnTo>
              <a:lnTo>
                <a:pt x="451" y="238"/>
              </a:lnTo>
              <a:lnTo>
                <a:pt x="435" y="249"/>
              </a:lnTo>
              <a:lnTo>
                <a:pt x="429" y="256"/>
              </a:lnTo>
              <a:lnTo>
                <a:pt x="424" y="280"/>
              </a:lnTo>
              <a:lnTo>
                <a:pt x="420" y="294"/>
              </a:lnTo>
              <a:lnTo>
                <a:pt x="413" y="326"/>
              </a:lnTo>
            </a:path>
          </a:pathLst>
        </a:custGeom>
        <a:solidFill>
          <a:srgbClr val="00FFFF"/>
        </a:solidFill>
        <a:ln w="6350">
          <a:solidFill>
            <a:schemeClr val="bg1">
              <a:lumMod val="75000"/>
            </a:schemeClr>
          </a:solidFill>
          <a:round/>
          <a:headEnd/>
          <a:tailEnd/>
        </a:ln>
      </xdr:spPr>
    </xdr:sp>
    <xdr:clientData/>
  </xdr:twoCellAnchor>
  <xdr:twoCellAnchor>
    <xdr:from>
      <xdr:col>10</xdr:col>
      <xdr:colOff>379391</xdr:colOff>
      <xdr:row>11</xdr:row>
      <xdr:rowOff>114300</xdr:rowOff>
    </xdr:from>
    <xdr:to>
      <xdr:col>12</xdr:col>
      <xdr:colOff>563975</xdr:colOff>
      <xdr:row>30</xdr:row>
      <xdr:rowOff>117475</xdr:rowOff>
    </xdr:to>
    <xdr:grpSp>
      <xdr:nvGrpSpPr>
        <xdr:cNvPr id="24" name="S_SWE"/>
        <xdr:cNvGrpSpPr>
          <a:grpSpLocks/>
        </xdr:cNvGrpSpPr>
      </xdr:nvGrpSpPr>
      <xdr:grpSpPr bwMode="auto">
        <a:xfrm>
          <a:off x="6618266" y="1828800"/>
          <a:ext cx="1403784" cy="2717800"/>
          <a:chOff x="2524125" y="1028700"/>
          <a:chExt cx="1143000" cy="2667000"/>
        </a:xfrm>
      </xdr:grpSpPr>
      <xdr:sp macro="" textlink="">
        <xdr:nvSpPr>
          <xdr:cNvPr id="25" name="S_SWE4"/>
          <xdr:cNvSpPr>
            <a:spLocks noChangeAspect="1"/>
          </xdr:cNvSpPr>
        </xdr:nvSpPr>
        <xdr:spPr bwMode="auto">
          <a:xfrm>
            <a:off x="2828925" y="3686175"/>
            <a:ext cx="0" cy="9525"/>
          </a:xfrm>
          <a:custGeom>
            <a:avLst/>
            <a:gdLst>
              <a:gd name="T0" fmla="*/ 0 w 1"/>
              <a:gd name="T1" fmla="*/ 0 h 1"/>
              <a:gd name="T2" fmla="*/ 0 w 1"/>
              <a:gd name="T3" fmla="*/ 0 h 1"/>
              <a:gd name="T4" fmla="*/ 0 w 1"/>
              <a:gd name="T5" fmla="*/ 0 h 1"/>
              <a:gd name="T6" fmla="*/ 0 w 1"/>
              <a:gd name="T7" fmla="*/ 0 h 1"/>
              <a:gd name="T8" fmla="*/ 0 w 1"/>
              <a:gd name="T9" fmla="*/ 0 h 1"/>
              <a:gd name="T10" fmla="*/ 0 60000 65536"/>
              <a:gd name="T11" fmla="*/ 0 60000 65536"/>
              <a:gd name="T12" fmla="*/ 0 60000 65536"/>
              <a:gd name="T13" fmla="*/ 0 60000 65536"/>
              <a:gd name="T14" fmla="*/ 0 60000 65536"/>
              <a:gd name="T15" fmla="*/ 0 w 1"/>
              <a:gd name="T16" fmla="*/ 0 h 1"/>
              <a:gd name="T17" fmla="*/ 0 w 1"/>
              <a:gd name="T18" fmla="*/ 1 h 1"/>
            </a:gdLst>
            <a:ahLst/>
            <a:cxnLst>
              <a:cxn ang="T10">
                <a:pos x="T0" y="T1"/>
              </a:cxn>
              <a:cxn ang="T11">
                <a:pos x="T2" y="T3"/>
              </a:cxn>
              <a:cxn ang="T12">
                <a:pos x="T4" y="T5"/>
              </a:cxn>
              <a:cxn ang="T13">
                <a:pos x="T6" y="T7"/>
              </a:cxn>
              <a:cxn ang="T14">
                <a:pos x="T8" y="T9"/>
              </a:cxn>
            </a:cxnLst>
            <a:rect l="T15" t="T16" r="T17" b="T18"/>
            <a:pathLst>
              <a:path w="1" h="1">
                <a:moveTo>
                  <a:pt x="0" y="0"/>
                </a:moveTo>
                <a:lnTo>
                  <a:pt x="0" y="0"/>
                </a:lnTo>
              </a:path>
            </a:pathLst>
          </a:custGeom>
          <a:solidFill>
            <a:srgbClr val="001E1E"/>
          </a:solidFill>
          <a:ln w="6350">
            <a:solidFill>
              <a:schemeClr val="bg1">
                <a:lumMod val="75000"/>
              </a:schemeClr>
            </a:solidFill>
            <a:round/>
            <a:headEnd/>
            <a:tailEnd/>
          </a:ln>
        </xdr:spPr>
      </xdr:sp>
      <xdr:sp macro="" textlink="">
        <xdr:nvSpPr>
          <xdr:cNvPr id="26" name="S_SWE3"/>
          <xdr:cNvSpPr>
            <a:spLocks noChangeAspect="1"/>
          </xdr:cNvSpPr>
        </xdr:nvSpPr>
        <xdr:spPr bwMode="auto">
          <a:xfrm>
            <a:off x="2524125" y="1028700"/>
            <a:ext cx="1143000" cy="2581275"/>
          </a:xfrm>
          <a:custGeom>
            <a:avLst/>
            <a:gdLst>
              <a:gd name="T0" fmla="*/ 908988 w 718"/>
              <a:gd name="T1" fmla="*/ 99579 h 1659"/>
              <a:gd name="T2" fmla="*/ 1082507 w 718"/>
              <a:gd name="T3" fmla="*/ 216273 h 1659"/>
              <a:gd name="T4" fmla="*/ 1143000 w 718"/>
              <a:gd name="T5" fmla="*/ 474556 h 1659"/>
              <a:gd name="T6" fmla="*/ 1112753 w 718"/>
              <a:gd name="T7" fmla="*/ 667491 h 1659"/>
              <a:gd name="T8" fmla="*/ 1064996 w 718"/>
              <a:gd name="T9" fmla="*/ 754622 h 1659"/>
              <a:gd name="T10" fmla="*/ 1004503 w 718"/>
              <a:gd name="T11" fmla="*/ 760846 h 1659"/>
              <a:gd name="T12" fmla="*/ 974256 w 718"/>
              <a:gd name="T13" fmla="*/ 813747 h 1659"/>
              <a:gd name="T14" fmla="*/ 866006 w 718"/>
              <a:gd name="T15" fmla="*/ 970896 h 1659"/>
              <a:gd name="T16" fmla="*/ 848495 w 718"/>
              <a:gd name="T17" fmla="*/ 1112484 h 1659"/>
              <a:gd name="T18" fmla="*/ 764122 w 718"/>
              <a:gd name="T19" fmla="*/ 1193392 h 1659"/>
              <a:gd name="T20" fmla="*/ 703629 w 718"/>
              <a:gd name="T21" fmla="*/ 1241626 h 1659"/>
              <a:gd name="T22" fmla="*/ 625625 w 718"/>
              <a:gd name="T23" fmla="*/ 1282080 h 1659"/>
              <a:gd name="T24" fmla="*/ 625625 w 718"/>
              <a:gd name="T25" fmla="*/ 1334981 h 1659"/>
              <a:gd name="T26" fmla="*/ 595379 w 718"/>
              <a:gd name="T27" fmla="*/ 1364544 h 1659"/>
              <a:gd name="T28" fmla="*/ 589011 w 718"/>
              <a:gd name="T29" fmla="*/ 1434560 h 1659"/>
              <a:gd name="T30" fmla="*/ 595379 w 718"/>
              <a:gd name="T31" fmla="*/ 1534139 h 1659"/>
              <a:gd name="T32" fmla="*/ 553989 w 718"/>
              <a:gd name="T33" fmla="*/ 1674173 h 1659"/>
              <a:gd name="T34" fmla="*/ 601747 w 718"/>
              <a:gd name="T35" fmla="*/ 1733298 h 1659"/>
              <a:gd name="T36" fmla="*/ 692486 w 718"/>
              <a:gd name="T37" fmla="*/ 1890446 h 1659"/>
              <a:gd name="T38" fmla="*/ 667015 w 718"/>
              <a:gd name="T39" fmla="*/ 2002472 h 1659"/>
              <a:gd name="T40" fmla="*/ 511007 w 718"/>
              <a:gd name="T41" fmla="*/ 2102051 h 1659"/>
              <a:gd name="T42" fmla="*/ 450514 w 718"/>
              <a:gd name="T43" fmla="*/ 2388341 h 1659"/>
              <a:gd name="T44" fmla="*/ 324752 w 718"/>
              <a:gd name="T45" fmla="*/ 2458357 h 1659"/>
              <a:gd name="T46" fmla="*/ 270627 w 718"/>
              <a:gd name="T47" fmla="*/ 2475472 h 1659"/>
              <a:gd name="T48" fmla="*/ 276994 w 718"/>
              <a:gd name="T49" fmla="*/ 2551712 h 1659"/>
              <a:gd name="T50" fmla="*/ 186255 w 718"/>
              <a:gd name="T51" fmla="*/ 2575051 h 1659"/>
              <a:gd name="T52" fmla="*/ 144865 w 718"/>
              <a:gd name="T53" fmla="*/ 2540821 h 1659"/>
              <a:gd name="T54" fmla="*/ 132130 w 718"/>
              <a:gd name="T55" fmla="*/ 2435018 h 1659"/>
              <a:gd name="T56" fmla="*/ 162376 w 718"/>
              <a:gd name="T57" fmla="*/ 2382117 h 1659"/>
              <a:gd name="T58" fmla="*/ 78004 w 718"/>
              <a:gd name="T59" fmla="*/ 2259199 h 1659"/>
              <a:gd name="T60" fmla="*/ 41390 w 718"/>
              <a:gd name="T61" fmla="*/ 2182959 h 1659"/>
              <a:gd name="T62" fmla="*/ 71636 w 718"/>
              <a:gd name="T63" fmla="*/ 2106719 h 1659"/>
              <a:gd name="T64" fmla="*/ 41390 w 718"/>
              <a:gd name="T65" fmla="*/ 2119166 h 1659"/>
              <a:gd name="T66" fmla="*/ 0 w 718"/>
              <a:gd name="T67" fmla="*/ 2019587 h 1659"/>
              <a:gd name="T68" fmla="*/ 66861 w 718"/>
              <a:gd name="T69" fmla="*/ 2042926 h 1659"/>
              <a:gd name="T70" fmla="*/ 90740 w 718"/>
              <a:gd name="T71" fmla="*/ 1890446 h 1659"/>
              <a:gd name="T72" fmla="*/ 95515 w 718"/>
              <a:gd name="T73" fmla="*/ 1703735 h 1659"/>
              <a:gd name="T74" fmla="*/ 90740 w 718"/>
              <a:gd name="T75" fmla="*/ 1504577 h 1659"/>
              <a:gd name="T76" fmla="*/ 108251 w 718"/>
              <a:gd name="T77" fmla="*/ 1222955 h 1659"/>
              <a:gd name="T78" fmla="*/ 108251 w 718"/>
              <a:gd name="T79" fmla="*/ 1100037 h 1659"/>
              <a:gd name="T80" fmla="*/ 210134 w 718"/>
              <a:gd name="T81" fmla="*/ 1076698 h 1659"/>
              <a:gd name="T82" fmla="*/ 234013 w 718"/>
              <a:gd name="T83" fmla="*/ 989567 h 1659"/>
              <a:gd name="T84" fmla="*/ 307241 w 718"/>
              <a:gd name="T85" fmla="*/ 707945 h 1659"/>
              <a:gd name="T86" fmla="*/ 354999 w 718"/>
              <a:gd name="T87" fmla="*/ 707945 h 1659"/>
              <a:gd name="T88" fmla="*/ 348631 w 718"/>
              <a:gd name="T89" fmla="*/ 614589 h 1659"/>
              <a:gd name="T90" fmla="*/ 450514 w 718"/>
              <a:gd name="T91" fmla="*/ 368754 h 1659"/>
              <a:gd name="T92" fmla="*/ 547621 w 718"/>
              <a:gd name="T93" fmla="*/ 228721 h 1659"/>
              <a:gd name="T94" fmla="*/ 619258 w 718"/>
              <a:gd name="T95" fmla="*/ 216273 h 1659"/>
              <a:gd name="T96" fmla="*/ 631993 w 718"/>
              <a:gd name="T97" fmla="*/ 110470 h 1659"/>
              <a:gd name="T98" fmla="*/ 764122 w 718"/>
              <a:gd name="T99" fmla="*/ 76240 h 1659"/>
              <a:gd name="T100" fmla="*/ 829391 w 718"/>
              <a:gd name="T101" fmla="*/ 0 h 1659"/>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w 718"/>
              <a:gd name="T154" fmla="*/ 0 h 1659"/>
              <a:gd name="T155" fmla="*/ 718 w 718"/>
              <a:gd name="T156" fmla="*/ 1659 h 1659"/>
            </a:gdLst>
            <a:ahLst/>
            <a:cxnLst>
              <a:cxn ang="T102">
                <a:pos x="T0" y="T1"/>
              </a:cxn>
              <a:cxn ang="T103">
                <a:pos x="T2" y="T3"/>
              </a:cxn>
              <a:cxn ang="T104">
                <a:pos x="T4" y="T5"/>
              </a:cxn>
              <a:cxn ang="T105">
                <a:pos x="T6" y="T7"/>
              </a:cxn>
              <a:cxn ang="T106">
                <a:pos x="T8" y="T9"/>
              </a:cxn>
              <a:cxn ang="T107">
                <a:pos x="T10" y="T11"/>
              </a:cxn>
              <a:cxn ang="T108">
                <a:pos x="T12" y="T13"/>
              </a:cxn>
              <a:cxn ang="T109">
                <a:pos x="T14" y="T15"/>
              </a:cxn>
              <a:cxn ang="T110">
                <a:pos x="T16" y="T17"/>
              </a:cxn>
              <a:cxn ang="T111">
                <a:pos x="T18" y="T19"/>
              </a:cxn>
              <a:cxn ang="T112">
                <a:pos x="T20" y="T21"/>
              </a:cxn>
              <a:cxn ang="T113">
                <a:pos x="T22" y="T23"/>
              </a:cxn>
              <a:cxn ang="T114">
                <a:pos x="T24" y="T25"/>
              </a:cxn>
              <a:cxn ang="T115">
                <a:pos x="T26" y="T27"/>
              </a:cxn>
              <a:cxn ang="T116">
                <a:pos x="T28" y="T29"/>
              </a:cxn>
              <a:cxn ang="T117">
                <a:pos x="T30" y="T31"/>
              </a:cxn>
              <a:cxn ang="T118">
                <a:pos x="T32" y="T33"/>
              </a:cxn>
              <a:cxn ang="T119">
                <a:pos x="T34" y="T35"/>
              </a:cxn>
              <a:cxn ang="T120">
                <a:pos x="T36" y="T37"/>
              </a:cxn>
              <a:cxn ang="T121">
                <a:pos x="T38" y="T39"/>
              </a:cxn>
              <a:cxn ang="T122">
                <a:pos x="T40" y="T41"/>
              </a:cxn>
              <a:cxn ang="T123">
                <a:pos x="T42" y="T43"/>
              </a:cxn>
              <a:cxn ang="T124">
                <a:pos x="T44" y="T45"/>
              </a:cxn>
              <a:cxn ang="T125">
                <a:pos x="T46" y="T47"/>
              </a:cxn>
              <a:cxn ang="T126">
                <a:pos x="T48" y="T49"/>
              </a:cxn>
              <a:cxn ang="T127">
                <a:pos x="T50" y="T51"/>
              </a:cxn>
              <a:cxn ang="T128">
                <a:pos x="T52" y="T53"/>
              </a:cxn>
              <a:cxn ang="T129">
                <a:pos x="T54" y="T55"/>
              </a:cxn>
              <a:cxn ang="T130">
                <a:pos x="T56" y="T57"/>
              </a:cxn>
              <a:cxn ang="T131">
                <a:pos x="T58" y="T59"/>
              </a:cxn>
              <a:cxn ang="T132">
                <a:pos x="T60" y="T61"/>
              </a:cxn>
              <a:cxn ang="T133">
                <a:pos x="T62" y="T63"/>
              </a:cxn>
              <a:cxn ang="T134">
                <a:pos x="T64" y="T65"/>
              </a:cxn>
              <a:cxn ang="T135">
                <a:pos x="T66" y="T67"/>
              </a:cxn>
              <a:cxn ang="T136">
                <a:pos x="T68" y="T69"/>
              </a:cxn>
              <a:cxn ang="T137">
                <a:pos x="T70" y="T71"/>
              </a:cxn>
              <a:cxn ang="T138">
                <a:pos x="T72" y="T73"/>
              </a:cxn>
              <a:cxn ang="T139">
                <a:pos x="T74" y="T75"/>
              </a:cxn>
              <a:cxn ang="T140">
                <a:pos x="T76" y="T77"/>
              </a:cxn>
              <a:cxn ang="T141">
                <a:pos x="T78" y="T79"/>
              </a:cxn>
              <a:cxn ang="T142">
                <a:pos x="T80" y="T81"/>
              </a:cxn>
              <a:cxn ang="T143">
                <a:pos x="T82" y="T83"/>
              </a:cxn>
              <a:cxn ang="T144">
                <a:pos x="T84" y="T85"/>
              </a:cxn>
              <a:cxn ang="T145">
                <a:pos x="T86" y="T87"/>
              </a:cxn>
              <a:cxn ang="T146">
                <a:pos x="T88" y="T89"/>
              </a:cxn>
              <a:cxn ang="T147">
                <a:pos x="T90" y="T91"/>
              </a:cxn>
              <a:cxn ang="T148">
                <a:pos x="T92" y="T93"/>
              </a:cxn>
              <a:cxn ang="T149">
                <a:pos x="T94" y="T95"/>
              </a:cxn>
              <a:cxn ang="T150">
                <a:pos x="T96" y="T97"/>
              </a:cxn>
              <a:cxn ang="T151">
                <a:pos x="T98" y="T99"/>
              </a:cxn>
              <a:cxn ang="T152">
                <a:pos x="T100" y="T101"/>
              </a:cxn>
            </a:cxnLst>
            <a:rect l="T153" t="T154" r="T155" b="T156"/>
            <a:pathLst>
              <a:path w="718" h="1659">
                <a:moveTo>
                  <a:pt x="521" y="0"/>
                </a:moveTo>
                <a:lnTo>
                  <a:pt x="571" y="64"/>
                </a:lnTo>
                <a:lnTo>
                  <a:pt x="654" y="94"/>
                </a:lnTo>
                <a:lnTo>
                  <a:pt x="680" y="139"/>
                </a:lnTo>
                <a:lnTo>
                  <a:pt x="692" y="226"/>
                </a:lnTo>
                <a:lnTo>
                  <a:pt x="718" y="305"/>
                </a:lnTo>
                <a:lnTo>
                  <a:pt x="703" y="384"/>
                </a:lnTo>
                <a:lnTo>
                  <a:pt x="699" y="429"/>
                </a:lnTo>
                <a:lnTo>
                  <a:pt x="714" y="478"/>
                </a:lnTo>
                <a:lnTo>
                  <a:pt x="669" y="485"/>
                </a:lnTo>
                <a:lnTo>
                  <a:pt x="635" y="466"/>
                </a:lnTo>
                <a:lnTo>
                  <a:pt x="631" y="489"/>
                </a:lnTo>
                <a:lnTo>
                  <a:pt x="605" y="500"/>
                </a:lnTo>
                <a:lnTo>
                  <a:pt x="612" y="523"/>
                </a:lnTo>
                <a:lnTo>
                  <a:pt x="567" y="557"/>
                </a:lnTo>
                <a:lnTo>
                  <a:pt x="544" y="624"/>
                </a:lnTo>
                <a:lnTo>
                  <a:pt x="578" y="662"/>
                </a:lnTo>
                <a:lnTo>
                  <a:pt x="533" y="715"/>
                </a:lnTo>
                <a:lnTo>
                  <a:pt x="499" y="730"/>
                </a:lnTo>
                <a:lnTo>
                  <a:pt x="480" y="767"/>
                </a:lnTo>
                <a:lnTo>
                  <a:pt x="465" y="749"/>
                </a:lnTo>
                <a:lnTo>
                  <a:pt x="442" y="798"/>
                </a:lnTo>
                <a:lnTo>
                  <a:pt x="431" y="786"/>
                </a:lnTo>
                <a:lnTo>
                  <a:pt x="393" y="824"/>
                </a:lnTo>
                <a:lnTo>
                  <a:pt x="408" y="835"/>
                </a:lnTo>
                <a:lnTo>
                  <a:pt x="393" y="858"/>
                </a:lnTo>
                <a:lnTo>
                  <a:pt x="374" y="846"/>
                </a:lnTo>
                <a:lnTo>
                  <a:pt x="374" y="877"/>
                </a:lnTo>
                <a:lnTo>
                  <a:pt x="355" y="895"/>
                </a:lnTo>
                <a:lnTo>
                  <a:pt x="370" y="922"/>
                </a:lnTo>
                <a:lnTo>
                  <a:pt x="359" y="967"/>
                </a:lnTo>
                <a:lnTo>
                  <a:pt x="374" y="986"/>
                </a:lnTo>
                <a:lnTo>
                  <a:pt x="351" y="982"/>
                </a:lnTo>
                <a:lnTo>
                  <a:pt x="348" y="1076"/>
                </a:lnTo>
                <a:lnTo>
                  <a:pt x="359" y="1110"/>
                </a:lnTo>
                <a:lnTo>
                  <a:pt x="378" y="1114"/>
                </a:lnTo>
                <a:lnTo>
                  <a:pt x="427" y="1177"/>
                </a:lnTo>
                <a:lnTo>
                  <a:pt x="435" y="1215"/>
                </a:lnTo>
                <a:lnTo>
                  <a:pt x="408" y="1260"/>
                </a:lnTo>
                <a:lnTo>
                  <a:pt x="419" y="1287"/>
                </a:lnTo>
                <a:lnTo>
                  <a:pt x="363" y="1305"/>
                </a:lnTo>
                <a:lnTo>
                  <a:pt x="321" y="1351"/>
                </a:lnTo>
                <a:lnTo>
                  <a:pt x="306" y="1433"/>
                </a:lnTo>
                <a:lnTo>
                  <a:pt x="283" y="1535"/>
                </a:lnTo>
                <a:lnTo>
                  <a:pt x="272" y="1584"/>
                </a:lnTo>
                <a:lnTo>
                  <a:pt x="204" y="1580"/>
                </a:lnTo>
                <a:lnTo>
                  <a:pt x="200" y="1599"/>
                </a:lnTo>
                <a:lnTo>
                  <a:pt x="170" y="1591"/>
                </a:lnTo>
                <a:lnTo>
                  <a:pt x="159" y="1621"/>
                </a:lnTo>
                <a:lnTo>
                  <a:pt x="174" y="1640"/>
                </a:lnTo>
                <a:lnTo>
                  <a:pt x="162" y="1659"/>
                </a:lnTo>
                <a:lnTo>
                  <a:pt x="117" y="1655"/>
                </a:lnTo>
                <a:lnTo>
                  <a:pt x="83" y="1651"/>
                </a:lnTo>
                <a:lnTo>
                  <a:pt x="91" y="1633"/>
                </a:lnTo>
                <a:lnTo>
                  <a:pt x="68" y="1565"/>
                </a:lnTo>
                <a:lnTo>
                  <a:pt x="83" y="1565"/>
                </a:lnTo>
                <a:lnTo>
                  <a:pt x="72" y="1554"/>
                </a:lnTo>
                <a:lnTo>
                  <a:pt x="102" y="1531"/>
                </a:lnTo>
                <a:lnTo>
                  <a:pt x="64" y="1509"/>
                </a:lnTo>
                <a:lnTo>
                  <a:pt x="49" y="1452"/>
                </a:lnTo>
                <a:lnTo>
                  <a:pt x="38" y="1463"/>
                </a:lnTo>
                <a:lnTo>
                  <a:pt x="26" y="1403"/>
                </a:lnTo>
                <a:lnTo>
                  <a:pt x="38" y="1384"/>
                </a:lnTo>
                <a:lnTo>
                  <a:pt x="45" y="1354"/>
                </a:lnTo>
                <a:lnTo>
                  <a:pt x="30" y="1339"/>
                </a:lnTo>
                <a:lnTo>
                  <a:pt x="26" y="1362"/>
                </a:lnTo>
                <a:lnTo>
                  <a:pt x="8" y="1351"/>
                </a:lnTo>
                <a:lnTo>
                  <a:pt x="0" y="1298"/>
                </a:lnTo>
                <a:lnTo>
                  <a:pt x="15" y="1283"/>
                </a:lnTo>
                <a:lnTo>
                  <a:pt x="42" y="1313"/>
                </a:lnTo>
                <a:lnTo>
                  <a:pt x="49" y="1249"/>
                </a:lnTo>
                <a:lnTo>
                  <a:pt x="57" y="1215"/>
                </a:lnTo>
                <a:lnTo>
                  <a:pt x="91" y="1189"/>
                </a:lnTo>
                <a:lnTo>
                  <a:pt x="60" y="1095"/>
                </a:lnTo>
                <a:lnTo>
                  <a:pt x="91" y="1035"/>
                </a:lnTo>
                <a:lnTo>
                  <a:pt x="57" y="967"/>
                </a:lnTo>
                <a:lnTo>
                  <a:pt x="53" y="805"/>
                </a:lnTo>
                <a:lnTo>
                  <a:pt x="68" y="786"/>
                </a:lnTo>
                <a:lnTo>
                  <a:pt x="49" y="760"/>
                </a:lnTo>
                <a:lnTo>
                  <a:pt x="68" y="707"/>
                </a:lnTo>
                <a:lnTo>
                  <a:pt x="98" y="681"/>
                </a:lnTo>
                <a:lnTo>
                  <a:pt x="132" y="692"/>
                </a:lnTo>
                <a:lnTo>
                  <a:pt x="170" y="681"/>
                </a:lnTo>
                <a:lnTo>
                  <a:pt x="147" y="636"/>
                </a:lnTo>
                <a:lnTo>
                  <a:pt x="193" y="538"/>
                </a:lnTo>
                <a:lnTo>
                  <a:pt x="193" y="455"/>
                </a:lnTo>
                <a:lnTo>
                  <a:pt x="197" y="444"/>
                </a:lnTo>
                <a:lnTo>
                  <a:pt x="223" y="455"/>
                </a:lnTo>
                <a:lnTo>
                  <a:pt x="238" y="421"/>
                </a:lnTo>
                <a:lnTo>
                  <a:pt x="219" y="395"/>
                </a:lnTo>
                <a:lnTo>
                  <a:pt x="302" y="305"/>
                </a:lnTo>
                <a:lnTo>
                  <a:pt x="283" y="237"/>
                </a:lnTo>
                <a:lnTo>
                  <a:pt x="299" y="203"/>
                </a:lnTo>
                <a:lnTo>
                  <a:pt x="344" y="147"/>
                </a:lnTo>
                <a:lnTo>
                  <a:pt x="367" y="158"/>
                </a:lnTo>
                <a:lnTo>
                  <a:pt x="389" y="139"/>
                </a:lnTo>
                <a:lnTo>
                  <a:pt x="370" y="94"/>
                </a:lnTo>
                <a:lnTo>
                  <a:pt x="397" y="71"/>
                </a:lnTo>
                <a:lnTo>
                  <a:pt x="476" y="92"/>
                </a:lnTo>
                <a:lnTo>
                  <a:pt x="480" y="49"/>
                </a:lnTo>
                <a:lnTo>
                  <a:pt x="491" y="4"/>
                </a:lnTo>
                <a:lnTo>
                  <a:pt x="521" y="0"/>
                </a:lnTo>
              </a:path>
            </a:pathLst>
          </a:custGeom>
          <a:solidFill>
            <a:srgbClr val="001E1E"/>
          </a:solidFill>
          <a:ln w="6350">
            <a:solidFill>
              <a:schemeClr val="bg1">
                <a:lumMod val="75000"/>
              </a:schemeClr>
            </a:solidFill>
            <a:round/>
            <a:headEnd/>
            <a:tailEnd/>
          </a:ln>
        </xdr:spPr>
      </xdr:sp>
      <xdr:sp macro="" textlink="">
        <xdr:nvSpPr>
          <xdr:cNvPr id="27" name="S_SWE2"/>
          <xdr:cNvSpPr>
            <a:spLocks noChangeAspect="1"/>
          </xdr:cNvSpPr>
        </xdr:nvSpPr>
        <xdr:spPr bwMode="auto">
          <a:xfrm>
            <a:off x="3143250" y="3248025"/>
            <a:ext cx="47625" cy="104775"/>
          </a:xfrm>
          <a:custGeom>
            <a:avLst/>
            <a:gdLst>
              <a:gd name="T0" fmla="*/ 46137 w 32"/>
              <a:gd name="T1" fmla="*/ 4911 h 64"/>
              <a:gd name="T2" fmla="*/ 28277 w 32"/>
              <a:gd name="T3" fmla="*/ 18008 h 64"/>
              <a:gd name="T4" fmla="*/ 23813 w 32"/>
              <a:gd name="T5" fmla="*/ 47476 h 64"/>
              <a:gd name="T6" fmla="*/ 25301 w 32"/>
              <a:gd name="T7" fmla="*/ 55662 h 64"/>
              <a:gd name="T8" fmla="*/ 11906 w 32"/>
              <a:gd name="T9" fmla="*/ 103138 h 64"/>
              <a:gd name="T10" fmla="*/ 0 w 32"/>
              <a:gd name="T11" fmla="*/ 73670 h 64"/>
              <a:gd name="T12" fmla="*/ 0 w 32"/>
              <a:gd name="T13" fmla="*/ 42565 h 64"/>
              <a:gd name="T14" fmla="*/ 8930 w 32"/>
              <a:gd name="T15" fmla="*/ 0 h 64"/>
              <a:gd name="T16" fmla="*/ 23813 w 32"/>
              <a:gd name="T17" fmla="*/ 13097 h 64"/>
              <a:gd name="T18" fmla="*/ 34230 w 32"/>
              <a:gd name="T19" fmla="*/ 0 h 64"/>
              <a:gd name="T20" fmla="*/ 46137 w 32"/>
              <a:gd name="T21" fmla="*/ 4911 h 6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32"/>
              <a:gd name="T34" fmla="*/ 0 h 64"/>
              <a:gd name="T35" fmla="*/ 32 w 32"/>
              <a:gd name="T36" fmla="*/ 64 h 64"/>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32" h="64">
                <a:moveTo>
                  <a:pt x="31" y="3"/>
                </a:moveTo>
                <a:lnTo>
                  <a:pt x="19" y="11"/>
                </a:lnTo>
                <a:lnTo>
                  <a:pt x="16" y="29"/>
                </a:lnTo>
                <a:lnTo>
                  <a:pt x="17" y="34"/>
                </a:lnTo>
                <a:lnTo>
                  <a:pt x="8" y="63"/>
                </a:lnTo>
                <a:lnTo>
                  <a:pt x="0" y="45"/>
                </a:lnTo>
                <a:lnTo>
                  <a:pt x="0" y="26"/>
                </a:lnTo>
                <a:lnTo>
                  <a:pt x="6" y="0"/>
                </a:lnTo>
                <a:lnTo>
                  <a:pt x="16" y="8"/>
                </a:lnTo>
                <a:lnTo>
                  <a:pt x="23" y="0"/>
                </a:lnTo>
                <a:lnTo>
                  <a:pt x="31" y="3"/>
                </a:lnTo>
              </a:path>
            </a:pathLst>
          </a:custGeom>
          <a:solidFill>
            <a:srgbClr val="001E1E"/>
          </a:solidFill>
          <a:ln w="6350">
            <a:solidFill>
              <a:schemeClr val="bg1">
                <a:lumMod val="75000"/>
              </a:schemeClr>
            </a:solidFill>
            <a:round/>
            <a:headEnd/>
            <a:tailEnd/>
          </a:ln>
        </xdr:spPr>
      </xdr:sp>
      <xdr:sp macro="" textlink="">
        <xdr:nvSpPr>
          <xdr:cNvPr id="28" name="S_SWE1"/>
          <xdr:cNvSpPr>
            <a:spLocks noChangeAspect="1"/>
          </xdr:cNvSpPr>
        </xdr:nvSpPr>
        <xdr:spPr bwMode="auto">
          <a:xfrm>
            <a:off x="3000375" y="3352800"/>
            <a:ext cx="19050" cy="133350"/>
          </a:xfrm>
          <a:custGeom>
            <a:avLst/>
            <a:gdLst>
              <a:gd name="T0" fmla="*/ 11112 w 12"/>
              <a:gd name="T1" fmla="*/ 0 h 88"/>
              <a:gd name="T2" fmla="*/ 17463 w 12"/>
              <a:gd name="T3" fmla="*/ 4546 h 88"/>
              <a:gd name="T4" fmla="*/ 4763 w 12"/>
              <a:gd name="T5" fmla="*/ 89405 h 88"/>
              <a:gd name="T6" fmla="*/ 3175 w 12"/>
              <a:gd name="T7" fmla="*/ 119712 h 88"/>
              <a:gd name="T8" fmla="*/ 0 w 12"/>
              <a:gd name="T9" fmla="*/ 131835 h 88"/>
              <a:gd name="T10" fmla="*/ 0 w 12"/>
              <a:gd name="T11" fmla="*/ 84859 h 88"/>
              <a:gd name="T12" fmla="*/ 11112 w 12"/>
              <a:gd name="T13" fmla="*/ 0 h 88"/>
              <a:gd name="T14" fmla="*/ 0 60000 65536"/>
              <a:gd name="T15" fmla="*/ 0 60000 65536"/>
              <a:gd name="T16" fmla="*/ 0 60000 65536"/>
              <a:gd name="T17" fmla="*/ 0 60000 65536"/>
              <a:gd name="T18" fmla="*/ 0 60000 65536"/>
              <a:gd name="T19" fmla="*/ 0 60000 65536"/>
              <a:gd name="T20" fmla="*/ 0 60000 65536"/>
              <a:gd name="T21" fmla="*/ 0 w 12"/>
              <a:gd name="T22" fmla="*/ 0 h 88"/>
              <a:gd name="T23" fmla="*/ 12 w 12"/>
              <a:gd name="T24" fmla="*/ 88 h 88"/>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12" h="88">
                <a:moveTo>
                  <a:pt x="7" y="0"/>
                </a:moveTo>
                <a:lnTo>
                  <a:pt x="11" y="3"/>
                </a:lnTo>
                <a:lnTo>
                  <a:pt x="3" y="59"/>
                </a:lnTo>
                <a:lnTo>
                  <a:pt x="2" y="79"/>
                </a:lnTo>
                <a:lnTo>
                  <a:pt x="0" y="87"/>
                </a:lnTo>
                <a:lnTo>
                  <a:pt x="0" y="56"/>
                </a:lnTo>
                <a:lnTo>
                  <a:pt x="7" y="0"/>
                </a:lnTo>
              </a:path>
            </a:pathLst>
          </a:custGeom>
          <a:solidFill>
            <a:srgbClr val="001E1E"/>
          </a:solidFill>
          <a:ln w="6350">
            <a:solidFill>
              <a:schemeClr val="bg1">
                <a:lumMod val="75000"/>
              </a:schemeClr>
            </a:solidFill>
            <a:round/>
            <a:headEnd/>
            <a:tailEnd/>
          </a:ln>
        </xdr:spPr>
      </xdr:sp>
    </xdr:grpSp>
    <xdr:clientData/>
  </xdr:twoCellAnchor>
  <xdr:twoCellAnchor>
    <xdr:from>
      <xdr:col>11</xdr:col>
      <xdr:colOff>401616</xdr:colOff>
      <xdr:row>36</xdr:row>
      <xdr:rowOff>57150</xdr:rowOff>
    </xdr:from>
    <xdr:to>
      <xdr:col>12</xdr:col>
      <xdr:colOff>318336</xdr:colOff>
      <xdr:row>37</xdr:row>
      <xdr:rowOff>117475</xdr:rowOff>
    </xdr:to>
    <xdr:sp macro="" textlink="">
      <xdr:nvSpPr>
        <xdr:cNvPr id="29" name="S_SVK"/>
        <xdr:cNvSpPr>
          <a:spLocks noChangeAspect="1"/>
        </xdr:cNvSpPr>
      </xdr:nvSpPr>
      <xdr:spPr bwMode="auto">
        <a:xfrm>
          <a:off x="7250091" y="5343525"/>
          <a:ext cx="526320" cy="203200"/>
        </a:xfrm>
        <a:custGeom>
          <a:avLst/>
          <a:gdLst>
            <a:gd name="T0" fmla="*/ 44293 w 283"/>
            <a:gd name="T1" fmla="*/ 162622 h 123"/>
            <a:gd name="T2" fmla="*/ 25310 w 283"/>
            <a:gd name="T3" fmla="*/ 160996 h 123"/>
            <a:gd name="T4" fmla="*/ 11073 w 283"/>
            <a:gd name="T5" fmla="*/ 149612 h 123"/>
            <a:gd name="T6" fmla="*/ 0 w 283"/>
            <a:gd name="T7" fmla="*/ 131724 h 123"/>
            <a:gd name="T8" fmla="*/ 22146 w 283"/>
            <a:gd name="T9" fmla="*/ 100826 h 123"/>
            <a:gd name="T10" fmla="*/ 64858 w 283"/>
            <a:gd name="T11" fmla="*/ 105704 h 123"/>
            <a:gd name="T12" fmla="*/ 98077 w 283"/>
            <a:gd name="T13" fmla="*/ 74806 h 123"/>
            <a:gd name="T14" fmla="*/ 120224 w 283"/>
            <a:gd name="T15" fmla="*/ 19515 h 123"/>
            <a:gd name="T16" fmla="*/ 153443 w 283"/>
            <a:gd name="T17" fmla="*/ 6505 h 123"/>
            <a:gd name="T18" fmla="*/ 153443 w 283"/>
            <a:gd name="T19" fmla="*/ 19515 h 123"/>
            <a:gd name="T20" fmla="*/ 213555 w 283"/>
            <a:gd name="T21" fmla="*/ 0 h 123"/>
            <a:gd name="T22" fmla="*/ 251521 w 283"/>
            <a:gd name="T23" fmla="*/ 50413 h 123"/>
            <a:gd name="T24" fmla="*/ 289486 w 283"/>
            <a:gd name="T25" fmla="*/ 13010 h 123"/>
            <a:gd name="T26" fmla="*/ 316378 w 283"/>
            <a:gd name="T27" fmla="*/ 37403 h 123"/>
            <a:gd name="T28" fmla="*/ 376490 w 283"/>
            <a:gd name="T29" fmla="*/ 6505 h 123"/>
            <a:gd name="T30" fmla="*/ 447675 w 283"/>
            <a:gd name="T31" fmla="*/ 61796 h 123"/>
            <a:gd name="T32" fmla="*/ 425529 w 283"/>
            <a:gd name="T33" fmla="*/ 138229 h 123"/>
            <a:gd name="T34" fmla="*/ 387563 w 283"/>
            <a:gd name="T35" fmla="*/ 149612 h 123"/>
            <a:gd name="T36" fmla="*/ 373326 w 283"/>
            <a:gd name="T37" fmla="*/ 123593 h 123"/>
            <a:gd name="T38" fmla="*/ 348016 w 283"/>
            <a:gd name="T39" fmla="*/ 147986 h 123"/>
            <a:gd name="T40" fmla="*/ 291068 w 283"/>
            <a:gd name="T41" fmla="*/ 121966 h 123"/>
            <a:gd name="T42" fmla="*/ 248357 w 283"/>
            <a:gd name="T43" fmla="*/ 177258 h 123"/>
            <a:gd name="T44" fmla="*/ 188245 w 283"/>
            <a:gd name="T45" fmla="*/ 162622 h 123"/>
            <a:gd name="T46" fmla="*/ 158189 w 283"/>
            <a:gd name="T47" fmla="*/ 190268 h 123"/>
            <a:gd name="T48" fmla="*/ 75931 w 283"/>
            <a:gd name="T49" fmla="*/ 200025 h 123"/>
            <a:gd name="T50" fmla="*/ 44293 w 283"/>
            <a:gd name="T51" fmla="*/ 162622 h 123"/>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w 283"/>
            <a:gd name="T79" fmla="*/ 0 h 123"/>
            <a:gd name="T80" fmla="*/ 283 w 283"/>
            <a:gd name="T81" fmla="*/ 123 h 123"/>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T78" t="T79" r="T80" b="T81"/>
          <a:pathLst>
            <a:path w="283" h="123">
              <a:moveTo>
                <a:pt x="28" y="100"/>
              </a:moveTo>
              <a:lnTo>
                <a:pt x="16" y="99"/>
              </a:lnTo>
              <a:lnTo>
                <a:pt x="7" y="92"/>
              </a:lnTo>
              <a:lnTo>
                <a:pt x="0" y="81"/>
              </a:lnTo>
              <a:lnTo>
                <a:pt x="14" y="62"/>
              </a:lnTo>
              <a:lnTo>
                <a:pt x="41" y="65"/>
              </a:lnTo>
              <a:lnTo>
                <a:pt x="62" y="46"/>
              </a:lnTo>
              <a:lnTo>
                <a:pt x="76" y="12"/>
              </a:lnTo>
              <a:lnTo>
                <a:pt x="97" y="4"/>
              </a:lnTo>
              <a:lnTo>
                <a:pt x="97" y="12"/>
              </a:lnTo>
              <a:lnTo>
                <a:pt x="135" y="0"/>
              </a:lnTo>
              <a:lnTo>
                <a:pt x="159" y="31"/>
              </a:lnTo>
              <a:lnTo>
                <a:pt x="183" y="8"/>
              </a:lnTo>
              <a:lnTo>
                <a:pt x="200" y="23"/>
              </a:lnTo>
              <a:lnTo>
                <a:pt x="238" y="4"/>
              </a:lnTo>
              <a:lnTo>
                <a:pt x="283" y="38"/>
              </a:lnTo>
              <a:lnTo>
                <a:pt x="269" y="85"/>
              </a:lnTo>
              <a:lnTo>
                <a:pt x="245" y="92"/>
              </a:lnTo>
              <a:lnTo>
                <a:pt x="236" y="76"/>
              </a:lnTo>
              <a:lnTo>
                <a:pt x="220" y="91"/>
              </a:lnTo>
              <a:lnTo>
                <a:pt x="184" y="75"/>
              </a:lnTo>
              <a:lnTo>
                <a:pt x="157" y="109"/>
              </a:lnTo>
              <a:lnTo>
                <a:pt x="119" y="100"/>
              </a:lnTo>
              <a:lnTo>
                <a:pt x="100" y="117"/>
              </a:lnTo>
              <a:lnTo>
                <a:pt x="48" y="123"/>
              </a:lnTo>
              <a:lnTo>
                <a:pt x="28" y="100"/>
              </a:lnTo>
            </a:path>
          </a:pathLst>
        </a:custGeom>
        <a:solidFill>
          <a:srgbClr val="00FFFF"/>
        </a:solidFill>
        <a:ln w="6350">
          <a:solidFill>
            <a:schemeClr val="bg1">
              <a:lumMod val="75000"/>
            </a:schemeClr>
          </a:solidFill>
          <a:round/>
          <a:headEnd/>
          <a:tailEnd/>
        </a:ln>
      </xdr:spPr>
    </xdr:sp>
    <xdr:clientData/>
  </xdr:twoCellAnchor>
  <xdr:twoCellAnchor>
    <xdr:from>
      <xdr:col>11</xdr:col>
      <xdr:colOff>58715</xdr:colOff>
      <xdr:row>38</xdr:row>
      <xdr:rowOff>120650</xdr:rowOff>
    </xdr:from>
    <xdr:to>
      <xdr:col>12</xdr:col>
      <xdr:colOff>141679</xdr:colOff>
      <xdr:row>41</xdr:row>
      <xdr:rowOff>101600</xdr:rowOff>
    </xdr:to>
    <xdr:sp macro="" textlink="">
      <xdr:nvSpPr>
        <xdr:cNvPr id="30" name="S_HRV"/>
        <xdr:cNvSpPr>
          <a:spLocks noChangeAspect="1"/>
        </xdr:cNvSpPr>
      </xdr:nvSpPr>
      <xdr:spPr bwMode="auto">
        <a:xfrm>
          <a:off x="6907190" y="5692775"/>
          <a:ext cx="692564" cy="409575"/>
        </a:xfrm>
        <a:custGeom>
          <a:avLst/>
          <a:gdLst>
            <a:gd name="T0" fmla="*/ 475561 w 332"/>
            <a:gd name="T1" fmla="*/ 166433 h 262"/>
            <a:gd name="T2" fmla="*/ 438609 w 332"/>
            <a:gd name="T3" fmla="*/ 160325 h 262"/>
            <a:gd name="T4" fmla="*/ 393623 w 332"/>
            <a:gd name="T5" fmla="*/ 171014 h 262"/>
            <a:gd name="T6" fmla="*/ 305259 w 332"/>
            <a:gd name="T7" fmla="*/ 148110 h 262"/>
            <a:gd name="T8" fmla="*/ 273127 w 332"/>
            <a:gd name="T9" fmla="*/ 148110 h 262"/>
            <a:gd name="T10" fmla="*/ 220108 w 332"/>
            <a:gd name="T11" fmla="*/ 154218 h 262"/>
            <a:gd name="T12" fmla="*/ 197615 w 332"/>
            <a:gd name="T13" fmla="*/ 193917 h 262"/>
            <a:gd name="T14" fmla="*/ 240994 w 332"/>
            <a:gd name="T15" fmla="*/ 239725 h 262"/>
            <a:gd name="T16" fmla="*/ 335785 w 332"/>
            <a:gd name="T17" fmla="*/ 331339 h 262"/>
            <a:gd name="T18" fmla="*/ 348638 w 332"/>
            <a:gd name="T19" fmla="*/ 354243 h 262"/>
            <a:gd name="T20" fmla="*/ 387197 w 332"/>
            <a:gd name="T21" fmla="*/ 400050 h 262"/>
            <a:gd name="T22" fmla="*/ 335785 w 332"/>
            <a:gd name="T23" fmla="*/ 366458 h 262"/>
            <a:gd name="T24" fmla="*/ 285980 w 332"/>
            <a:gd name="T25" fmla="*/ 348135 h 262"/>
            <a:gd name="T26" fmla="*/ 266700 w 332"/>
            <a:gd name="T27" fmla="*/ 371039 h 262"/>
            <a:gd name="T28" fmla="*/ 215288 w 332"/>
            <a:gd name="T29" fmla="*/ 337447 h 262"/>
            <a:gd name="T30" fmla="*/ 139777 w 332"/>
            <a:gd name="T31" fmla="*/ 285532 h 262"/>
            <a:gd name="T32" fmla="*/ 159056 w 332"/>
            <a:gd name="T33" fmla="*/ 239725 h 262"/>
            <a:gd name="T34" fmla="*/ 126923 w 332"/>
            <a:gd name="T35" fmla="*/ 160325 h 262"/>
            <a:gd name="T36" fmla="*/ 57839 w 332"/>
            <a:gd name="T37" fmla="*/ 193917 h 262"/>
            <a:gd name="T38" fmla="*/ 0 w 332"/>
            <a:gd name="T39" fmla="*/ 120626 h 262"/>
            <a:gd name="T40" fmla="*/ 12853 w 332"/>
            <a:gd name="T41" fmla="*/ 120626 h 262"/>
            <a:gd name="T42" fmla="*/ 75511 w 332"/>
            <a:gd name="T43" fmla="*/ 102303 h 262"/>
            <a:gd name="T44" fmla="*/ 114070 w 332"/>
            <a:gd name="T45" fmla="*/ 114518 h 262"/>
            <a:gd name="T46" fmla="*/ 152630 w 332"/>
            <a:gd name="T47" fmla="*/ 114518 h 262"/>
            <a:gd name="T48" fmla="*/ 178336 w 332"/>
            <a:gd name="T49" fmla="*/ 62603 h 262"/>
            <a:gd name="T50" fmla="*/ 191189 w 332"/>
            <a:gd name="T51" fmla="*/ 45807 h 262"/>
            <a:gd name="T52" fmla="*/ 202435 w 332"/>
            <a:gd name="T53" fmla="*/ 29011 h 262"/>
            <a:gd name="T54" fmla="*/ 234567 w 332"/>
            <a:gd name="T55" fmla="*/ 10688 h 262"/>
            <a:gd name="T56" fmla="*/ 247420 w 332"/>
            <a:gd name="T57" fmla="*/ 0 h 262"/>
            <a:gd name="T58" fmla="*/ 279553 w 332"/>
            <a:gd name="T59" fmla="*/ 0 h 262"/>
            <a:gd name="T60" fmla="*/ 311686 w 332"/>
            <a:gd name="T61" fmla="*/ 62603 h 262"/>
            <a:gd name="T62" fmla="*/ 475561 w 332"/>
            <a:gd name="T63" fmla="*/ 56496 h 262"/>
            <a:gd name="T64" fmla="*/ 488414 w 332"/>
            <a:gd name="T65" fmla="*/ 91614 h 262"/>
            <a:gd name="T66" fmla="*/ 494841 w 332"/>
            <a:gd name="T67" fmla="*/ 114518 h 262"/>
            <a:gd name="T68" fmla="*/ 533400 w 332"/>
            <a:gd name="T69" fmla="*/ 125206 h 262"/>
            <a:gd name="T70" fmla="*/ 501267 w 332"/>
            <a:gd name="T71" fmla="*/ 143529 h 262"/>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w 332"/>
            <a:gd name="T109" fmla="*/ 0 h 262"/>
            <a:gd name="T110" fmla="*/ 332 w 332"/>
            <a:gd name="T111" fmla="*/ 262 h 262"/>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T108" t="T109" r="T110" b="T111"/>
          <a:pathLst>
            <a:path w="332" h="262">
              <a:moveTo>
                <a:pt x="312" y="112"/>
              </a:moveTo>
              <a:lnTo>
                <a:pt x="296" y="109"/>
              </a:lnTo>
              <a:lnTo>
                <a:pt x="296" y="101"/>
              </a:lnTo>
              <a:lnTo>
                <a:pt x="273" y="105"/>
              </a:lnTo>
              <a:lnTo>
                <a:pt x="249" y="97"/>
              </a:lnTo>
              <a:lnTo>
                <a:pt x="245" y="112"/>
              </a:lnTo>
              <a:lnTo>
                <a:pt x="213" y="105"/>
              </a:lnTo>
              <a:lnTo>
                <a:pt x="190" y="97"/>
              </a:lnTo>
              <a:lnTo>
                <a:pt x="182" y="97"/>
              </a:lnTo>
              <a:lnTo>
                <a:pt x="170" y="97"/>
              </a:lnTo>
              <a:lnTo>
                <a:pt x="158" y="116"/>
              </a:lnTo>
              <a:lnTo>
                <a:pt x="137" y="101"/>
              </a:lnTo>
              <a:lnTo>
                <a:pt x="129" y="101"/>
              </a:lnTo>
              <a:lnTo>
                <a:pt x="123" y="127"/>
              </a:lnTo>
              <a:lnTo>
                <a:pt x="138" y="131"/>
              </a:lnTo>
              <a:lnTo>
                <a:pt x="150" y="157"/>
              </a:lnTo>
              <a:lnTo>
                <a:pt x="154" y="168"/>
              </a:lnTo>
              <a:lnTo>
                <a:pt x="209" y="217"/>
              </a:lnTo>
              <a:lnTo>
                <a:pt x="217" y="221"/>
              </a:lnTo>
              <a:lnTo>
                <a:pt x="217" y="232"/>
              </a:lnTo>
              <a:lnTo>
                <a:pt x="245" y="255"/>
              </a:lnTo>
              <a:lnTo>
                <a:pt x="241" y="262"/>
              </a:lnTo>
              <a:lnTo>
                <a:pt x="209" y="255"/>
              </a:lnTo>
              <a:lnTo>
                <a:pt x="209" y="240"/>
              </a:lnTo>
              <a:lnTo>
                <a:pt x="190" y="221"/>
              </a:lnTo>
              <a:lnTo>
                <a:pt x="178" y="228"/>
              </a:lnTo>
              <a:lnTo>
                <a:pt x="198" y="247"/>
              </a:lnTo>
              <a:lnTo>
                <a:pt x="166" y="243"/>
              </a:lnTo>
              <a:lnTo>
                <a:pt x="166" y="221"/>
              </a:lnTo>
              <a:lnTo>
                <a:pt x="134" y="221"/>
              </a:lnTo>
              <a:lnTo>
                <a:pt x="111" y="183"/>
              </a:lnTo>
              <a:lnTo>
                <a:pt x="87" y="187"/>
              </a:lnTo>
              <a:lnTo>
                <a:pt x="83" y="161"/>
              </a:lnTo>
              <a:lnTo>
                <a:pt x="99" y="157"/>
              </a:lnTo>
              <a:lnTo>
                <a:pt x="71" y="131"/>
              </a:lnTo>
              <a:lnTo>
                <a:pt x="79" y="105"/>
              </a:lnTo>
              <a:lnTo>
                <a:pt x="51" y="97"/>
              </a:lnTo>
              <a:lnTo>
                <a:pt x="36" y="127"/>
              </a:lnTo>
              <a:lnTo>
                <a:pt x="16" y="124"/>
              </a:lnTo>
              <a:lnTo>
                <a:pt x="0" y="79"/>
              </a:lnTo>
              <a:lnTo>
                <a:pt x="4" y="79"/>
              </a:lnTo>
              <a:lnTo>
                <a:pt x="8" y="79"/>
              </a:lnTo>
              <a:lnTo>
                <a:pt x="32" y="79"/>
              </a:lnTo>
              <a:lnTo>
                <a:pt x="47" y="67"/>
              </a:lnTo>
              <a:lnTo>
                <a:pt x="59" y="64"/>
              </a:lnTo>
              <a:lnTo>
                <a:pt x="71" y="75"/>
              </a:lnTo>
              <a:lnTo>
                <a:pt x="91" y="82"/>
              </a:lnTo>
              <a:lnTo>
                <a:pt x="95" y="75"/>
              </a:lnTo>
              <a:lnTo>
                <a:pt x="103" y="56"/>
              </a:lnTo>
              <a:lnTo>
                <a:pt x="111" y="41"/>
              </a:lnTo>
              <a:lnTo>
                <a:pt x="115" y="34"/>
              </a:lnTo>
              <a:lnTo>
                <a:pt x="119" y="30"/>
              </a:lnTo>
              <a:lnTo>
                <a:pt x="119" y="19"/>
              </a:lnTo>
              <a:lnTo>
                <a:pt x="126" y="19"/>
              </a:lnTo>
              <a:lnTo>
                <a:pt x="138" y="7"/>
              </a:lnTo>
              <a:lnTo>
                <a:pt x="146" y="7"/>
              </a:lnTo>
              <a:lnTo>
                <a:pt x="146" y="4"/>
              </a:lnTo>
              <a:lnTo>
                <a:pt x="154" y="0"/>
              </a:lnTo>
              <a:lnTo>
                <a:pt x="166" y="4"/>
              </a:lnTo>
              <a:lnTo>
                <a:pt x="174" y="0"/>
              </a:lnTo>
              <a:lnTo>
                <a:pt x="178" y="7"/>
              </a:lnTo>
              <a:lnTo>
                <a:pt x="194" y="41"/>
              </a:lnTo>
              <a:lnTo>
                <a:pt x="261" y="64"/>
              </a:lnTo>
              <a:lnTo>
                <a:pt x="296" y="37"/>
              </a:lnTo>
              <a:lnTo>
                <a:pt x="304" y="49"/>
              </a:lnTo>
              <a:lnTo>
                <a:pt x="304" y="60"/>
              </a:lnTo>
              <a:lnTo>
                <a:pt x="312" y="64"/>
              </a:lnTo>
              <a:lnTo>
                <a:pt x="308" y="75"/>
              </a:lnTo>
              <a:lnTo>
                <a:pt x="316" y="82"/>
              </a:lnTo>
              <a:lnTo>
                <a:pt x="332" y="82"/>
              </a:lnTo>
              <a:lnTo>
                <a:pt x="332" y="90"/>
              </a:lnTo>
              <a:lnTo>
                <a:pt x="312" y="94"/>
              </a:lnTo>
              <a:lnTo>
                <a:pt x="312" y="112"/>
              </a:lnTo>
            </a:path>
          </a:pathLst>
        </a:custGeom>
        <a:solidFill>
          <a:srgbClr val="00FFFF"/>
        </a:solidFill>
        <a:ln w="6350">
          <a:solidFill>
            <a:schemeClr val="bg1">
              <a:lumMod val="75000"/>
            </a:schemeClr>
          </a:solidFill>
          <a:round/>
          <a:headEnd/>
          <a:tailEnd/>
        </a:ln>
      </xdr:spPr>
    </xdr:sp>
    <xdr:clientData/>
  </xdr:twoCellAnchor>
  <xdr:twoCellAnchor>
    <xdr:from>
      <xdr:col>11</xdr:col>
      <xdr:colOff>30141</xdr:colOff>
      <xdr:row>38</xdr:row>
      <xdr:rowOff>111125</xdr:rowOff>
    </xdr:from>
    <xdr:to>
      <xdr:col>11</xdr:col>
      <xdr:colOff>439775</xdr:colOff>
      <xdr:row>39</xdr:row>
      <xdr:rowOff>114300</xdr:rowOff>
    </xdr:to>
    <xdr:sp macro="" textlink="">
      <xdr:nvSpPr>
        <xdr:cNvPr id="31" name="S_SVN"/>
        <xdr:cNvSpPr>
          <a:spLocks noChangeAspect="1"/>
        </xdr:cNvSpPr>
      </xdr:nvSpPr>
      <xdr:spPr bwMode="auto">
        <a:xfrm>
          <a:off x="6878616" y="5683250"/>
          <a:ext cx="409634" cy="146050"/>
        </a:xfrm>
        <a:custGeom>
          <a:avLst/>
          <a:gdLst>
            <a:gd name="T0" fmla="*/ 19050 w 186"/>
            <a:gd name="T1" fmla="*/ 128427 h 89"/>
            <a:gd name="T2" fmla="*/ 44450 w 186"/>
            <a:gd name="T3" fmla="*/ 128427 h 89"/>
            <a:gd name="T4" fmla="*/ 25400 w 186"/>
            <a:gd name="T5" fmla="*/ 97926 h 89"/>
            <a:gd name="T6" fmla="*/ 31750 w 186"/>
            <a:gd name="T7" fmla="*/ 64213 h 89"/>
            <a:gd name="T8" fmla="*/ 0 w 186"/>
            <a:gd name="T9" fmla="*/ 54581 h 89"/>
            <a:gd name="T10" fmla="*/ 31750 w 186"/>
            <a:gd name="T11" fmla="*/ 33712 h 89"/>
            <a:gd name="T12" fmla="*/ 115888 w 186"/>
            <a:gd name="T13" fmla="*/ 54581 h 89"/>
            <a:gd name="T14" fmla="*/ 173037 w 186"/>
            <a:gd name="T15" fmla="*/ 28896 h 89"/>
            <a:gd name="T16" fmla="*/ 263525 w 186"/>
            <a:gd name="T17" fmla="*/ 0 h 89"/>
            <a:gd name="T18" fmla="*/ 295275 w 186"/>
            <a:gd name="T19" fmla="*/ 33712 h 89"/>
            <a:gd name="T20" fmla="*/ 282575 w 186"/>
            <a:gd name="T21" fmla="*/ 40133 h 89"/>
            <a:gd name="T22" fmla="*/ 263525 w 186"/>
            <a:gd name="T23" fmla="*/ 33712 h 89"/>
            <a:gd name="T24" fmla="*/ 250825 w 186"/>
            <a:gd name="T25" fmla="*/ 40133 h 89"/>
            <a:gd name="T26" fmla="*/ 250825 w 186"/>
            <a:gd name="T27" fmla="*/ 44949 h 89"/>
            <a:gd name="T28" fmla="*/ 238125 w 186"/>
            <a:gd name="T29" fmla="*/ 44949 h 89"/>
            <a:gd name="T30" fmla="*/ 217488 w 186"/>
            <a:gd name="T31" fmla="*/ 59397 h 89"/>
            <a:gd name="T32" fmla="*/ 217488 w 186"/>
            <a:gd name="T33" fmla="*/ 64213 h 89"/>
            <a:gd name="T34" fmla="*/ 204788 w 186"/>
            <a:gd name="T35" fmla="*/ 73846 h 89"/>
            <a:gd name="T36" fmla="*/ 211138 w 186"/>
            <a:gd name="T37" fmla="*/ 78662 h 89"/>
            <a:gd name="T38" fmla="*/ 204788 w 186"/>
            <a:gd name="T39" fmla="*/ 97926 h 89"/>
            <a:gd name="T40" fmla="*/ 184150 w 186"/>
            <a:gd name="T41" fmla="*/ 115584 h 89"/>
            <a:gd name="T42" fmla="*/ 179387 w 186"/>
            <a:gd name="T43" fmla="*/ 138059 h 89"/>
            <a:gd name="T44" fmla="*/ 160337 w 186"/>
            <a:gd name="T45" fmla="*/ 142875 h 89"/>
            <a:gd name="T46" fmla="*/ 128588 w 186"/>
            <a:gd name="T47" fmla="*/ 133243 h 89"/>
            <a:gd name="T48" fmla="*/ 109538 w 186"/>
            <a:gd name="T49" fmla="*/ 118795 h 89"/>
            <a:gd name="T50" fmla="*/ 96837 w 186"/>
            <a:gd name="T51" fmla="*/ 133243 h 89"/>
            <a:gd name="T52" fmla="*/ 69850 w 186"/>
            <a:gd name="T53" fmla="*/ 142875 h 89"/>
            <a:gd name="T54" fmla="*/ 25400 w 186"/>
            <a:gd name="T55" fmla="*/ 138059 h 89"/>
            <a:gd name="T56" fmla="*/ 19050 w 186"/>
            <a:gd name="T57" fmla="*/ 138059 h 89"/>
            <a:gd name="T58" fmla="*/ 19050 w 186"/>
            <a:gd name="T59" fmla="*/ 128427 h 89"/>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w 186"/>
            <a:gd name="T91" fmla="*/ 0 h 89"/>
            <a:gd name="T92" fmla="*/ 186 w 186"/>
            <a:gd name="T93" fmla="*/ 89 h 89"/>
          </a:gdLst>
          <a:ahLst/>
          <a:cxnLst>
            <a:cxn ang="T60">
              <a:pos x="T0" y="T1"/>
            </a:cxn>
            <a:cxn ang="T61">
              <a:pos x="T2" y="T3"/>
            </a:cxn>
            <a:cxn ang="T62">
              <a:pos x="T4" y="T5"/>
            </a:cxn>
            <a:cxn ang="T63">
              <a:pos x="T6" y="T7"/>
            </a:cxn>
            <a:cxn ang="T64">
              <a:pos x="T8" y="T9"/>
            </a:cxn>
            <a:cxn ang="T65">
              <a:pos x="T10" y="T11"/>
            </a:cxn>
            <a:cxn ang="T66">
              <a:pos x="T12" y="T13"/>
            </a:cxn>
            <a:cxn ang="T67">
              <a:pos x="T14" y="T15"/>
            </a:cxn>
            <a:cxn ang="T68">
              <a:pos x="T16" y="T17"/>
            </a:cxn>
            <a:cxn ang="T69">
              <a:pos x="T18" y="T19"/>
            </a:cxn>
            <a:cxn ang="T70">
              <a:pos x="T20" y="T21"/>
            </a:cxn>
            <a:cxn ang="T71">
              <a:pos x="T22" y="T23"/>
            </a:cxn>
            <a:cxn ang="T72">
              <a:pos x="T24" y="T25"/>
            </a:cxn>
            <a:cxn ang="T73">
              <a:pos x="T26" y="T27"/>
            </a:cxn>
            <a:cxn ang="T74">
              <a:pos x="T28" y="T29"/>
            </a:cxn>
            <a:cxn ang="T75">
              <a:pos x="T30" y="T31"/>
            </a:cxn>
            <a:cxn ang="T76">
              <a:pos x="T32" y="T33"/>
            </a:cxn>
            <a:cxn ang="T77">
              <a:pos x="T34" y="T35"/>
            </a:cxn>
            <a:cxn ang="T78">
              <a:pos x="T36" y="T37"/>
            </a:cxn>
            <a:cxn ang="T79">
              <a:pos x="T38" y="T39"/>
            </a:cxn>
            <a:cxn ang="T80">
              <a:pos x="T40" y="T41"/>
            </a:cxn>
            <a:cxn ang="T81">
              <a:pos x="T42" y="T43"/>
            </a:cxn>
            <a:cxn ang="T82">
              <a:pos x="T44" y="T45"/>
            </a:cxn>
            <a:cxn ang="T83">
              <a:pos x="T46" y="T47"/>
            </a:cxn>
            <a:cxn ang="T84">
              <a:pos x="T48" y="T49"/>
            </a:cxn>
            <a:cxn ang="T85">
              <a:pos x="T50" y="T51"/>
            </a:cxn>
            <a:cxn ang="T86">
              <a:pos x="T52" y="T53"/>
            </a:cxn>
            <a:cxn ang="T87">
              <a:pos x="T54" y="T55"/>
            </a:cxn>
            <a:cxn ang="T88">
              <a:pos x="T56" y="T57"/>
            </a:cxn>
            <a:cxn ang="T89">
              <a:pos x="T58" y="T59"/>
            </a:cxn>
          </a:cxnLst>
          <a:rect l="T90" t="T91" r="T92" b="T93"/>
          <a:pathLst>
            <a:path w="186" h="89">
              <a:moveTo>
                <a:pt x="12" y="80"/>
              </a:moveTo>
              <a:lnTo>
                <a:pt x="28" y="80"/>
              </a:lnTo>
              <a:lnTo>
                <a:pt x="16" y="61"/>
              </a:lnTo>
              <a:lnTo>
                <a:pt x="20" y="40"/>
              </a:lnTo>
              <a:lnTo>
                <a:pt x="0" y="34"/>
              </a:lnTo>
              <a:lnTo>
                <a:pt x="20" y="21"/>
              </a:lnTo>
              <a:lnTo>
                <a:pt x="73" y="34"/>
              </a:lnTo>
              <a:lnTo>
                <a:pt x="109" y="18"/>
              </a:lnTo>
              <a:lnTo>
                <a:pt x="166" y="0"/>
              </a:lnTo>
              <a:lnTo>
                <a:pt x="186" y="21"/>
              </a:lnTo>
              <a:lnTo>
                <a:pt x="178" y="25"/>
              </a:lnTo>
              <a:lnTo>
                <a:pt x="166" y="21"/>
              </a:lnTo>
              <a:lnTo>
                <a:pt x="158" y="25"/>
              </a:lnTo>
              <a:lnTo>
                <a:pt x="158" y="28"/>
              </a:lnTo>
              <a:lnTo>
                <a:pt x="150" y="28"/>
              </a:lnTo>
              <a:lnTo>
                <a:pt x="137" y="37"/>
              </a:lnTo>
              <a:lnTo>
                <a:pt x="137" y="40"/>
              </a:lnTo>
              <a:lnTo>
                <a:pt x="129" y="46"/>
              </a:lnTo>
              <a:lnTo>
                <a:pt x="133" y="49"/>
              </a:lnTo>
              <a:lnTo>
                <a:pt x="129" y="61"/>
              </a:lnTo>
              <a:lnTo>
                <a:pt x="116" y="72"/>
              </a:lnTo>
              <a:lnTo>
                <a:pt x="113" y="86"/>
              </a:lnTo>
              <a:lnTo>
                <a:pt x="101" y="89"/>
              </a:lnTo>
              <a:lnTo>
                <a:pt x="81" y="83"/>
              </a:lnTo>
              <a:lnTo>
                <a:pt x="69" y="74"/>
              </a:lnTo>
              <a:lnTo>
                <a:pt x="61" y="83"/>
              </a:lnTo>
              <a:lnTo>
                <a:pt x="44" y="89"/>
              </a:lnTo>
              <a:lnTo>
                <a:pt x="16" y="86"/>
              </a:lnTo>
              <a:lnTo>
                <a:pt x="12" y="86"/>
              </a:lnTo>
              <a:lnTo>
                <a:pt x="12" y="80"/>
              </a:lnTo>
            </a:path>
          </a:pathLst>
        </a:custGeom>
        <a:solidFill>
          <a:srgbClr val="007878"/>
        </a:solidFill>
        <a:ln w="6350">
          <a:solidFill>
            <a:schemeClr val="bg1">
              <a:lumMod val="75000"/>
            </a:schemeClr>
          </a:solidFill>
          <a:round/>
          <a:headEnd/>
          <a:tailEnd/>
        </a:ln>
      </xdr:spPr>
    </xdr:sp>
    <xdr:clientData/>
  </xdr:twoCellAnchor>
  <xdr:twoCellAnchor>
    <xdr:from>
      <xdr:col>10</xdr:col>
      <xdr:colOff>246041</xdr:colOff>
      <xdr:row>28</xdr:row>
      <xdr:rowOff>44450</xdr:rowOff>
    </xdr:from>
    <xdr:to>
      <xdr:col>10</xdr:col>
      <xdr:colOff>456242</xdr:colOff>
      <xdr:row>31</xdr:row>
      <xdr:rowOff>101600</xdr:rowOff>
    </xdr:to>
    <xdr:grpSp>
      <xdr:nvGrpSpPr>
        <xdr:cNvPr id="32" name="S_DNK"/>
        <xdr:cNvGrpSpPr>
          <a:grpSpLocks/>
        </xdr:cNvGrpSpPr>
      </xdr:nvGrpSpPr>
      <xdr:grpSpPr bwMode="auto">
        <a:xfrm>
          <a:off x="6484916" y="4187825"/>
          <a:ext cx="210201" cy="485775"/>
          <a:chOff x="251" y="368"/>
          <a:chExt cx="19" cy="50"/>
        </a:xfrm>
      </xdr:grpSpPr>
      <xdr:sp macro="" textlink="">
        <xdr:nvSpPr>
          <xdr:cNvPr id="33" name="S_DNK4"/>
          <xdr:cNvSpPr>
            <a:spLocks noChangeAspect="1"/>
          </xdr:cNvSpPr>
        </xdr:nvSpPr>
        <xdr:spPr bwMode="auto">
          <a:xfrm>
            <a:off x="257" y="417"/>
            <a:ext cx="7" cy="1"/>
          </a:xfrm>
          <a:custGeom>
            <a:avLst/>
            <a:gdLst>
              <a:gd name="T0" fmla="*/ 1 w 39"/>
              <a:gd name="T1" fmla="*/ 0 h 1"/>
              <a:gd name="T2" fmla="*/ 4 w 39"/>
              <a:gd name="T3" fmla="*/ 0 h 1"/>
              <a:gd name="T4" fmla="*/ 6 w 39"/>
              <a:gd name="T5" fmla="*/ 0 h 1"/>
              <a:gd name="T6" fmla="*/ 7 w 39"/>
              <a:gd name="T7" fmla="*/ 0 h 1"/>
              <a:gd name="T8" fmla="*/ 6 w 39"/>
              <a:gd name="T9" fmla="*/ 0 h 1"/>
              <a:gd name="T10" fmla="*/ 4 w 39"/>
              <a:gd name="T11" fmla="*/ 0 h 1"/>
              <a:gd name="T12" fmla="*/ 3 w 39"/>
              <a:gd name="T13" fmla="*/ 0 h 1"/>
              <a:gd name="T14" fmla="*/ 0 w 39"/>
              <a:gd name="T15" fmla="*/ 0 h 1"/>
              <a:gd name="T16" fmla="*/ 1 w 39"/>
              <a:gd name="T17" fmla="*/ 0 h 1"/>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39"/>
              <a:gd name="T28" fmla="*/ 0 h 1"/>
              <a:gd name="T29" fmla="*/ 39 w 39"/>
              <a:gd name="T30" fmla="*/ 1 h 1"/>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39" h="1">
                <a:moveTo>
                  <a:pt x="6" y="0"/>
                </a:moveTo>
                <a:lnTo>
                  <a:pt x="21" y="0"/>
                </a:lnTo>
                <a:lnTo>
                  <a:pt x="34" y="0"/>
                </a:lnTo>
                <a:lnTo>
                  <a:pt x="38" y="0"/>
                </a:lnTo>
                <a:lnTo>
                  <a:pt x="32" y="0"/>
                </a:lnTo>
                <a:lnTo>
                  <a:pt x="25" y="0"/>
                </a:lnTo>
                <a:lnTo>
                  <a:pt x="17" y="0"/>
                </a:lnTo>
                <a:lnTo>
                  <a:pt x="0" y="0"/>
                </a:lnTo>
                <a:lnTo>
                  <a:pt x="6" y="0"/>
                </a:lnTo>
              </a:path>
            </a:pathLst>
          </a:custGeom>
          <a:solidFill>
            <a:srgbClr val="001E1E"/>
          </a:solidFill>
          <a:ln w="6350">
            <a:solidFill>
              <a:schemeClr val="bg1">
                <a:lumMod val="75000"/>
              </a:schemeClr>
            </a:solidFill>
            <a:round/>
            <a:headEnd/>
            <a:tailEnd/>
          </a:ln>
        </xdr:spPr>
      </xdr:sp>
      <xdr:sp macro="" textlink="">
        <xdr:nvSpPr>
          <xdr:cNvPr id="34" name="S_DNK3"/>
          <xdr:cNvSpPr>
            <a:spLocks noChangeAspect="1"/>
          </xdr:cNvSpPr>
        </xdr:nvSpPr>
        <xdr:spPr bwMode="auto">
          <a:xfrm>
            <a:off x="251" y="407"/>
            <a:ext cx="1" cy="9"/>
          </a:xfrm>
          <a:custGeom>
            <a:avLst/>
            <a:gdLst>
              <a:gd name="T0" fmla="*/ 0 w 9"/>
              <a:gd name="T1" fmla="*/ 0 h 54"/>
              <a:gd name="T2" fmla="*/ 1 w 9"/>
              <a:gd name="T3" fmla="*/ 1 h 54"/>
              <a:gd name="T4" fmla="*/ 1 w 9"/>
              <a:gd name="T5" fmla="*/ 4 h 54"/>
              <a:gd name="T6" fmla="*/ 1 w 9"/>
              <a:gd name="T7" fmla="*/ 6 h 54"/>
              <a:gd name="T8" fmla="*/ 1 w 9"/>
              <a:gd name="T9" fmla="*/ 5 h 54"/>
              <a:gd name="T10" fmla="*/ 1 w 9"/>
              <a:gd name="T11" fmla="*/ 9 h 54"/>
              <a:gd name="T12" fmla="*/ 0 w 9"/>
              <a:gd name="T13" fmla="*/ 9 h 54"/>
              <a:gd name="T14" fmla="*/ 1 w 9"/>
              <a:gd name="T15" fmla="*/ 6 h 54"/>
              <a:gd name="T16" fmla="*/ 0 w 9"/>
              <a:gd name="T17" fmla="*/ 5 h 54"/>
              <a:gd name="T18" fmla="*/ 0 w 9"/>
              <a:gd name="T19" fmla="*/ 3 h 54"/>
              <a:gd name="T20" fmla="*/ 0 w 9"/>
              <a:gd name="T21" fmla="*/ 0 h 5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9"/>
              <a:gd name="T34" fmla="*/ 0 h 54"/>
              <a:gd name="T35" fmla="*/ 9 w 9"/>
              <a:gd name="T36" fmla="*/ 54 h 54"/>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9" h="54">
                <a:moveTo>
                  <a:pt x="0" y="0"/>
                </a:moveTo>
                <a:lnTo>
                  <a:pt x="6" y="7"/>
                </a:lnTo>
                <a:lnTo>
                  <a:pt x="6" y="24"/>
                </a:lnTo>
                <a:lnTo>
                  <a:pt x="6" y="34"/>
                </a:lnTo>
                <a:lnTo>
                  <a:pt x="8" y="31"/>
                </a:lnTo>
                <a:lnTo>
                  <a:pt x="6" y="53"/>
                </a:lnTo>
                <a:lnTo>
                  <a:pt x="4" y="53"/>
                </a:lnTo>
                <a:lnTo>
                  <a:pt x="5" y="36"/>
                </a:lnTo>
                <a:lnTo>
                  <a:pt x="2" y="29"/>
                </a:lnTo>
                <a:lnTo>
                  <a:pt x="0" y="19"/>
                </a:lnTo>
                <a:lnTo>
                  <a:pt x="0" y="0"/>
                </a:lnTo>
              </a:path>
            </a:pathLst>
          </a:custGeom>
          <a:solidFill>
            <a:srgbClr val="001E1E"/>
          </a:solidFill>
          <a:ln w="6350">
            <a:solidFill>
              <a:schemeClr val="bg1">
                <a:lumMod val="75000"/>
              </a:schemeClr>
            </a:solidFill>
            <a:round/>
            <a:headEnd/>
            <a:tailEnd/>
          </a:ln>
        </xdr:spPr>
      </xdr:sp>
      <xdr:sp macro="" textlink="">
        <xdr:nvSpPr>
          <xdr:cNvPr id="35" name="S_DNK1"/>
          <xdr:cNvSpPr>
            <a:spLocks noChangeAspect="1"/>
          </xdr:cNvSpPr>
        </xdr:nvSpPr>
        <xdr:spPr bwMode="auto">
          <a:xfrm>
            <a:off x="251" y="368"/>
            <a:ext cx="19" cy="49"/>
          </a:xfrm>
          <a:custGeom>
            <a:avLst/>
            <a:gdLst>
              <a:gd name="T0" fmla="*/ 5 w 112"/>
              <a:gd name="T1" fmla="*/ 49 h 298"/>
              <a:gd name="T2" fmla="*/ 4 w 112"/>
              <a:gd name="T3" fmla="*/ 44 h 298"/>
              <a:gd name="T4" fmla="*/ 4 w 112"/>
              <a:gd name="T5" fmla="*/ 40 h 298"/>
              <a:gd name="T6" fmla="*/ 3 w 112"/>
              <a:gd name="T7" fmla="*/ 36 h 298"/>
              <a:gd name="T8" fmla="*/ 1 w 112"/>
              <a:gd name="T9" fmla="*/ 38 h 298"/>
              <a:gd name="T10" fmla="*/ 1 w 112"/>
              <a:gd name="T11" fmla="*/ 32 h 298"/>
              <a:gd name="T12" fmla="*/ 2 w 112"/>
              <a:gd name="T13" fmla="*/ 31 h 298"/>
              <a:gd name="T14" fmla="*/ 2 w 112"/>
              <a:gd name="T15" fmla="*/ 27 h 298"/>
              <a:gd name="T16" fmla="*/ 0 w 112"/>
              <a:gd name="T17" fmla="*/ 27 h 298"/>
              <a:gd name="T18" fmla="*/ 0 w 112"/>
              <a:gd name="T19" fmla="*/ 24 h 298"/>
              <a:gd name="T20" fmla="*/ 2 w 112"/>
              <a:gd name="T21" fmla="*/ 23 h 298"/>
              <a:gd name="T22" fmla="*/ 0 w 112"/>
              <a:gd name="T23" fmla="*/ 22 h 298"/>
              <a:gd name="T24" fmla="*/ 0 w 112"/>
              <a:gd name="T25" fmla="*/ 19 h 298"/>
              <a:gd name="T26" fmla="*/ 2 w 112"/>
              <a:gd name="T27" fmla="*/ 21 h 298"/>
              <a:gd name="T28" fmla="*/ 3 w 112"/>
              <a:gd name="T29" fmla="*/ 18 h 298"/>
              <a:gd name="T30" fmla="*/ 1 w 112"/>
              <a:gd name="T31" fmla="*/ 17 h 298"/>
              <a:gd name="T32" fmla="*/ 1 w 112"/>
              <a:gd name="T33" fmla="*/ 15 h 298"/>
              <a:gd name="T34" fmla="*/ 4 w 112"/>
              <a:gd name="T35" fmla="*/ 12 h 298"/>
              <a:gd name="T36" fmla="*/ 11 w 112"/>
              <a:gd name="T37" fmla="*/ 9 h 298"/>
              <a:gd name="T38" fmla="*/ 14 w 112"/>
              <a:gd name="T39" fmla="*/ 0 h 298"/>
              <a:gd name="T40" fmla="*/ 16 w 112"/>
              <a:gd name="T41" fmla="*/ 0 h 298"/>
              <a:gd name="T42" fmla="*/ 17 w 112"/>
              <a:gd name="T43" fmla="*/ 3 h 298"/>
              <a:gd name="T44" fmla="*/ 17 w 112"/>
              <a:gd name="T45" fmla="*/ 4 h 298"/>
              <a:gd name="T46" fmla="*/ 18 w 112"/>
              <a:gd name="T47" fmla="*/ 7 h 298"/>
              <a:gd name="T48" fmla="*/ 17 w 112"/>
              <a:gd name="T49" fmla="*/ 11 h 298"/>
              <a:gd name="T50" fmla="*/ 14 w 112"/>
              <a:gd name="T51" fmla="*/ 10 h 298"/>
              <a:gd name="T52" fmla="*/ 13 w 112"/>
              <a:gd name="T53" fmla="*/ 12 h 298"/>
              <a:gd name="T54" fmla="*/ 15 w 112"/>
              <a:gd name="T55" fmla="*/ 13 h 298"/>
              <a:gd name="T56" fmla="*/ 16 w 112"/>
              <a:gd name="T57" fmla="*/ 18 h 298"/>
              <a:gd name="T58" fmla="*/ 17 w 112"/>
              <a:gd name="T59" fmla="*/ 21 h 298"/>
              <a:gd name="T60" fmla="*/ 19 w 112"/>
              <a:gd name="T61" fmla="*/ 21 h 298"/>
              <a:gd name="T62" fmla="*/ 18 w 112"/>
              <a:gd name="T63" fmla="*/ 23 h 298"/>
              <a:gd name="T64" fmla="*/ 17 w 112"/>
              <a:gd name="T65" fmla="*/ 27 h 298"/>
              <a:gd name="T66" fmla="*/ 14 w 112"/>
              <a:gd name="T67" fmla="*/ 26 h 298"/>
              <a:gd name="T68" fmla="*/ 14 w 112"/>
              <a:gd name="T69" fmla="*/ 29 h 298"/>
              <a:gd name="T70" fmla="*/ 15 w 112"/>
              <a:gd name="T71" fmla="*/ 32 h 298"/>
              <a:gd name="T72" fmla="*/ 12 w 112"/>
              <a:gd name="T73" fmla="*/ 34 h 298"/>
              <a:gd name="T74" fmla="*/ 13 w 112"/>
              <a:gd name="T75" fmla="*/ 35 h 298"/>
              <a:gd name="T76" fmla="*/ 13 w 112"/>
              <a:gd name="T77" fmla="*/ 40 h 298"/>
              <a:gd name="T78" fmla="*/ 11 w 112"/>
              <a:gd name="T79" fmla="*/ 42 h 298"/>
              <a:gd name="T80" fmla="*/ 13 w 112"/>
              <a:gd name="T81" fmla="*/ 46 h 298"/>
              <a:gd name="T82" fmla="*/ 4 w 112"/>
              <a:gd name="T83" fmla="*/ 48 h 298"/>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w 112"/>
              <a:gd name="T127" fmla="*/ 0 h 298"/>
              <a:gd name="T128" fmla="*/ 112 w 112"/>
              <a:gd name="T129" fmla="*/ 298 h 298"/>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T126" t="T127" r="T128" b="T129"/>
            <a:pathLst>
              <a:path w="112" h="298">
                <a:moveTo>
                  <a:pt x="31" y="298"/>
                </a:moveTo>
                <a:lnTo>
                  <a:pt x="21" y="270"/>
                </a:lnTo>
                <a:lnTo>
                  <a:pt x="25" y="243"/>
                </a:lnTo>
                <a:lnTo>
                  <a:pt x="18" y="218"/>
                </a:lnTo>
                <a:lnTo>
                  <a:pt x="4" y="229"/>
                </a:lnTo>
                <a:lnTo>
                  <a:pt x="4" y="197"/>
                </a:lnTo>
                <a:lnTo>
                  <a:pt x="14" y="187"/>
                </a:lnTo>
                <a:lnTo>
                  <a:pt x="11" y="166"/>
                </a:lnTo>
                <a:lnTo>
                  <a:pt x="0" y="163"/>
                </a:lnTo>
                <a:lnTo>
                  <a:pt x="0" y="146"/>
                </a:lnTo>
                <a:lnTo>
                  <a:pt x="14" y="142"/>
                </a:lnTo>
                <a:lnTo>
                  <a:pt x="0" y="132"/>
                </a:lnTo>
                <a:lnTo>
                  <a:pt x="0" y="114"/>
                </a:lnTo>
                <a:lnTo>
                  <a:pt x="14" y="125"/>
                </a:lnTo>
                <a:lnTo>
                  <a:pt x="18" y="111"/>
                </a:lnTo>
                <a:lnTo>
                  <a:pt x="4" y="104"/>
                </a:lnTo>
                <a:lnTo>
                  <a:pt x="7" y="90"/>
                </a:lnTo>
                <a:lnTo>
                  <a:pt x="21" y="73"/>
                </a:lnTo>
                <a:lnTo>
                  <a:pt x="63" y="55"/>
                </a:lnTo>
                <a:lnTo>
                  <a:pt x="81" y="3"/>
                </a:lnTo>
                <a:lnTo>
                  <a:pt x="95" y="0"/>
                </a:lnTo>
                <a:lnTo>
                  <a:pt x="102" y="17"/>
                </a:lnTo>
                <a:lnTo>
                  <a:pt x="98" y="24"/>
                </a:lnTo>
                <a:lnTo>
                  <a:pt x="105" y="45"/>
                </a:lnTo>
                <a:lnTo>
                  <a:pt x="98" y="69"/>
                </a:lnTo>
                <a:lnTo>
                  <a:pt x="81" y="62"/>
                </a:lnTo>
                <a:lnTo>
                  <a:pt x="74" y="76"/>
                </a:lnTo>
                <a:lnTo>
                  <a:pt x="88" y="80"/>
                </a:lnTo>
                <a:lnTo>
                  <a:pt x="95" y="107"/>
                </a:lnTo>
                <a:lnTo>
                  <a:pt x="102" y="125"/>
                </a:lnTo>
                <a:lnTo>
                  <a:pt x="112" y="125"/>
                </a:lnTo>
                <a:lnTo>
                  <a:pt x="109" y="142"/>
                </a:lnTo>
                <a:lnTo>
                  <a:pt x="102" y="163"/>
                </a:lnTo>
                <a:lnTo>
                  <a:pt x="81" y="156"/>
                </a:lnTo>
                <a:lnTo>
                  <a:pt x="81" y="177"/>
                </a:lnTo>
                <a:lnTo>
                  <a:pt x="88" y="197"/>
                </a:lnTo>
                <a:lnTo>
                  <a:pt x="70" y="204"/>
                </a:lnTo>
                <a:lnTo>
                  <a:pt x="74" y="215"/>
                </a:lnTo>
                <a:lnTo>
                  <a:pt x="74" y="246"/>
                </a:lnTo>
                <a:lnTo>
                  <a:pt x="63" y="256"/>
                </a:lnTo>
                <a:lnTo>
                  <a:pt x="77" y="281"/>
                </a:lnTo>
                <a:lnTo>
                  <a:pt x="25" y="291"/>
                </a:lnTo>
              </a:path>
            </a:pathLst>
          </a:custGeom>
          <a:solidFill>
            <a:srgbClr val="001E1E"/>
          </a:solidFill>
          <a:ln w="6350">
            <a:solidFill>
              <a:schemeClr val="bg1">
                <a:lumMod val="75000"/>
              </a:schemeClr>
            </a:solidFill>
            <a:round/>
            <a:headEnd/>
            <a:tailEnd/>
          </a:ln>
        </xdr:spPr>
      </xdr:sp>
    </xdr:grpSp>
    <xdr:clientData/>
  </xdr:twoCellAnchor>
  <xdr:twoCellAnchor>
    <xdr:from>
      <xdr:col>8</xdr:col>
      <xdr:colOff>87291</xdr:colOff>
      <xdr:row>26</xdr:row>
      <xdr:rowOff>28575</xdr:rowOff>
    </xdr:from>
    <xdr:to>
      <xdr:col>9</xdr:col>
      <xdr:colOff>430467</xdr:colOff>
      <xdr:row>35</xdr:row>
      <xdr:rowOff>133350</xdr:rowOff>
    </xdr:to>
    <xdr:grpSp>
      <xdr:nvGrpSpPr>
        <xdr:cNvPr id="36" name="S_GBR"/>
        <xdr:cNvGrpSpPr>
          <a:grpSpLocks/>
        </xdr:cNvGrpSpPr>
      </xdr:nvGrpSpPr>
      <xdr:grpSpPr bwMode="auto">
        <a:xfrm>
          <a:off x="5049816" y="3886200"/>
          <a:ext cx="1009926" cy="1390650"/>
          <a:chOff x="971550" y="3048000"/>
          <a:chExt cx="866775" cy="1362075"/>
        </a:xfrm>
      </xdr:grpSpPr>
      <xdr:sp macro="" textlink="">
        <xdr:nvSpPr>
          <xdr:cNvPr id="37" name="S_GBR5"/>
          <xdr:cNvSpPr>
            <a:spLocks noChangeAspect="1"/>
          </xdr:cNvSpPr>
        </xdr:nvSpPr>
        <xdr:spPr bwMode="auto">
          <a:xfrm>
            <a:off x="1123950" y="3305175"/>
            <a:ext cx="19050" cy="66675"/>
          </a:xfrm>
          <a:custGeom>
            <a:avLst/>
            <a:gdLst>
              <a:gd name="T0" fmla="*/ 17585 w 13"/>
              <a:gd name="T1" fmla="*/ 42740 h 39"/>
              <a:gd name="T2" fmla="*/ 13188 w 13"/>
              <a:gd name="T3" fmla="*/ 64965 h 39"/>
              <a:gd name="T4" fmla="*/ 4396 w 13"/>
              <a:gd name="T5" fmla="*/ 58127 h 39"/>
              <a:gd name="T6" fmla="*/ 7327 w 13"/>
              <a:gd name="T7" fmla="*/ 35902 h 39"/>
              <a:gd name="T8" fmla="*/ 0 w 13"/>
              <a:gd name="T9" fmla="*/ 35902 h 39"/>
              <a:gd name="T10" fmla="*/ 2931 w 13"/>
              <a:gd name="T11" fmla="*/ 10258 h 39"/>
              <a:gd name="T12" fmla="*/ 7327 w 13"/>
              <a:gd name="T13" fmla="*/ 0 h 39"/>
              <a:gd name="T14" fmla="*/ 14654 w 13"/>
              <a:gd name="T15" fmla="*/ 10258 h 39"/>
              <a:gd name="T16" fmla="*/ 11723 w 13"/>
              <a:gd name="T17" fmla="*/ 25644 h 39"/>
              <a:gd name="T18" fmla="*/ 17585 w 13"/>
              <a:gd name="T19" fmla="*/ 42740 h 39"/>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13"/>
              <a:gd name="T31" fmla="*/ 0 h 39"/>
              <a:gd name="T32" fmla="*/ 13 w 13"/>
              <a:gd name="T33" fmla="*/ 39 h 39"/>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13" h="39">
                <a:moveTo>
                  <a:pt x="12" y="25"/>
                </a:moveTo>
                <a:lnTo>
                  <a:pt x="9" y="38"/>
                </a:lnTo>
                <a:lnTo>
                  <a:pt x="3" y="34"/>
                </a:lnTo>
                <a:lnTo>
                  <a:pt x="5" y="21"/>
                </a:lnTo>
                <a:lnTo>
                  <a:pt x="0" y="21"/>
                </a:lnTo>
                <a:lnTo>
                  <a:pt x="2" y="6"/>
                </a:lnTo>
                <a:lnTo>
                  <a:pt x="5" y="0"/>
                </a:lnTo>
                <a:lnTo>
                  <a:pt x="10" y="6"/>
                </a:lnTo>
                <a:lnTo>
                  <a:pt x="8" y="15"/>
                </a:lnTo>
                <a:lnTo>
                  <a:pt x="12" y="25"/>
                </a:lnTo>
              </a:path>
            </a:pathLst>
          </a:custGeom>
          <a:solidFill>
            <a:srgbClr val="007878"/>
          </a:solidFill>
          <a:ln w="6350">
            <a:solidFill>
              <a:schemeClr val="bg1">
                <a:lumMod val="75000"/>
              </a:schemeClr>
            </a:solidFill>
            <a:round/>
            <a:headEnd/>
            <a:tailEnd/>
          </a:ln>
        </xdr:spPr>
      </xdr:sp>
      <xdr:sp macro="" textlink="">
        <xdr:nvSpPr>
          <xdr:cNvPr id="38" name="S_GBR4"/>
          <xdr:cNvSpPr>
            <a:spLocks noChangeAspect="1"/>
          </xdr:cNvSpPr>
        </xdr:nvSpPr>
        <xdr:spPr bwMode="auto">
          <a:xfrm>
            <a:off x="1419225" y="3048000"/>
            <a:ext cx="19050" cy="38100"/>
          </a:xfrm>
          <a:custGeom>
            <a:avLst/>
            <a:gdLst>
              <a:gd name="T0" fmla="*/ 0 w 14"/>
              <a:gd name="T1" fmla="*/ 8659 h 22"/>
              <a:gd name="T2" fmla="*/ 12246 w 14"/>
              <a:gd name="T3" fmla="*/ 0 h 22"/>
              <a:gd name="T4" fmla="*/ 10886 w 14"/>
              <a:gd name="T5" fmla="*/ 13855 h 22"/>
              <a:gd name="T6" fmla="*/ 17689 w 14"/>
              <a:gd name="T7" fmla="*/ 15586 h 22"/>
              <a:gd name="T8" fmla="*/ 12246 w 14"/>
              <a:gd name="T9" fmla="*/ 36368 h 22"/>
              <a:gd name="T10" fmla="*/ 8164 w 14"/>
              <a:gd name="T11" fmla="*/ 20782 h 22"/>
              <a:gd name="T12" fmla="*/ 5443 w 14"/>
              <a:gd name="T13" fmla="*/ 34636 h 22"/>
              <a:gd name="T14" fmla="*/ 0 w 14"/>
              <a:gd name="T15" fmla="*/ 29441 h 22"/>
              <a:gd name="T16" fmla="*/ 0 w 14"/>
              <a:gd name="T17" fmla="*/ 8659 h 22"/>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14"/>
              <a:gd name="T28" fmla="*/ 0 h 22"/>
              <a:gd name="T29" fmla="*/ 14 w 14"/>
              <a:gd name="T30" fmla="*/ 22 h 22"/>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14" h="22">
                <a:moveTo>
                  <a:pt x="0" y="5"/>
                </a:moveTo>
                <a:lnTo>
                  <a:pt x="9" y="0"/>
                </a:lnTo>
                <a:lnTo>
                  <a:pt x="8" y="8"/>
                </a:lnTo>
                <a:lnTo>
                  <a:pt x="13" y="9"/>
                </a:lnTo>
                <a:lnTo>
                  <a:pt x="9" y="21"/>
                </a:lnTo>
                <a:lnTo>
                  <a:pt x="6" y="12"/>
                </a:lnTo>
                <a:lnTo>
                  <a:pt x="4" y="20"/>
                </a:lnTo>
                <a:lnTo>
                  <a:pt x="0" y="17"/>
                </a:lnTo>
                <a:lnTo>
                  <a:pt x="0" y="5"/>
                </a:lnTo>
              </a:path>
            </a:pathLst>
          </a:custGeom>
          <a:solidFill>
            <a:srgbClr val="007878"/>
          </a:solidFill>
          <a:ln w="6350">
            <a:solidFill>
              <a:schemeClr val="bg1">
                <a:lumMod val="75000"/>
              </a:schemeClr>
            </a:solidFill>
            <a:round/>
            <a:headEnd/>
            <a:tailEnd/>
          </a:ln>
        </xdr:spPr>
      </xdr:sp>
      <xdr:sp macro="" textlink="">
        <xdr:nvSpPr>
          <xdr:cNvPr id="39" name="S_GBR3"/>
          <xdr:cNvSpPr>
            <a:spLocks noChangeAspect="1"/>
          </xdr:cNvSpPr>
        </xdr:nvSpPr>
        <xdr:spPr bwMode="auto">
          <a:xfrm>
            <a:off x="1066800" y="3152775"/>
            <a:ext cx="57150" cy="228600"/>
          </a:xfrm>
          <a:custGeom>
            <a:avLst/>
            <a:gdLst>
              <a:gd name="T0" fmla="*/ 0 w 38"/>
              <a:gd name="T1" fmla="*/ 227034 h 146"/>
              <a:gd name="T2" fmla="*/ 12032 w 38"/>
              <a:gd name="T3" fmla="*/ 148747 h 146"/>
              <a:gd name="T4" fmla="*/ 3008 w 38"/>
              <a:gd name="T5" fmla="*/ 128392 h 146"/>
              <a:gd name="T6" fmla="*/ 21055 w 38"/>
              <a:gd name="T7" fmla="*/ 114300 h 146"/>
              <a:gd name="T8" fmla="*/ 28575 w 38"/>
              <a:gd name="T9" fmla="*/ 43841 h 146"/>
              <a:gd name="T10" fmla="*/ 49630 w 38"/>
              <a:gd name="T11" fmla="*/ 0 h 146"/>
              <a:gd name="T12" fmla="*/ 55646 w 38"/>
              <a:gd name="T13" fmla="*/ 43841 h 146"/>
              <a:gd name="T14" fmla="*/ 46622 w 38"/>
              <a:gd name="T15" fmla="*/ 73590 h 146"/>
              <a:gd name="T16" fmla="*/ 37599 w 38"/>
              <a:gd name="T17" fmla="*/ 73590 h 146"/>
              <a:gd name="T18" fmla="*/ 21055 w 38"/>
              <a:gd name="T19" fmla="*/ 89248 h 146"/>
              <a:gd name="T20" fmla="*/ 28575 w 38"/>
              <a:gd name="T21" fmla="*/ 118997 h 146"/>
              <a:gd name="T22" fmla="*/ 9024 w 38"/>
              <a:gd name="T23" fmla="*/ 212942 h 146"/>
              <a:gd name="T24" fmla="*/ 0 w 38"/>
              <a:gd name="T25" fmla="*/ 227034 h 14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w 38"/>
              <a:gd name="T40" fmla="*/ 0 h 146"/>
              <a:gd name="T41" fmla="*/ 38 w 38"/>
              <a:gd name="T42" fmla="*/ 146 h 146"/>
            </a:gdLst>
            <a:ahLst/>
            <a:cxnLst>
              <a:cxn ang="T26">
                <a:pos x="T0" y="T1"/>
              </a:cxn>
              <a:cxn ang="T27">
                <a:pos x="T2" y="T3"/>
              </a:cxn>
              <a:cxn ang="T28">
                <a:pos x="T4" y="T5"/>
              </a:cxn>
              <a:cxn ang="T29">
                <a:pos x="T6" y="T7"/>
              </a:cxn>
              <a:cxn ang="T30">
                <a:pos x="T8" y="T9"/>
              </a:cxn>
              <a:cxn ang="T31">
                <a:pos x="T10" y="T11"/>
              </a:cxn>
              <a:cxn ang="T32">
                <a:pos x="T12" y="T13"/>
              </a:cxn>
              <a:cxn ang="T33">
                <a:pos x="T14" y="T15"/>
              </a:cxn>
              <a:cxn ang="T34">
                <a:pos x="T16" y="T17"/>
              </a:cxn>
              <a:cxn ang="T35">
                <a:pos x="T18" y="T19"/>
              </a:cxn>
              <a:cxn ang="T36">
                <a:pos x="T20" y="T21"/>
              </a:cxn>
              <a:cxn ang="T37">
                <a:pos x="T22" y="T23"/>
              </a:cxn>
              <a:cxn ang="T38">
                <a:pos x="T24" y="T25"/>
              </a:cxn>
            </a:cxnLst>
            <a:rect l="T39" t="T40" r="T41" b="T42"/>
            <a:pathLst>
              <a:path w="38" h="146">
                <a:moveTo>
                  <a:pt x="0" y="145"/>
                </a:moveTo>
                <a:lnTo>
                  <a:pt x="8" y="95"/>
                </a:lnTo>
                <a:lnTo>
                  <a:pt x="2" y="82"/>
                </a:lnTo>
                <a:lnTo>
                  <a:pt x="14" y="73"/>
                </a:lnTo>
                <a:lnTo>
                  <a:pt x="19" y="28"/>
                </a:lnTo>
                <a:lnTo>
                  <a:pt x="33" y="0"/>
                </a:lnTo>
                <a:lnTo>
                  <a:pt x="37" y="28"/>
                </a:lnTo>
                <a:lnTo>
                  <a:pt x="31" y="47"/>
                </a:lnTo>
                <a:lnTo>
                  <a:pt x="25" y="47"/>
                </a:lnTo>
                <a:lnTo>
                  <a:pt x="14" y="57"/>
                </a:lnTo>
                <a:lnTo>
                  <a:pt x="19" y="76"/>
                </a:lnTo>
                <a:lnTo>
                  <a:pt x="6" y="136"/>
                </a:lnTo>
                <a:lnTo>
                  <a:pt x="0" y="145"/>
                </a:lnTo>
              </a:path>
            </a:pathLst>
          </a:custGeom>
          <a:solidFill>
            <a:srgbClr val="007878"/>
          </a:solidFill>
          <a:ln w="6350">
            <a:solidFill>
              <a:schemeClr val="bg1">
                <a:lumMod val="75000"/>
              </a:schemeClr>
            </a:solidFill>
            <a:round/>
            <a:headEnd/>
            <a:tailEnd/>
          </a:ln>
        </xdr:spPr>
      </xdr:sp>
      <xdr:sp macro="" textlink="">
        <xdr:nvSpPr>
          <xdr:cNvPr id="40" name="S_GBR2"/>
          <xdr:cNvSpPr>
            <a:spLocks noChangeAspect="1"/>
          </xdr:cNvSpPr>
        </xdr:nvSpPr>
        <xdr:spPr bwMode="auto">
          <a:xfrm>
            <a:off x="1162050" y="3133725"/>
            <a:ext cx="676275" cy="1276350"/>
          </a:xfrm>
          <a:custGeom>
            <a:avLst/>
            <a:gdLst>
              <a:gd name="T0" fmla="*/ 201779 w 429"/>
              <a:gd name="T1" fmla="*/ 160322 h 820"/>
              <a:gd name="T2" fmla="*/ 201779 w 429"/>
              <a:gd name="T3" fmla="*/ 172774 h 820"/>
              <a:gd name="T4" fmla="*/ 387794 w 429"/>
              <a:gd name="T5" fmla="*/ 160322 h 820"/>
              <a:gd name="T6" fmla="*/ 315280 w 429"/>
              <a:gd name="T7" fmla="*/ 333096 h 820"/>
              <a:gd name="T8" fmla="*/ 331044 w 429"/>
              <a:gd name="T9" fmla="*/ 401583 h 820"/>
              <a:gd name="T10" fmla="*/ 320009 w 429"/>
              <a:gd name="T11" fmla="*/ 424931 h 820"/>
              <a:gd name="T12" fmla="*/ 409864 w 429"/>
              <a:gd name="T13" fmla="*/ 574358 h 820"/>
              <a:gd name="T14" fmla="*/ 483954 w 429"/>
              <a:gd name="T15" fmla="*/ 649071 h 820"/>
              <a:gd name="T16" fmla="*/ 545434 w 429"/>
              <a:gd name="T17" fmla="*/ 809393 h 820"/>
              <a:gd name="T18" fmla="*/ 562774 w 429"/>
              <a:gd name="T19" fmla="*/ 860758 h 820"/>
              <a:gd name="T20" fmla="*/ 674699 w 429"/>
              <a:gd name="T21" fmla="*/ 958819 h 820"/>
              <a:gd name="T22" fmla="*/ 573809 w 429"/>
              <a:gd name="T23" fmla="*/ 1044428 h 820"/>
              <a:gd name="T24" fmla="*/ 646323 w 429"/>
              <a:gd name="T25" fmla="*/ 1097350 h 820"/>
              <a:gd name="T26" fmla="*/ 523364 w 429"/>
              <a:gd name="T27" fmla="*/ 1148715 h 820"/>
              <a:gd name="T28" fmla="*/ 422475 w 429"/>
              <a:gd name="T29" fmla="*/ 1189185 h 820"/>
              <a:gd name="T30" fmla="*/ 370454 w 429"/>
              <a:gd name="T31" fmla="*/ 1176732 h 820"/>
              <a:gd name="T32" fmla="*/ 308974 w 429"/>
              <a:gd name="T33" fmla="*/ 1165837 h 820"/>
              <a:gd name="T34" fmla="*/ 174980 w 429"/>
              <a:gd name="T35" fmla="*/ 1217202 h 820"/>
              <a:gd name="T36" fmla="*/ 89855 w 429"/>
              <a:gd name="T37" fmla="*/ 1251446 h 820"/>
              <a:gd name="T38" fmla="*/ 61480 w 429"/>
              <a:gd name="T39" fmla="*/ 1228098 h 820"/>
              <a:gd name="T40" fmla="*/ 151334 w 429"/>
              <a:gd name="T41" fmla="*/ 1165837 h 820"/>
              <a:gd name="T42" fmla="*/ 253800 w 429"/>
              <a:gd name="T43" fmla="*/ 1091124 h 820"/>
              <a:gd name="T44" fmla="*/ 253800 w 429"/>
              <a:gd name="T45" fmla="*/ 1056880 h 820"/>
              <a:gd name="T46" fmla="*/ 168675 w 429"/>
              <a:gd name="T47" fmla="*/ 1010184 h 820"/>
              <a:gd name="T48" fmla="*/ 186015 w 429"/>
              <a:gd name="T49" fmla="*/ 965045 h 820"/>
              <a:gd name="T50" fmla="*/ 225425 w 429"/>
              <a:gd name="T51" fmla="*/ 856089 h 820"/>
              <a:gd name="T52" fmla="*/ 179709 w 429"/>
              <a:gd name="T53" fmla="*/ 832741 h 820"/>
              <a:gd name="T54" fmla="*/ 190744 w 429"/>
              <a:gd name="T55" fmla="*/ 803167 h 820"/>
              <a:gd name="T56" fmla="*/ 275870 w 429"/>
              <a:gd name="T57" fmla="*/ 730010 h 820"/>
              <a:gd name="T58" fmla="*/ 258529 w 429"/>
              <a:gd name="T59" fmla="*/ 706662 h 820"/>
              <a:gd name="T60" fmla="*/ 291634 w 429"/>
              <a:gd name="T61" fmla="*/ 591479 h 820"/>
              <a:gd name="T62" fmla="*/ 174980 w 429"/>
              <a:gd name="T63" fmla="*/ 597705 h 820"/>
              <a:gd name="T64" fmla="*/ 135570 w 429"/>
              <a:gd name="T65" fmla="*/ 614827 h 820"/>
              <a:gd name="T66" fmla="*/ 140299 w 429"/>
              <a:gd name="T67" fmla="*/ 527662 h 820"/>
              <a:gd name="T68" fmla="*/ 100890 w 429"/>
              <a:gd name="T69" fmla="*/ 435827 h 820"/>
              <a:gd name="T70" fmla="*/ 85126 w 429"/>
              <a:gd name="T71" fmla="*/ 476297 h 820"/>
              <a:gd name="T72" fmla="*/ 56750 w 429"/>
              <a:gd name="T73" fmla="*/ 476297 h 820"/>
              <a:gd name="T74" fmla="*/ 33104 w 429"/>
              <a:gd name="T75" fmla="*/ 414036 h 820"/>
              <a:gd name="T76" fmla="*/ 100890 w 429"/>
              <a:gd name="T77" fmla="*/ 305079 h 820"/>
              <a:gd name="T78" fmla="*/ 0 w 429"/>
              <a:gd name="T79" fmla="*/ 367340 h 820"/>
              <a:gd name="T80" fmla="*/ 17340 w 429"/>
              <a:gd name="T81" fmla="*/ 322201 h 820"/>
              <a:gd name="T82" fmla="*/ 45716 w 429"/>
              <a:gd name="T83" fmla="*/ 281731 h 820"/>
              <a:gd name="T84" fmla="*/ 72514 w 429"/>
              <a:gd name="T85" fmla="*/ 108957 h 820"/>
              <a:gd name="T86" fmla="*/ 111924 w 429"/>
              <a:gd name="T87" fmla="*/ 6226 h 820"/>
              <a:gd name="T88" fmla="*/ 264835 w 429"/>
              <a:gd name="T89" fmla="*/ 51365 h 820"/>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429"/>
              <a:gd name="T136" fmla="*/ 0 h 820"/>
              <a:gd name="T137" fmla="*/ 429 w 429"/>
              <a:gd name="T138" fmla="*/ 820 h 820"/>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429" h="820">
                <a:moveTo>
                  <a:pt x="118" y="77"/>
                </a:moveTo>
                <a:lnTo>
                  <a:pt x="139" y="81"/>
                </a:lnTo>
                <a:lnTo>
                  <a:pt x="128" y="103"/>
                </a:lnTo>
                <a:lnTo>
                  <a:pt x="96" y="125"/>
                </a:lnTo>
                <a:lnTo>
                  <a:pt x="111" y="129"/>
                </a:lnTo>
                <a:lnTo>
                  <a:pt x="128" y="111"/>
                </a:lnTo>
                <a:lnTo>
                  <a:pt x="161" y="103"/>
                </a:lnTo>
                <a:lnTo>
                  <a:pt x="214" y="107"/>
                </a:lnTo>
                <a:lnTo>
                  <a:pt x="246" y="103"/>
                </a:lnTo>
                <a:lnTo>
                  <a:pt x="250" y="118"/>
                </a:lnTo>
                <a:lnTo>
                  <a:pt x="207" y="188"/>
                </a:lnTo>
                <a:lnTo>
                  <a:pt x="200" y="214"/>
                </a:lnTo>
                <a:lnTo>
                  <a:pt x="196" y="240"/>
                </a:lnTo>
                <a:lnTo>
                  <a:pt x="218" y="240"/>
                </a:lnTo>
                <a:lnTo>
                  <a:pt x="210" y="258"/>
                </a:lnTo>
                <a:lnTo>
                  <a:pt x="189" y="255"/>
                </a:lnTo>
                <a:lnTo>
                  <a:pt x="171" y="273"/>
                </a:lnTo>
                <a:lnTo>
                  <a:pt x="203" y="273"/>
                </a:lnTo>
                <a:lnTo>
                  <a:pt x="235" y="291"/>
                </a:lnTo>
                <a:lnTo>
                  <a:pt x="253" y="317"/>
                </a:lnTo>
                <a:lnTo>
                  <a:pt x="260" y="369"/>
                </a:lnTo>
                <a:lnTo>
                  <a:pt x="268" y="373"/>
                </a:lnTo>
                <a:lnTo>
                  <a:pt x="282" y="406"/>
                </a:lnTo>
                <a:lnTo>
                  <a:pt x="307" y="417"/>
                </a:lnTo>
                <a:lnTo>
                  <a:pt x="339" y="487"/>
                </a:lnTo>
                <a:lnTo>
                  <a:pt x="335" y="502"/>
                </a:lnTo>
                <a:lnTo>
                  <a:pt x="346" y="520"/>
                </a:lnTo>
                <a:lnTo>
                  <a:pt x="332" y="553"/>
                </a:lnTo>
                <a:lnTo>
                  <a:pt x="346" y="576"/>
                </a:lnTo>
                <a:lnTo>
                  <a:pt x="357" y="553"/>
                </a:lnTo>
                <a:lnTo>
                  <a:pt x="407" y="557"/>
                </a:lnTo>
                <a:lnTo>
                  <a:pt x="428" y="572"/>
                </a:lnTo>
                <a:lnTo>
                  <a:pt x="428" y="616"/>
                </a:lnTo>
                <a:lnTo>
                  <a:pt x="417" y="638"/>
                </a:lnTo>
                <a:lnTo>
                  <a:pt x="396" y="638"/>
                </a:lnTo>
                <a:lnTo>
                  <a:pt x="364" y="671"/>
                </a:lnTo>
                <a:lnTo>
                  <a:pt x="375" y="686"/>
                </a:lnTo>
                <a:lnTo>
                  <a:pt x="410" y="675"/>
                </a:lnTo>
                <a:lnTo>
                  <a:pt x="410" y="705"/>
                </a:lnTo>
                <a:lnTo>
                  <a:pt x="396" y="738"/>
                </a:lnTo>
                <a:lnTo>
                  <a:pt x="353" y="749"/>
                </a:lnTo>
                <a:lnTo>
                  <a:pt x="332" y="738"/>
                </a:lnTo>
                <a:lnTo>
                  <a:pt x="303" y="753"/>
                </a:lnTo>
                <a:lnTo>
                  <a:pt x="268" y="742"/>
                </a:lnTo>
                <a:lnTo>
                  <a:pt x="268" y="764"/>
                </a:lnTo>
                <a:lnTo>
                  <a:pt x="250" y="764"/>
                </a:lnTo>
                <a:lnTo>
                  <a:pt x="250" y="753"/>
                </a:lnTo>
                <a:lnTo>
                  <a:pt x="235" y="756"/>
                </a:lnTo>
                <a:lnTo>
                  <a:pt x="218" y="778"/>
                </a:lnTo>
                <a:lnTo>
                  <a:pt x="210" y="760"/>
                </a:lnTo>
                <a:lnTo>
                  <a:pt x="196" y="749"/>
                </a:lnTo>
                <a:lnTo>
                  <a:pt x="153" y="756"/>
                </a:lnTo>
                <a:lnTo>
                  <a:pt x="150" y="789"/>
                </a:lnTo>
                <a:lnTo>
                  <a:pt x="111" y="782"/>
                </a:lnTo>
                <a:lnTo>
                  <a:pt x="75" y="797"/>
                </a:lnTo>
                <a:lnTo>
                  <a:pt x="64" y="819"/>
                </a:lnTo>
                <a:lnTo>
                  <a:pt x="57" y="804"/>
                </a:lnTo>
                <a:lnTo>
                  <a:pt x="39" y="815"/>
                </a:lnTo>
                <a:lnTo>
                  <a:pt x="29" y="804"/>
                </a:lnTo>
                <a:lnTo>
                  <a:pt x="39" y="789"/>
                </a:lnTo>
                <a:lnTo>
                  <a:pt x="57" y="786"/>
                </a:lnTo>
                <a:lnTo>
                  <a:pt x="75" y="756"/>
                </a:lnTo>
                <a:lnTo>
                  <a:pt x="96" y="749"/>
                </a:lnTo>
                <a:lnTo>
                  <a:pt x="103" y="719"/>
                </a:lnTo>
                <a:lnTo>
                  <a:pt x="121" y="705"/>
                </a:lnTo>
                <a:lnTo>
                  <a:pt x="161" y="701"/>
                </a:lnTo>
                <a:lnTo>
                  <a:pt x="185" y="668"/>
                </a:lnTo>
                <a:lnTo>
                  <a:pt x="175" y="664"/>
                </a:lnTo>
                <a:lnTo>
                  <a:pt x="161" y="679"/>
                </a:lnTo>
                <a:lnTo>
                  <a:pt x="139" y="671"/>
                </a:lnTo>
                <a:lnTo>
                  <a:pt x="118" y="679"/>
                </a:lnTo>
                <a:lnTo>
                  <a:pt x="107" y="649"/>
                </a:lnTo>
                <a:lnTo>
                  <a:pt x="78" y="671"/>
                </a:lnTo>
                <a:lnTo>
                  <a:pt x="64" y="649"/>
                </a:lnTo>
                <a:lnTo>
                  <a:pt x="118" y="620"/>
                </a:lnTo>
                <a:lnTo>
                  <a:pt x="136" y="601"/>
                </a:lnTo>
                <a:lnTo>
                  <a:pt x="132" y="572"/>
                </a:lnTo>
                <a:lnTo>
                  <a:pt x="143" y="550"/>
                </a:lnTo>
                <a:lnTo>
                  <a:pt x="118" y="550"/>
                </a:lnTo>
                <a:lnTo>
                  <a:pt x="96" y="557"/>
                </a:lnTo>
                <a:lnTo>
                  <a:pt x="114" y="535"/>
                </a:lnTo>
                <a:lnTo>
                  <a:pt x="96" y="513"/>
                </a:lnTo>
                <a:lnTo>
                  <a:pt x="111" y="505"/>
                </a:lnTo>
                <a:lnTo>
                  <a:pt x="121" y="516"/>
                </a:lnTo>
                <a:lnTo>
                  <a:pt x="185" y="513"/>
                </a:lnTo>
                <a:lnTo>
                  <a:pt x="178" y="494"/>
                </a:lnTo>
                <a:lnTo>
                  <a:pt x="175" y="469"/>
                </a:lnTo>
                <a:lnTo>
                  <a:pt x="196" y="443"/>
                </a:lnTo>
                <a:lnTo>
                  <a:pt x="185" y="439"/>
                </a:lnTo>
                <a:lnTo>
                  <a:pt x="164" y="454"/>
                </a:lnTo>
                <a:lnTo>
                  <a:pt x="157" y="417"/>
                </a:lnTo>
                <a:lnTo>
                  <a:pt x="161" y="395"/>
                </a:lnTo>
                <a:lnTo>
                  <a:pt x="185" y="380"/>
                </a:lnTo>
                <a:lnTo>
                  <a:pt x="161" y="373"/>
                </a:lnTo>
                <a:lnTo>
                  <a:pt x="143" y="391"/>
                </a:lnTo>
                <a:lnTo>
                  <a:pt x="111" y="384"/>
                </a:lnTo>
                <a:lnTo>
                  <a:pt x="118" y="402"/>
                </a:lnTo>
                <a:lnTo>
                  <a:pt x="100" y="391"/>
                </a:lnTo>
                <a:lnTo>
                  <a:pt x="86" y="395"/>
                </a:lnTo>
                <a:lnTo>
                  <a:pt x="86" y="410"/>
                </a:lnTo>
                <a:lnTo>
                  <a:pt x="71" y="384"/>
                </a:lnTo>
                <a:lnTo>
                  <a:pt x="89" y="339"/>
                </a:lnTo>
                <a:lnTo>
                  <a:pt x="93" y="317"/>
                </a:lnTo>
                <a:lnTo>
                  <a:pt x="78" y="310"/>
                </a:lnTo>
                <a:lnTo>
                  <a:pt x="64" y="280"/>
                </a:lnTo>
                <a:lnTo>
                  <a:pt x="50" y="280"/>
                </a:lnTo>
                <a:lnTo>
                  <a:pt x="68" y="317"/>
                </a:lnTo>
                <a:lnTo>
                  <a:pt x="54" y="306"/>
                </a:lnTo>
                <a:lnTo>
                  <a:pt x="54" y="336"/>
                </a:lnTo>
                <a:lnTo>
                  <a:pt x="36" y="336"/>
                </a:lnTo>
                <a:lnTo>
                  <a:pt x="36" y="306"/>
                </a:lnTo>
                <a:lnTo>
                  <a:pt x="32" y="277"/>
                </a:lnTo>
                <a:lnTo>
                  <a:pt x="11" y="288"/>
                </a:lnTo>
                <a:lnTo>
                  <a:pt x="21" y="266"/>
                </a:lnTo>
                <a:lnTo>
                  <a:pt x="36" y="262"/>
                </a:lnTo>
                <a:lnTo>
                  <a:pt x="68" y="203"/>
                </a:lnTo>
                <a:lnTo>
                  <a:pt x="64" y="196"/>
                </a:lnTo>
                <a:lnTo>
                  <a:pt x="29" y="236"/>
                </a:lnTo>
                <a:lnTo>
                  <a:pt x="0" y="247"/>
                </a:lnTo>
                <a:lnTo>
                  <a:pt x="0" y="236"/>
                </a:lnTo>
                <a:lnTo>
                  <a:pt x="7" y="232"/>
                </a:lnTo>
                <a:lnTo>
                  <a:pt x="0" y="221"/>
                </a:lnTo>
                <a:lnTo>
                  <a:pt x="11" y="207"/>
                </a:lnTo>
                <a:lnTo>
                  <a:pt x="36" y="218"/>
                </a:lnTo>
                <a:lnTo>
                  <a:pt x="21" y="196"/>
                </a:lnTo>
                <a:lnTo>
                  <a:pt x="29" y="181"/>
                </a:lnTo>
                <a:lnTo>
                  <a:pt x="32" y="129"/>
                </a:lnTo>
                <a:lnTo>
                  <a:pt x="25" y="85"/>
                </a:lnTo>
                <a:lnTo>
                  <a:pt x="46" y="70"/>
                </a:lnTo>
                <a:lnTo>
                  <a:pt x="57" y="48"/>
                </a:lnTo>
                <a:lnTo>
                  <a:pt x="64" y="44"/>
                </a:lnTo>
                <a:lnTo>
                  <a:pt x="71" y="4"/>
                </a:lnTo>
                <a:lnTo>
                  <a:pt x="111" y="11"/>
                </a:lnTo>
                <a:lnTo>
                  <a:pt x="171" y="0"/>
                </a:lnTo>
                <a:lnTo>
                  <a:pt x="168" y="33"/>
                </a:lnTo>
                <a:lnTo>
                  <a:pt x="118" y="77"/>
                </a:lnTo>
              </a:path>
            </a:pathLst>
          </a:custGeom>
          <a:solidFill>
            <a:srgbClr val="007878"/>
          </a:solidFill>
          <a:ln w="6350">
            <a:solidFill>
              <a:schemeClr val="bg1">
                <a:lumMod val="75000"/>
              </a:schemeClr>
            </a:solidFill>
            <a:round/>
            <a:headEnd/>
            <a:tailEnd/>
          </a:ln>
        </xdr:spPr>
      </xdr:sp>
      <xdr:sp macro="" textlink="">
        <xdr:nvSpPr>
          <xdr:cNvPr id="41" name="S_GBR1"/>
          <xdr:cNvSpPr>
            <a:spLocks noChangeAspect="1"/>
          </xdr:cNvSpPr>
        </xdr:nvSpPr>
        <xdr:spPr bwMode="auto">
          <a:xfrm>
            <a:off x="971550" y="3676650"/>
            <a:ext cx="190500" cy="171450"/>
          </a:xfrm>
          <a:custGeom>
            <a:avLst/>
            <a:gdLst>
              <a:gd name="T0" fmla="*/ 78441 w 119"/>
              <a:gd name="T1" fmla="*/ 18875 h 109"/>
              <a:gd name="T2" fmla="*/ 97651 w 119"/>
              <a:gd name="T3" fmla="*/ 0 h 109"/>
              <a:gd name="T4" fmla="*/ 160084 w 119"/>
              <a:gd name="T5" fmla="*/ 18875 h 109"/>
              <a:gd name="T6" fmla="*/ 174492 w 119"/>
              <a:gd name="T7" fmla="*/ 53480 h 109"/>
              <a:gd name="T8" fmla="*/ 160084 w 119"/>
              <a:gd name="T9" fmla="*/ 78647 h 109"/>
              <a:gd name="T10" fmla="*/ 180895 w 119"/>
              <a:gd name="T11" fmla="*/ 78647 h 109"/>
              <a:gd name="T12" fmla="*/ 190500 w 119"/>
              <a:gd name="T13" fmla="*/ 105387 h 109"/>
              <a:gd name="T14" fmla="*/ 169689 w 119"/>
              <a:gd name="T15" fmla="*/ 136845 h 109"/>
              <a:gd name="T16" fmla="*/ 145676 w 119"/>
              <a:gd name="T17" fmla="*/ 155721 h 109"/>
              <a:gd name="T18" fmla="*/ 107256 w 119"/>
              <a:gd name="T19" fmla="*/ 155721 h 109"/>
              <a:gd name="T20" fmla="*/ 86445 w 119"/>
              <a:gd name="T21" fmla="*/ 151002 h 109"/>
              <a:gd name="T22" fmla="*/ 64034 w 119"/>
              <a:gd name="T23" fmla="*/ 171450 h 109"/>
              <a:gd name="T24" fmla="*/ 4803 w 119"/>
              <a:gd name="T25" fmla="*/ 152575 h 109"/>
              <a:gd name="T26" fmla="*/ 0 w 119"/>
              <a:gd name="T27" fmla="*/ 119543 h 109"/>
              <a:gd name="T28" fmla="*/ 28815 w 119"/>
              <a:gd name="T29" fmla="*/ 80220 h 109"/>
              <a:gd name="T30" fmla="*/ 44824 w 119"/>
              <a:gd name="T31" fmla="*/ 80220 h 109"/>
              <a:gd name="T32" fmla="*/ 57630 w 119"/>
              <a:gd name="T33" fmla="*/ 34605 h 109"/>
              <a:gd name="T34" fmla="*/ 80042 w 119"/>
              <a:gd name="T35" fmla="*/ 23594 h 109"/>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119"/>
              <a:gd name="T55" fmla="*/ 0 h 109"/>
              <a:gd name="T56" fmla="*/ 119 w 119"/>
              <a:gd name="T57" fmla="*/ 109 h 109"/>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119" h="109">
                <a:moveTo>
                  <a:pt x="49" y="12"/>
                </a:moveTo>
                <a:lnTo>
                  <a:pt x="61" y="0"/>
                </a:lnTo>
                <a:lnTo>
                  <a:pt x="100" y="12"/>
                </a:lnTo>
                <a:lnTo>
                  <a:pt x="109" y="34"/>
                </a:lnTo>
                <a:lnTo>
                  <a:pt x="100" y="50"/>
                </a:lnTo>
                <a:lnTo>
                  <a:pt x="113" y="50"/>
                </a:lnTo>
                <a:lnTo>
                  <a:pt x="119" y="67"/>
                </a:lnTo>
                <a:lnTo>
                  <a:pt x="106" y="87"/>
                </a:lnTo>
                <a:lnTo>
                  <a:pt x="91" y="99"/>
                </a:lnTo>
                <a:lnTo>
                  <a:pt x="67" y="99"/>
                </a:lnTo>
                <a:lnTo>
                  <a:pt x="54" y="96"/>
                </a:lnTo>
                <a:lnTo>
                  <a:pt x="40" y="109"/>
                </a:lnTo>
                <a:lnTo>
                  <a:pt x="3" y="97"/>
                </a:lnTo>
                <a:lnTo>
                  <a:pt x="0" y="76"/>
                </a:lnTo>
                <a:lnTo>
                  <a:pt x="18" y="51"/>
                </a:lnTo>
                <a:lnTo>
                  <a:pt x="28" y="51"/>
                </a:lnTo>
                <a:lnTo>
                  <a:pt x="36" y="22"/>
                </a:lnTo>
                <a:lnTo>
                  <a:pt x="50" y="15"/>
                </a:lnTo>
              </a:path>
            </a:pathLst>
          </a:custGeom>
          <a:solidFill>
            <a:srgbClr val="007878"/>
          </a:solidFill>
          <a:ln w="6350">
            <a:solidFill>
              <a:schemeClr val="bg1">
                <a:lumMod val="75000"/>
              </a:schemeClr>
            </a:solidFill>
            <a:round/>
            <a:headEnd/>
            <a:tailEnd/>
          </a:ln>
        </xdr:spPr>
      </xdr:sp>
    </xdr:grpSp>
    <xdr:clientData/>
  </xdr:twoCellAnchor>
  <xdr:twoCellAnchor>
    <xdr:from>
      <xdr:col>7</xdr:col>
      <xdr:colOff>554015</xdr:colOff>
      <xdr:row>30</xdr:row>
      <xdr:rowOff>60325</xdr:rowOff>
    </xdr:from>
    <xdr:to>
      <xdr:col>8</xdr:col>
      <xdr:colOff>320564</xdr:colOff>
      <xdr:row>34</xdr:row>
      <xdr:rowOff>50800</xdr:rowOff>
    </xdr:to>
    <xdr:sp macro="" textlink="">
      <xdr:nvSpPr>
        <xdr:cNvPr id="42" name="S_IRL"/>
        <xdr:cNvSpPr>
          <a:spLocks noChangeAspect="1"/>
        </xdr:cNvSpPr>
      </xdr:nvSpPr>
      <xdr:spPr bwMode="auto">
        <a:xfrm>
          <a:off x="4906940" y="4489450"/>
          <a:ext cx="376149" cy="561975"/>
        </a:xfrm>
        <a:custGeom>
          <a:avLst/>
          <a:gdLst>
            <a:gd name="T0" fmla="*/ 236846 w 201"/>
            <a:gd name="T1" fmla="*/ 50366 h 351"/>
            <a:gd name="T2" fmla="*/ 214289 w 201"/>
            <a:gd name="T3" fmla="*/ 77123 h 351"/>
            <a:gd name="T4" fmla="*/ 193343 w 201"/>
            <a:gd name="T5" fmla="*/ 122767 h 351"/>
            <a:gd name="T6" fmla="*/ 177231 w 201"/>
            <a:gd name="T7" fmla="*/ 116471 h 351"/>
            <a:gd name="T8" fmla="*/ 156286 w 201"/>
            <a:gd name="T9" fmla="*/ 155819 h 351"/>
            <a:gd name="T10" fmla="*/ 156286 w 201"/>
            <a:gd name="T11" fmla="*/ 188872 h 351"/>
            <a:gd name="T12" fmla="*/ 214289 w 201"/>
            <a:gd name="T13" fmla="*/ 206185 h 351"/>
            <a:gd name="T14" fmla="*/ 225567 w 201"/>
            <a:gd name="T15" fmla="*/ 162115 h 351"/>
            <a:gd name="T16" fmla="*/ 262625 w 201"/>
            <a:gd name="T17" fmla="*/ 184150 h 351"/>
            <a:gd name="T18" fmla="*/ 301293 w 201"/>
            <a:gd name="T19" fmla="*/ 188872 h 351"/>
            <a:gd name="T20" fmla="*/ 322239 w 201"/>
            <a:gd name="T21" fmla="*/ 278586 h 351"/>
            <a:gd name="T22" fmla="*/ 306127 w 201"/>
            <a:gd name="T23" fmla="*/ 300621 h 351"/>
            <a:gd name="T24" fmla="*/ 322239 w 201"/>
            <a:gd name="T25" fmla="*/ 305343 h 351"/>
            <a:gd name="T26" fmla="*/ 306127 w 201"/>
            <a:gd name="T27" fmla="*/ 423388 h 351"/>
            <a:gd name="T28" fmla="*/ 301293 w 201"/>
            <a:gd name="T29" fmla="*/ 450144 h 351"/>
            <a:gd name="T30" fmla="*/ 262625 w 201"/>
            <a:gd name="T31" fmla="*/ 478475 h 351"/>
            <a:gd name="T32" fmla="*/ 225567 w 201"/>
            <a:gd name="T33" fmla="*/ 473753 h 351"/>
            <a:gd name="T34" fmla="*/ 145007 w 201"/>
            <a:gd name="T35" fmla="*/ 517824 h 351"/>
            <a:gd name="T36" fmla="*/ 43502 w 201"/>
            <a:gd name="T37" fmla="*/ 550876 h 351"/>
            <a:gd name="T38" fmla="*/ 16112 w 201"/>
            <a:gd name="T39" fmla="*/ 533563 h 351"/>
            <a:gd name="T40" fmla="*/ 48336 w 201"/>
            <a:gd name="T41" fmla="*/ 506806 h 351"/>
            <a:gd name="T42" fmla="*/ 0 w 201"/>
            <a:gd name="T43" fmla="*/ 500510 h 351"/>
            <a:gd name="T44" fmla="*/ 11278 w 201"/>
            <a:gd name="T45" fmla="*/ 450144 h 351"/>
            <a:gd name="T46" fmla="*/ 43502 w 201"/>
            <a:gd name="T47" fmla="*/ 450144 h 351"/>
            <a:gd name="T48" fmla="*/ 43502 w 201"/>
            <a:gd name="T49" fmla="*/ 428109 h 351"/>
            <a:gd name="T50" fmla="*/ 96672 w 201"/>
            <a:gd name="T51" fmla="*/ 406074 h 351"/>
            <a:gd name="T52" fmla="*/ 91838 w 201"/>
            <a:gd name="T53" fmla="*/ 384039 h 351"/>
            <a:gd name="T54" fmla="*/ 43502 w 201"/>
            <a:gd name="T55" fmla="*/ 401353 h 351"/>
            <a:gd name="T56" fmla="*/ 80560 w 201"/>
            <a:gd name="T57" fmla="*/ 362004 h 351"/>
            <a:gd name="T58" fmla="*/ 64448 w 201"/>
            <a:gd name="T59" fmla="*/ 355709 h 351"/>
            <a:gd name="T60" fmla="*/ 96672 w 201"/>
            <a:gd name="T61" fmla="*/ 300621 h 351"/>
            <a:gd name="T62" fmla="*/ 85393 w 201"/>
            <a:gd name="T63" fmla="*/ 305343 h 351"/>
            <a:gd name="T64" fmla="*/ 53169 w 201"/>
            <a:gd name="T65" fmla="*/ 328952 h 351"/>
            <a:gd name="T66" fmla="*/ 11278 w 201"/>
            <a:gd name="T67" fmla="*/ 305343 h 351"/>
            <a:gd name="T68" fmla="*/ 4834 w 201"/>
            <a:gd name="T69" fmla="*/ 267568 h 351"/>
            <a:gd name="T70" fmla="*/ 37057 w 201"/>
            <a:gd name="T71" fmla="*/ 250255 h 351"/>
            <a:gd name="T72" fmla="*/ 43502 w 201"/>
            <a:gd name="T73" fmla="*/ 210907 h 351"/>
            <a:gd name="T74" fmla="*/ 4834 w 201"/>
            <a:gd name="T75" fmla="*/ 210907 h 351"/>
            <a:gd name="T76" fmla="*/ 20946 w 201"/>
            <a:gd name="T77" fmla="*/ 166837 h 351"/>
            <a:gd name="T78" fmla="*/ 91838 w 201"/>
            <a:gd name="T79" fmla="*/ 155819 h 351"/>
            <a:gd name="T80" fmla="*/ 124062 w 201"/>
            <a:gd name="T81" fmla="*/ 173132 h 351"/>
            <a:gd name="T82" fmla="*/ 128896 w 201"/>
            <a:gd name="T83" fmla="*/ 149524 h 351"/>
            <a:gd name="T84" fmla="*/ 156286 w 201"/>
            <a:gd name="T85" fmla="*/ 144802 h 351"/>
            <a:gd name="T86" fmla="*/ 156286 w 201"/>
            <a:gd name="T87" fmla="*/ 127488 h 351"/>
            <a:gd name="T88" fmla="*/ 117617 w 201"/>
            <a:gd name="T89" fmla="*/ 116471 h 351"/>
            <a:gd name="T90" fmla="*/ 140174 w 201"/>
            <a:gd name="T91" fmla="*/ 83418 h 351"/>
            <a:gd name="T92" fmla="*/ 145007 w 201"/>
            <a:gd name="T93" fmla="*/ 44070 h 351"/>
            <a:gd name="T94" fmla="*/ 193343 w 201"/>
            <a:gd name="T95" fmla="*/ 22035 h 351"/>
            <a:gd name="T96" fmla="*/ 198177 w 201"/>
            <a:gd name="T97" fmla="*/ 55088 h 351"/>
            <a:gd name="T98" fmla="*/ 209455 w 201"/>
            <a:gd name="T99" fmla="*/ 22035 h 351"/>
            <a:gd name="T100" fmla="*/ 225567 w 201"/>
            <a:gd name="T101" fmla="*/ 0 h 351"/>
            <a:gd name="T102" fmla="*/ 252957 w 201"/>
            <a:gd name="T103" fmla="*/ 22035 h 351"/>
            <a:gd name="T104" fmla="*/ 236846 w 201"/>
            <a:gd name="T105" fmla="*/ 50366 h 351"/>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w 201"/>
            <a:gd name="T160" fmla="*/ 0 h 351"/>
            <a:gd name="T161" fmla="*/ 201 w 201"/>
            <a:gd name="T162" fmla="*/ 351 h 351"/>
          </a:gdLst>
          <a:ahLst/>
          <a:cxnLst>
            <a:cxn ang="T106">
              <a:pos x="T0" y="T1"/>
            </a:cxn>
            <a:cxn ang="T107">
              <a:pos x="T2" y="T3"/>
            </a:cxn>
            <a:cxn ang="T108">
              <a:pos x="T4" y="T5"/>
            </a:cxn>
            <a:cxn ang="T109">
              <a:pos x="T6" y="T7"/>
            </a:cxn>
            <a:cxn ang="T110">
              <a:pos x="T8" y="T9"/>
            </a:cxn>
            <a:cxn ang="T111">
              <a:pos x="T10" y="T11"/>
            </a:cxn>
            <a:cxn ang="T112">
              <a:pos x="T12" y="T13"/>
            </a:cxn>
            <a:cxn ang="T113">
              <a:pos x="T14" y="T15"/>
            </a:cxn>
            <a:cxn ang="T114">
              <a:pos x="T16" y="T17"/>
            </a:cxn>
            <a:cxn ang="T115">
              <a:pos x="T18" y="T19"/>
            </a:cxn>
            <a:cxn ang="T116">
              <a:pos x="T20" y="T21"/>
            </a:cxn>
            <a:cxn ang="T117">
              <a:pos x="T22" y="T23"/>
            </a:cxn>
            <a:cxn ang="T118">
              <a:pos x="T24" y="T25"/>
            </a:cxn>
            <a:cxn ang="T119">
              <a:pos x="T26" y="T27"/>
            </a:cxn>
            <a:cxn ang="T120">
              <a:pos x="T28" y="T29"/>
            </a:cxn>
            <a:cxn ang="T121">
              <a:pos x="T30" y="T31"/>
            </a:cxn>
            <a:cxn ang="T122">
              <a:pos x="T32" y="T33"/>
            </a:cxn>
            <a:cxn ang="T123">
              <a:pos x="T34" y="T35"/>
            </a:cxn>
            <a:cxn ang="T124">
              <a:pos x="T36" y="T37"/>
            </a:cxn>
            <a:cxn ang="T125">
              <a:pos x="T38" y="T39"/>
            </a:cxn>
            <a:cxn ang="T126">
              <a:pos x="T40" y="T41"/>
            </a:cxn>
            <a:cxn ang="T127">
              <a:pos x="T42" y="T43"/>
            </a:cxn>
            <a:cxn ang="T128">
              <a:pos x="T44" y="T45"/>
            </a:cxn>
            <a:cxn ang="T129">
              <a:pos x="T46" y="T47"/>
            </a:cxn>
            <a:cxn ang="T130">
              <a:pos x="T48" y="T49"/>
            </a:cxn>
            <a:cxn ang="T131">
              <a:pos x="T50" y="T51"/>
            </a:cxn>
            <a:cxn ang="T132">
              <a:pos x="T52" y="T53"/>
            </a:cxn>
            <a:cxn ang="T133">
              <a:pos x="T54" y="T55"/>
            </a:cxn>
            <a:cxn ang="T134">
              <a:pos x="T56" y="T57"/>
            </a:cxn>
            <a:cxn ang="T135">
              <a:pos x="T58" y="T59"/>
            </a:cxn>
            <a:cxn ang="T136">
              <a:pos x="T60" y="T61"/>
            </a:cxn>
            <a:cxn ang="T137">
              <a:pos x="T62" y="T63"/>
            </a:cxn>
            <a:cxn ang="T138">
              <a:pos x="T64" y="T65"/>
            </a:cxn>
            <a:cxn ang="T139">
              <a:pos x="T66" y="T67"/>
            </a:cxn>
            <a:cxn ang="T140">
              <a:pos x="T68" y="T69"/>
            </a:cxn>
            <a:cxn ang="T141">
              <a:pos x="T70" y="T71"/>
            </a:cxn>
            <a:cxn ang="T142">
              <a:pos x="T72" y="T73"/>
            </a:cxn>
            <a:cxn ang="T143">
              <a:pos x="T74" y="T75"/>
            </a:cxn>
            <a:cxn ang="T144">
              <a:pos x="T76" y="T77"/>
            </a:cxn>
            <a:cxn ang="T145">
              <a:pos x="T78" y="T79"/>
            </a:cxn>
            <a:cxn ang="T146">
              <a:pos x="T80" y="T81"/>
            </a:cxn>
            <a:cxn ang="T147">
              <a:pos x="T82" y="T83"/>
            </a:cxn>
            <a:cxn ang="T148">
              <a:pos x="T84" y="T85"/>
            </a:cxn>
            <a:cxn ang="T149">
              <a:pos x="T86" y="T87"/>
            </a:cxn>
            <a:cxn ang="T150">
              <a:pos x="T88" y="T89"/>
            </a:cxn>
            <a:cxn ang="T151">
              <a:pos x="T90" y="T91"/>
            </a:cxn>
            <a:cxn ang="T152">
              <a:pos x="T92" y="T93"/>
            </a:cxn>
            <a:cxn ang="T153">
              <a:pos x="T94" y="T95"/>
            </a:cxn>
            <a:cxn ang="T154">
              <a:pos x="T96" y="T97"/>
            </a:cxn>
            <a:cxn ang="T155">
              <a:pos x="T98" y="T99"/>
            </a:cxn>
            <a:cxn ang="T156">
              <a:pos x="T100" y="T101"/>
            </a:cxn>
            <a:cxn ang="T157">
              <a:pos x="T102" y="T103"/>
            </a:cxn>
            <a:cxn ang="T158">
              <a:pos x="T104" y="T105"/>
            </a:cxn>
          </a:cxnLst>
          <a:rect l="T159" t="T160" r="T161" b="T162"/>
          <a:pathLst>
            <a:path w="201" h="351">
              <a:moveTo>
                <a:pt x="147" y="32"/>
              </a:moveTo>
              <a:lnTo>
                <a:pt x="133" y="49"/>
              </a:lnTo>
              <a:lnTo>
                <a:pt x="120" y="78"/>
              </a:lnTo>
              <a:lnTo>
                <a:pt x="110" y="74"/>
              </a:lnTo>
              <a:lnTo>
                <a:pt x="97" y="99"/>
              </a:lnTo>
              <a:lnTo>
                <a:pt x="97" y="120"/>
              </a:lnTo>
              <a:lnTo>
                <a:pt x="133" y="131"/>
              </a:lnTo>
              <a:lnTo>
                <a:pt x="140" y="103"/>
              </a:lnTo>
              <a:lnTo>
                <a:pt x="163" y="117"/>
              </a:lnTo>
              <a:lnTo>
                <a:pt x="187" y="120"/>
              </a:lnTo>
              <a:lnTo>
                <a:pt x="200" y="177"/>
              </a:lnTo>
              <a:lnTo>
                <a:pt x="190" y="191"/>
              </a:lnTo>
              <a:lnTo>
                <a:pt x="200" y="194"/>
              </a:lnTo>
              <a:lnTo>
                <a:pt x="190" y="269"/>
              </a:lnTo>
              <a:lnTo>
                <a:pt x="187" y="286"/>
              </a:lnTo>
              <a:lnTo>
                <a:pt x="163" y="304"/>
              </a:lnTo>
              <a:lnTo>
                <a:pt x="140" y="301"/>
              </a:lnTo>
              <a:lnTo>
                <a:pt x="90" y="329"/>
              </a:lnTo>
              <a:lnTo>
                <a:pt x="27" y="350"/>
              </a:lnTo>
              <a:lnTo>
                <a:pt x="10" y="339"/>
              </a:lnTo>
              <a:lnTo>
                <a:pt x="30" y="322"/>
              </a:lnTo>
              <a:lnTo>
                <a:pt x="0" y="318"/>
              </a:lnTo>
              <a:lnTo>
                <a:pt x="7" y="286"/>
              </a:lnTo>
              <a:lnTo>
                <a:pt x="27" y="286"/>
              </a:lnTo>
              <a:lnTo>
                <a:pt x="27" y="272"/>
              </a:lnTo>
              <a:lnTo>
                <a:pt x="60" y="258"/>
              </a:lnTo>
              <a:lnTo>
                <a:pt x="57" y="244"/>
              </a:lnTo>
              <a:lnTo>
                <a:pt x="27" y="255"/>
              </a:lnTo>
              <a:lnTo>
                <a:pt x="50" y="230"/>
              </a:lnTo>
              <a:lnTo>
                <a:pt x="40" y="226"/>
              </a:lnTo>
              <a:lnTo>
                <a:pt x="60" y="191"/>
              </a:lnTo>
              <a:lnTo>
                <a:pt x="53" y="194"/>
              </a:lnTo>
              <a:lnTo>
                <a:pt x="33" y="209"/>
              </a:lnTo>
              <a:lnTo>
                <a:pt x="7" y="194"/>
              </a:lnTo>
              <a:lnTo>
                <a:pt x="3" y="170"/>
              </a:lnTo>
              <a:lnTo>
                <a:pt x="23" y="159"/>
              </a:lnTo>
              <a:lnTo>
                <a:pt x="27" y="134"/>
              </a:lnTo>
              <a:lnTo>
                <a:pt x="3" y="134"/>
              </a:lnTo>
              <a:lnTo>
                <a:pt x="13" y="106"/>
              </a:lnTo>
              <a:lnTo>
                <a:pt x="57" y="99"/>
              </a:lnTo>
              <a:lnTo>
                <a:pt x="77" y="110"/>
              </a:lnTo>
              <a:lnTo>
                <a:pt x="80" y="95"/>
              </a:lnTo>
              <a:lnTo>
                <a:pt x="97" y="92"/>
              </a:lnTo>
              <a:lnTo>
                <a:pt x="97" y="81"/>
              </a:lnTo>
              <a:lnTo>
                <a:pt x="73" y="74"/>
              </a:lnTo>
              <a:lnTo>
                <a:pt x="87" y="53"/>
              </a:lnTo>
              <a:lnTo>
                <a:pt x="90" y="28"/>
              </a:lnTo>
              <a:lnTo>
                <a:pt x="120" y="14"/>
              </a:lnTo>
              <a:lnTo>
                <a:pt x="123" y="35"/>
              </a:lnTo>
              <a:lnTo>
                <a:pt x="130" y="14"/>
              </a:lnTo>
              <a:lnTo>
                <a:pt x="140" y="0"/>
              </a:lnTo>
              <a:lnTo>
                <a:pt x="157" y="14"/>
              </a:lnTo>
              <a:lnTo>
                <a:pt x="147" y="32"/>
              </a:lnTo>
            </a:path>
          </a:pathLst>
        </a:custGeom>
        <a:solidFill>
          <a:srgbClr val="005050"/>
        </a:solidFill>
        <a:ln w="6350">
          <a:solidFill>
            <a:schemeClr val="bg1">
              <a:lumMod val="75000"/>
            </a:schemeClr>
          </a:solidFill>
          <a:round/>
          <a:headEnd/>
          <a:tailEnd/>
        </a:ln>
      </xdr:spPr>
    </xdr:sp>
    <xdr:clientData/>
  </xdr:twoCellAnchor>
  <xdr:twoCellAnchor>
    <xdr:from>
      <xdr:col>10</xdr:col>
      <xdr:colOff>26966</xdr:colOff>
      <xdr:row>31</xdr:row>
      <xdr:rowOff>63500</xdr:rowOff>
    </xdr:from>
    <xdr:to>
      <xdr:col>11</xdr:col>
      <xdr:colOff>348607</xdr:colOff>
      <xdr:row>38</xdr:row>
      <xdr:rowOff>73025</xdr:rowOff>
    </xdr:to>
    <xdr:grpSp>
      <xdr:nvGrpSpPr>
        <xdr:cNvPr id="43" name="S_DEU"/>
        <xdr:cNvGrpSpPr>
          <a:grpSpLocks/>
        </xdr:cNvGrpSpPr>
      </xdr:nvGrpSpPr>
      <xdr:grpSpPr bwMode="auto">
        <a:xfrm>
          <a:off x="6265841" y="4635500"/>
          <a:ext cx="931241" cy="1009650"/>
          <a:chOff x="229" y="414"/>
          <a:chExt cx="77" cy="104"/>
        </a:xfrm>
      </xdr:grpSpPr>
      <xdr:sp macro="" textlink="">
        <xdr:nvSpPr>
          <xdr:cNvPr id="44" name="S_DEU2"/>
          <xdr:cNvSpPr>
            <a:spLocks noChangeAspect="1"/>
          </xdr:cNvSpPr>
        </xdr:nvSpPr>
        <xdr:spPr bwMode="auto">
          <a:xfrm>
            <a:off x="283" y="415"/>
            <a:ext cx="0" cy="3"/>
          </a:xfrm>
          <a:custGeom>
            <a:avLst/>
            <a:gdLst>
              <a:gd name="T0" fmla="*/ 0 w 1"/>
              <a:gd name="T1" fmla="*/ 0 h 13"/>
              <a:gd name="T2" fmla="*/ 0 w 1"/>
              <a:gd name="T3" fmla="*/ 2 h 13"/>
              <a:gd name="T4" fmla="*/ 0 w 1"/>
              <a:gd name="T5" fmla="*/ 3 h 13"/>
              <a:gd name="T6" fmla="*/ 0 w 1"/>
              <a:gd name="T7" fmla="*/ 3 h 13"/>
              <a:gd name="T8" fmla="*/ 0 w 1"/>
              <a:gd name="T9" fmla="*/ 0 h 13"/>
              <a:gd name="T10" fmla="*/ 0 60000 65536"/>
              <a:gd name="T11" fmla="*/ 0 60000 65536"/>
              <a:gd name="T12" fmla="*/ 0 60000 65536"/>
              <a:gd name="T13" fmla="*/ 0 60000 65536"/>
              <a:gd name="T14" fmla="*/ 0 60000 65536"/>
              <a:gd name="T15" fmla="*/ 0 w 1"/>
              <a:gd name="T16" fmla="*/ 0 h 13"/>
              <a:gd name="T17" fmla="*/ 0 w 1"/>
              <a:gd name="T18" fmla="*/ 13 h 13"/>
            </a:gdLst>
            <a:ahLst/>
            <a:cxnLst>
              <a:cxn ang="T10">
                <a:pos x="T0" y="T1"/>
              </a:cxn>
              <a:cxn ang="T11">
                <a:pos x="T2" y="T3"/>
              </a:cxn>
              <a:cxn ang="T12">
                <a:pos x="T4" y="T5"/>
              </a:cxn>
              <a:cxn ang="T13">
                <a:pos x="T6" y="T7"/>
              </a:cxn>
              <a:cxn ang="T14">
                <a:pos x="T8" y="T9"/>
              </a:cxn>
            </a:cxnLst>
            <a:rect l="T15" t="T16" r="T17" b="T18"/>
            <a:pathLst>
              <a:path w="1" h="13">
                <a:moveTo>
                  <a:pt x="0" y="0"/>
                </a:moveTo>
                <a:lnTo>
                  <a:pt x="0" y="8"/>
                </a:lnTo>
                <a:lnTo>
                  <a:pt x="0" y="12"/>
                </a:lnTo>
                <a:lnTo>
                  <a:pt x="0" y="11"/>
                </a:lnTo>
                <a:lnTo>
                  <a:pt x="0" y="0"/>
                </a:lnTo>
              </a:path>
            </a:pathLst>
          </a:custGeom>
          <a:solidFill>
            <a:srgbClr val="00D2D2"/>
          </a:solidFill>
          <a:ln w="6350">
            <a:solidFill>
              <a:schemeClr val="bg1">
                <a:lumMod val="75000"/>
              </a:schemeClr>
            </a:solidFill>
            <a:round/>
            <a:headEnd/>
            <a:tailEnd/>
          </a:ln>
        </xdr:spPr>
      </xdr:sp>
      <xdr:sp macro="" textlink="">
        <xdr:nvSpPr>
          <xdr:cNvPr id="45" name="S_DEU1"/>
          <xdr:cNvSpPr>
            <a:spLocks noChangeAspect="1"/>
          </xdr:cNvSpPr>
        </xdr:nvSpPr>
        <xdr:spPr bwMode="auto">
          <a:xfrm>
            <a:off x="229" y="414"/>
            <a:ext cx="77" cy="104"/>
          </a:xfrm>
          <a:custGeom>
            <a:avLst/>
            <a:gdLst>
              <a:gd name="T0" fmla="*/ 5 w 461"/>
              <a:gd name="T1" fmla="*/ 65 h 635"/>
              <a:gd name="T2" fmla="*/ 3 w 461"/>
              <a:gd name="T3" fmla="*/ 57 h 635"/>
              <a:gd name="T4" fmla="*/ 3 w 461"/>
              <a:gd name="T5" fmla="*/ 51 h 635"/>
              <a:gd name="T6" fmla="*/ 0 w 461"/>
              <a:gd name="T7" fmla="*/ 44 h 635"/>
              <a:gd name="T8" fmla="*/ 9 w 461"/>
              <a:gd name="T9" fmla="*/ 41 h 635"/>
              <a:gd name="T10" fmla="*/ 10 w 461"/>
              <a:gd name="T11" fmla="*/ 32 h 635"/>
              <a:gd name="T12" fmla="*/ 10 w 461"/>
              <a:gd name="T13" fmla="*/ 25 h 635"/>
              <a:gd name="T14" fmla="*/ 11 w 461"/>
              <a:gd name="T15" fmla="*/ 20 h 635"/>
              <a:gd name="T16" fmla="*/ 13 w 461"/>
              <a:gd name="T17" fmla="*/ 18 h 635"/>
              <a:gd name="T18" fmla="*/ 20 w 461"/>
              <a:gd name="T19" fmla="*/ 19 h 635"/>
              <a:gd name="T20" fmla="*/ 22 w 461"/>
              <a:gd name="T21" fmla="*/ 21 h 635"/>
              <a:gd name="T22" fmla="*/ 24 w 461"/>
              <a:gd name="T23" fmla="*/ 19 h 635"/>
              <a:gd name="T24" fmla="*/ 29 w 461"/>
              <a:gd name="T25" fmla="*/ 16 h 635"/>
              <a:gd name="T26" fmla="*/ 28 w 461"/>
              <a:gd name="T27" fmla="*/ 14 h 635"/>
              <a:gd name="T28" fmla="*/ 25 w 461"/>
              <a:gd name="T29" fmla="*/ 8 h 635"/>
              <a:gd name="T30" fmla="*/ 26 w 461"/>
              <a:gd name="T31" fmla="*/ 2 h 635"/>
              <a:gd name="T32" fmla="*/ 37 w 461"/>
              <a:gd name="T33" fmla="*/ 5 h 635"/>
              <a:gd name="T34" fmla="*/ 40 w 461"/>
              <a:gd name="T35" fmla="*/ 10 h 635"/>
              <a:gd name="T36" fmla="*/ 43 w 461"/>
              <a:gd name="T37" fmla="*/ 5 h 635"/>
              <a:gd name="T38" fmla="*/ 45 w 461"/>
              <a:gd name="T39" fmla="*/ 8 h 635"/>
              <a:gd name="T40" fmla="*/ 42 w 461"/>
              <a:gd name="T41" fmla="*/ 11 h 635"/>
              <a:gd name="T42" fmla="*/ 40 w 461"/>
              <a:gd name="T43" fmla="*/ 15 h 635"/>
              <a:gd name="T44" fmla="*/ 47 w 461"/>
              <a:gd name="T45" fmla="*/ 16 h 635"/>
              <a:gd name="T46" fmla="*/ 52 w 461"/>
              <a:gd name="T47" fmla="*/ 13 h 635"/>
              <a:gd name="T48" fmla="*/ 58 w 461"/>
              <a:gd name="T49" fmla="*/ 8 h 635"/>
              <a:gd name="T50" fmla="*/ 60 w 461"/>
              <a:gd name="T51" fmla="*/ 10 h 635"/>
              <a:gd name="T52" fmla="*/ 66 w 461"/>
              <a:gd name="T53" fmla="*/ 14 h 635"/>
              <a:gd name="T54" fmla="*/ 68 w 461"/>
              <a:gd name="T55" fmla="*/ 20 h 635"/>
              <a:gd name="T56" fmla="*/ 73 w 461"/>
              <a:gd name="T57" fmla="*/ 35 h 635"/>
              <a:gd name="T58" fmla="*/ 73 w 461"/>
              <a:gd name="T59" fmla="*/ 49 h 635"/>
              <a:gd name="T60" fmla="*/ 77 w 461"/>
              <a:gd name="T61" fmla="*/ 58 h 635"/>
              <a:gd name="T62" fmla="*/ 70 w 461"/>
              <a:gd name="T63" fmla="*/ 63 h 635"/>
              <a:gd name="T64" fmla="*/ 58 w 461"/>
              <a:gd name="T65" fmla="*/ 70 h 635"/>
              <a:gd name="T66" fmla="*/ 52 w 461"/>
              <a:gd name="T67" fmla="*/ 69 h 635"/>
              <a:gd name="T68" fmla="*/ 58 w 461"/>
              <a:gd name="T69" fmla="*/ 80 h 635"/>
              <a:gd name="T70" fmla="*/ 69 w 461"/>
              <a:gd name="T71" fmla="*/ 86 h 635"/>
              <a:gd name="T72" fmla="*/ 65 w 461"/>
              <a:gd name="T73" fmla="*/ 91 h 635"/>
              <a:gd name="T74" fmla="*/ 59 w 461"/>
              <a:gd name="T75" fmla="*/ 96 h 635"/>
              <a:gd name="T76" fmla="*/ 61 w 461"/>
              <a:gd name="T77" fmla="*/ 104 h 635"/>
              <a:gd name="T78" fmla="*/ 47 w 461"/>
              <a:gd name="T79" fmla="*/ 104 h 635"/>
              <a:gd name="T80" fmla="*/ 28 w 461"/>
              <a:gd name="T81" fmla="*/ 101 h 635"/>
              <a:gd name="T82" fmla="*/ 18 w 461"/>
              <a:gd name="T83" fmla="*/ 103 h 635"/>
              <a:gd name="T84" fmla="*/ 17 w 461"/>
              <a:gd name="T85" fmla="*/ 94 h 635"/>
              <a:gd name="T86" fmla="*/ 17 w 461"/>
              <a:gd name="T87" fmla="*/ 81 h 635"/>
              <a:gd name="T88" fmla="*/ 8 w 461"/>
              <a:gd name="T89" fmla="*/ 81 h 635"/>
              <a:gd name="T90" fmla="*/ 7 w 461"/>
              <a:gd name="T91" fmla="*/ 74 h 635"/>
              <a:gd name="T92" fmla="*/ 3 w 461"/>
              <a:gd name="T93" fmla="*/ 69 h 635"/>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w 461"/>
              <a:gd name="T142" fmla="*/ 0 h 635"/>
              <a:gd name="T143" fmla="*/ 461 w 461"/>
              <a:gd name="T144" fmla="*/ 635 h 635"/>
            </a:gdLst>
            <a:ahLst/>
            <a:cxnLst>
              <a:cxn ang="T94">
                <a:pos x="T0" y="T1"/>
              </a:cxn>
              <a:cxn ang="T95">
                <a:pos x="T2" y="T3"/>
              </a:cxn>
              <a:cxn ang="T96">
                <a:pos x="T4" y="T5"/>
              </a:cxn>
              <a:cxn ang="T97">
                <a:pos x="T6" y="T7"/>
              </a:cxn>
              <a:cxn ang="T98">
                <a:pos x="T8" y="T9"/>
              </a:cxn>
              <a:cxn ang="T99">
                <a:pos x="T10" y="T11"/>
              </a:cxn>
              <a:cxn ang="T100">
                <a:pos x="T12" y="T13"/>
              </a:cxn>
              <a:cxn ang="T101">
                <a:pos x="T14" y="T15"/>
              </a:cxn>
              <a:cxn ang="T102">
                <a:pos x="T16" y="T17"/>
              </a:cxn>
              <a:cxn ang="T103">
                <a:pos x="T18" y="T19"/>
              </a:cxn>
              <a:cxn ang="T104">
                <a:pos x="T20" y="T21"/>
              </a:cxn>
              <a:cxn ang="T105">
                <a:pos x="T22" y="T23"/>
              </a:cxn>
              <a:cxn ang="T106">
                <a:pos x="T24" y="T25"/>
              </a:cxn>
              <a:cxn ang="T107">
                <a:pos x="T26" y="T27"/>
              </a:cxn>
              <a:cxn ang="T108">
                <a:pos x="T28" y="T29"/>
              </a:cxn>
              <a:cxn ang="T109">
                <a:pos x="T30" y="T31"/>
              </a:cxn>
              <a:cxn ang="T110">
                <a:pos x="T32" y="T33"/>
              </a:cxn>
              <a:cxn ang="T111">
                <a:pos x="T34" y="T35"/>
              </a:cxn>
              <a:cxn ang="T112">
                <a:pos x="T36" y="T37"/>
              </a:cxn>
              <a:cxn ang="T113">
                <a:pos x="T38" y="T39"/>
              </a:cxn>
              <a:cxn ang="T114">
                <a:pos x="T40" y="T41"/>
              </a:cxn>
              <a:cxn ang="T115">
                <a:pos x="T42" y="T43"/>
              </a:cxn>
              <a:cxn ang="T116">
                <a:pos x="T44" y="T45"/>
              </a:cxn>
              <a:cxn ang="T117">
                <a:pos x="T46" y="T47"/>
              </a:cxn>
              <a:cxn ang="T118">
                <a:pos x="T48" y="T49"/>
              </a:cxn>
              <a:cxn ang="T119">
                <a:pos x="T50" y="T51"/>
              </a:cxn>
              <a:cxn ang="T120">
                <a:pos x="T52" y="T53"/>
              </a:cxn>
              <a:cxn ang="T121">
                <a:pos x="T54" y="T55"/>
              </a:cxn>
              <a:cxn ang="T122">
                <a:pos x="T56" y="T57"/>
              </a:cxn>
              <a:cxn ang="T123">
                <a:pos x="T58" y="T59"/>
              </a:cxn>
              <a:cxn ang="T124">
                <a:pos x="T60" y="T61"/>
              </a:cxn>
              <a:cxn ang="T125">
                <a:pos x="T62" y="T63"/>
              </a:cxn>
              <a:cxn ang="T126">
                <a:pos x="T64" y="T65"/>
              </a:cxn>
              <a:cxn ang="T127">
                <a:pos x="T66" y="T67"/>
              </a:cxn>
              <a:cxn ang="T128">
                <a:pos x="T68" y="T69"/>
              </a:cxn>
              <a:cxn ang="T129">
                <a:pos x="T70" y="T71"/>
              </a:cxn>
              <a:cxn ang="T130">
                <a:pos x="T72" y="T73"/>
              </a:cxn>
              <a:cxn ang="T131">
                <a:pos x="T74" y="T75"/>
              </a:cxn>
              <a:cxn ang="T132">
                <a:pos x="T76" y="T77"/>
              </a:cxn>
              <a:cxn ang="T133">
                <a:pos x="T78" y="T79"/>
              </a:cxn>
              <a:cxn ang="T134">
                <a:pos x="T80" y="T81"/>
              </a:cxn>
              <a:cxn ang="T135">
                <a:pos x="T82" y="T83"/>
              </a:cxn>
              <a:cxn ang="T136">
                <a:pos x="T84" y="T85"/>
              </a:cxn>
              <a:cxn ang="T137">
                <a:pos x="T86" y="T87"/>
              </a:cxn>
              <a:cxn ang="T138">
                <a:pos x="T88" y="T89"/>
              </a:cxn>
              <a:cxn ang="T139">
                <a:pos x="T90" y="T91"/>
              </a:cxn>
              <a:cxn ang="T140">
                <a:pos x="T92" y="T93"/>
              </a:cxn>
            </a:cxnLst>
            <a:rect l="T141" t="T142" r="T143" b="T144"/>
            <a:pathLst>
              <a:path w="461" h="635">
                <a:moveTo>
                  <a:pt x="18" y="420"/>
                </a:moveTo>
                <a:lnTo>
                  <a:pt x="31" y="395"/>
                </a:lnTo>
                <a:lnTo>
                  <a:pt x="31" y="388"/>
                </a:lnTo>
                <a:lnTo>
                  <a:pt x="18" y="350"/>
                </a:lnTo>
                <a:lnTo>
                  <a:pt x="11" y="336"/>
                </a:lnTo>
                <a:lnTo>
                  <a:pt x="18" y="314"/>
                </a:lnTo>
                <a:lnTo>
                  <a:pt x="14" y="285"/>
                </a:lnTo>
                <a:lnTo>
                  <a:pt x="0" y="266"/>
                </a:lnTo>
                <a:lnTo>
                  <a:pt x="40" y="263"/>
                </a:lnTo>
                <a:lnTo>
                  <a:pt x="54" y="252"/>
                </a:lnTo>
                <a:lnTo>
                  <a:pt x="50" y="201"/>
                </a:lnTo>
                <a:lnTo>
                  <a:pt x="58" y="193"/>
                </a:lnTo>
                <a:lnTo>
                  <a:pt x="68" y="161"/>
                </a:lnTo>
                <a:lnTo>
                  <a:pt x="58" y="153"/>
                </a:lnTo>
                <a:lnTo>
                  <a:pt x="58" y="135"/>
                </a:lnTo>
                <a:lnTo>
                  <a:pt x="68" y="124"/>
                </a:lnTo>
                <a:lnTo>
                  <a:pt x="79" y="124"/>
                </a:lnTo>
                <a:lnTo>
                  <a:pt x="76" y="109"/>
                </a:lnTo>
                <a:lnTo>
                  <a:pt x="97" y="109"/>
                </a:lnTo>
                <a:lnTo>
                  <a:pt x="122" y="117"/>
                </a:lnTo>
                <a:lnTo>
                  <a:pt x="122" y="128"/>
                </a:lnTo>
                <a:lnTo>
                  <a:pt x="133" y="128"/>
                </a:lnTo>
                <a:lnTo>
                  <a:pt x="133" y="109"/>
                </a:lnTo>
                <a:lnTo>
                  <a:pt x="144" y="117"/>
                </a:lnTo>
                <a:lnTo>
                  <a:pt x="158" y="91"/>
                </a:lnTo>
                <a:lnTo>
                  <a:pt x="173" y="99"/>
                </a:lnTo>
                <a:lnTo>
                  <a:pt x="187" y="95"/>
                </a:lnTo>
                <a:lnTo>
                  <a:pt x="166" y="84"/>
                </a:lnTo>
                <a:lnTo>
                  <a:pt x="166" y="55"/>
                </a:lnTo>
                <a:lnTo>
                  <a:pt x="148" y="51"/>
                </a:lnTo>
                <a:lnTo>
                  <a:pt x="166" y="40"/>
                </a:lnTo>
                <a:lnTo>
                  <a:pt x="158" y="11"/>
                </a:lnTo>
                <a:lnTo>
                  <a:pt x="212" y="0"/>
                </a:lnTo>
                <a:lnTo>
                  <a:pt x="220" y="29"/>
                </a:lnTo>
                <a:lnTo>
                  <a:pt x="212" y="51"/>
                </a:lnTo>
                <a:lnTo>
                  <a:pt x="238" y="62"/>
                </a:lnTo>
                <a:lnTo>
                  <a:pt x="249" y="51"/>
                </a:lnTo>
                <a:lnTo>
                  <a:pt x="256" y="29"/>
                </a:lnTo>
                <a:lnTo>
                  <a:pt x="263" y="33"/>
                </a:lnTo>
                <a:lnTo>
                  <a:pt x="267" y="51"/>
                </a:lnTo>
                <a:lnTo>
                  <a:pt x="256" y="62"/>
                </a:lnTo>
                <a:lnTo>
                  <a:pt x="249" y="69"/>
                </a:lnTo>
                <a:lnTo>
                  <a:pt x="234" y="77"/>
                </a:lnTo>
                <a:lnTo>
                  <a:pt x="238" y="91"/>
                </a:lnTo>
                <a:lnTo>
                  <a:pt x="259" y="88"/>
                </a:lnTo>
                <a:lnTo>
                  <a:pt x="281" y="99"/>
                </a:lnTo>
                <a:lnTo>
                  <a:pt x="281" y="73"/>
                </a:lnTo>
                <a:lnTo>
                  <a:pt x="313" y="77"/>
                </a:lnTo>
                <a:lnTo>
                  <a:pt x="324" y="51"/>
                </a:lnTo>
                <a:lnTo>
                  <a:pt x="346" y="51"/>
                </a:lnTo>
                <a:lnTo>
                  <a:pt x="342" y="62"/>
                </a:lnTo>
                <a:lnTo>
                  <a:pt x="357" y="62"/>
                </a:lnTo>
                <a:lnTo>
                  <a:pt x="396" y="73"/>
                </a:lnTo>
                <a:lnTo>
                  <a:pt x="396" y="88"/>
                </a:lnTo>
                <a:lnTo>
                  <a:pt x="411" y="99"/>
                </a:lnTo>
                <a:lnTo>
                  <a:pt x="407" y="120"/>
                </a:lnTo>
                <a:lnTo>
                  <a:pt x="414" y="182"/>
                </a:lnTo>
                <a:lnTo>
                  <a:pt x="439" y="215"/>
                </a:lnTo>
                <a:lnTo>
                  <a:pt x="443" y="252"/>
                </a:lnTo>
                <a:lnTo>
                  <a:pt x="439" y="299"/>
                </a:lnTo>
                <a:lnTo>
                  <a:pt x="461" y="325"/>
                </a:lnTo>
                <a:lnTo>
                  <a:pt x="461" y="354"/>
                </a:lnTo>
                <a:lnTo>
                  <a:pt x="439" y="354"/>
                </a:lnTo>
                <a:lnTo>
                  <a:pt x="421" y="383"/>
                </a:lnTo>
                <a:lnTo>
                  <a:pt x="385" y="387"/>
                </a:lnTo>
                <a:lnTo>
                  <a:pt x="346" y="427"/>
                </a:lnTo>
                <a:lnTo>
                  <a:pt x="324" y="416"/>
                </a:lnTo>
                <a:lnTo>
                  <a:pt x="310" y="420"/>
                </a:lnTo>
                <a:lnTo>
                  <a:pt x="331" y="449"/>
                </a:lnTo>
                <a:lnTo>
                  <a:pt x="346" y="489"/>
                </a:lnTo>
                <a:lnTo>
                  <a:pt x="375" y="493"/>
                </a:lnTo>
                <a:lnTo>
                  <a:pt x="414" y="526"/>
                </a:lnTo>
                <a:lnTo>
                  <a:pt x="418" y="540"/>
                </a:lnTo>
                <a:lnTo>
                  <a:pt x="389" y="555"/>
                </a:lnTo>
                <a:lnTo>
                  <a:pt x="357" y="562"/>
                </a:lnTo>
                <a:lnTo>
                  <a:pt x="353" y="584"/>
                </a:lnTo>
                <a:lnTo>
                  <a:pt x="378" y="602"/>
                </a:lnTo>
                <a:lnTo>
                  <a:pt x="367" y="635"/>
                </a:lnTo>
                <a:lnTo>
                  <a:pt x="346" y="613"/>
                </a:lnTo>
                <a:lnTo>
                  <a:pt x="281" y="635"/>
                </a:lnTo>
                <a:lnTo>
                  <a:pt x="203" y="628"/>
                </a:lnTo>
                <a:lnTo>
                  <a:pt x="167" y="616"/>
                </a:lnTo>
                <a:lnTo>
                  <a:pt x="142" y="620"/>
                </a:lnTo>
                <a:lnTo>
                  <a:pt x="108" y="628"/>
                </a:lnTo>
                <a:lnTo>
                  <a:pt x="97" y="613"/>
                </a:lnTo>
                <a:lnTo>
                  <a:pt x="101" y="573"/>
                </a:lnTo>
                <a:lnTo>
                  <a:pt x="115" y="522"/>
                </a:lnTo>
                <a:lnTo>
                  <a:pt x="104" y="493"/>
                </a:lnTo>
                <a:lnTo>
                  <a:pt x="83" y="494"/>
                </a:lnTo>
                <a:lnTo>
                  <a:pt x="47" y="496"/>
                </a:lnTo>
                <a:lnTo>
                  <a:pt x="36" y="474"/>
                </a:lnTo>
                <a:lnTo>
                  <a:pt x="40" y="449"/>
                </a:lnTo>
                <a:lnTo>
                  <a:pt x="25" y="442"/>
                </a:lnTo>
                <a:lnTo>
                  <a:pt x="18" y="420"/>
                </a:lnTo>
              </a:path>
            </a:pathLst>
          </a:custGeom>
          <a:solidFill>
            <a:srgbClr val="00D2D2"/>
          </a:solidFill>
          <a:ln w="6350">
            <a:solidFill>
              <a:schemeClr val="bg1">
                <a:lumMod val="75000"/>
              </a:schemeClr>
            </a:solidFill>
            <a:round/>
            <a:headEnd/>
            <a:tailEnd/>
          </a:ln>
        </xdr:spPr>
      </xdr:sp>
    </xdr:grpSp>
    <xdr:clientData/>
  </xdr:twoCellAnchor>
  <xdr:twoCellAnchor>
    <xdr:from>
      <xdr:col>10</xdr:col>
      <xdr:colOff>17441</xdr:colOff>
      <xdr:row>36</xdr:row>
      <xdr:rowOff>9525</xdr:rowOff>
    </xdr:from>
    <xdr:to>
      <xdr:col>10</xdr:col>
      <xdr:colOff>115472</xdr:colOff>
      <xdr:row>36</xdr:row>
      <xdr:rowOff>104775</xdr:rowOff>
    </xdr:to>
    <xdr:sp macro="" textlink="">
      <xdr:nvSpPr>
        <xdr:cNvPr id="46" name="S_LUX"/>
        <xdr:cNvSpPr>
          <a:spLocks noChangeAspect="1"/>
        </xdr:cNvSpPr>
      </xdr:nvSpPr>
      <xdr:spPr bwMode="auto">
        <a:xfrm>
          <a:off x="6256316" y="5295900"/>
          <a:ext cx="98031" cy="95250"/>
        </a:xfrm>
        <a:custGeom>
          <a:avLst/>
          <a:gdLst>
            <a:gd name="T0" fmla="*/ 0 w 43"/>
            <a:gd name="T1" fmla="*/ 95250 h 57"/>
            <a:gd name="T2" fmla="*/ 3544 w 43"/>
            <a:gd name="T3" fmla="*/ 50132 h 57"/>
            <a:gd name="T4" fmla="*/ 10633 w 43"/>
            <a:gd name="T5" fmla="*/ 13368 h 57"/>
            <a:gd name="T6" fmla="*/ 42530 w 43"/>
            <a:gd name="T7" fmla="*/ 0 h 57"/>
            <a:gd name="T8" fmla="*/ 47847 w 43"/>
            <a:gd name="T9" fmla="*/ 31750 h 57"/>
            <a:gd name="T10" fmla="*/ 76200 w 43"/>
            <a:gd name="T11" fmla="*/ 46789 h 57"/>
            <a:gd name="T12" fmla="*/ 76200 w 43"/>
            <a:gd name="T13" fmla="*/ 86895 h 57"/>
            <a:gd name="T14" fmla="*/ 37214 w 43"/>
            <a:gd name="T15" fmla="*/ 90237 h 57"/>
            <a:gd name="T16" fmla="*/ 10633 w 43"/>
            <a:gd name="T17" fmla="*/ 91908 h 57"/>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43"/>
            <a:gd name="T28" fmla="*/ 0 h 57"/>
            <a:gd name="T29" fmla="*/ 43 w 43"/>
            <a:gd name="T30" fmla="*/ 57 h 57"/>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43" h="57">
              <a:moveTo>
                <a:pt x="0" y="57"/>
              </a:moveTo>
              <a:lnTo>
                <a:pt x="2" y="30"/>
              </a:lnTo>
              <a:lnTo>
                <a:pt x="6" y="8"/>
              </a:lnTo>
              <a:lnTo>
                <a:pt x="24" y="0"/>
              </a:lnTo>
              <a:lnTo>
                <a:pt x="27" y="19"/>
              </a:lnTo>
              <a:lnTo>
                <a:pt x="43" y="28"/>
              </a:lnTo>
              <a:lnTo>
                <a:pt x="43" y="52"/>
              </a:lnTo>
              <a:lnTo>
                <a:pt x="21" y="54"/>
              </a:lnTo>
              <a:lnTo>
                <a:pt x="6" y="55"/>
              </a:lnTo>
            </a:path>
          </a:pathLst>
        </a:custGeom>
        <a:solidFill>
          <a:srgbClr val="00FFFF"/>
        </a:solidFill>
        <a:ln w="6350">
          <a:solidFill>
            <a:schemeClr val="bg1">
              <a:lumMod val="75000"/>
            </a:schemeClr>
          </a:solidFill>
          <a:round/>
          <a:headEnd/>
          <a:tailEnd/>
        </a:ln>
      </xdr:spPr>
    </xdr:sp>
    <xdr:clientData/>
  </xdr:twoCellAnchor>
  <xdr:twoCellAnchor>
    <xdr:from>
      <xdr:col>9</xdr:col>
      <xdr:colOff>423841</xdr:colOff>
      <xdr:row>33</xdr:row>
      <xdr:rowOff>9525</xdr:rowOff>
    </xdr:from>
    <xdr:to>
      <xdr:col>10</xdr:col>
      <xdr:colOff>214153</xdr:colOff>
      <xdr:row>35</xdr:row>
      <xdr:rowOff>53975</xdr:rowOff>
    </xdr:to>
    <xdr:sp macro="" textlink="">
      <xdr:nvSpPr>
        <xdr:cNvPr id="47" name="S_NLD"/>
        <xdr:cNvSpPr>
          <a:spLocks noChangeAspect="1"/>
        </xdr:cNvSpPr>
      </xdr:nvSpPr>
      <xdr:spPr bwMode="auto">
        <a:xfrm>
          <a:off x="6053116" y="4867275"/>
          <a:ext cx="399912" cy="330200"/>
        </a:xfrm>
        <a:custGeom>
          <a:avLst/>
          <a:gdLst>
            <a:gd name="T0" fmla="*/ 249206 w 202"/>
            <a:gd name="T1" fmla="*/ 319179 h 208"/>
            <a:gd name="T2" fmla="*/ 217849 w 202"/>
            <a:gd name="T3" fmla="*/ 323850 h 208"/>
            <a:gd name="T4" fmla="*/ 219499 w 202"/>
            <a:gd name="T5" fmla="*/ 281812 h 208"/>
            <a:gd name="T6" fmla="*/ 202996 w 202"/>
            <a:gd name="T7" fmla="*/ 277141 h 208"/>
            <a:gd name="T8" fmla="*/ 174939 w 202"/>
            <a:gd name="T9" fmla="*/ 270913 h 208"/>
            <a:gd name="T10" fmla="*/ 112225 w 202"/>
            <a:gd name="T11" fmla="*/ 241331 h 208"/>
            <a:gd name="T12" fmla="*/ 90770 w 202"/>
            <a:gd name="T13" fmla="*/ 270913 h 208"/>
            <a:gd name="T14" fmla="*/ 67665 w 202"/>
            <a:gd name="T15" fmla="*/ 277141 h 208"/>
            <a:gd name="T16" fmla="*/ 23105 w 202"/>
            <a:gd name="T17" fmla="*/ 270913 h 208"/>
            <a:gd name="T18" fmla="*/ 0 w 202"/>
            <a:gd name="T19" fmla="*/ 250672 h 208"/>
            <a:gd name="T20" fmla="*/ 23105 w 202"/>
            <a:gd name="T21" fmla="*/ 246001 h 208"/>
            <a:gd name="T22" fmla="*/ 39609 w 202"/>
            <a:gd name="T23" fmla="*/ 261571 h 208"/>
            <a:gd name="T24" fmla="*/ 44560 w 202"/>
            <a:gd name="T25" fmla="*/ 241331 h 208"/>
            <a:gd name="T26" fmla="*/ 11553 w 202"/>
            <a:gd name="T27" fmla="*/ 235103 h 208"/>
            <a:gd name="T28" fmla="*/ 34658 w 202"/>
            <a:gd name="T29" fmla="*/ 210191 h 208"/>
            <a:gd name="T30" fmla="*/ 84169 w 202"/>
            <a:gd name="T31" fmla="*/ 235103 h 208"/>
            <a:gd name="T32" fmla="*/ 79218 w 202"/>
            <a:gd name="T33" fmla="*/ 199292 h 208"/>
            <a:gd name="T34" fmla="*/ 62714 w 202"/>
            <a:gd name="T35" fmla="*/ 214862 h 208"/>
            <a:gd name="T36" fmla="*/ 44560 w 202"/>
            <a:gd name="T37" fmla="*/ 205520 h 208"/>
            <a:gd name="T38" fmla="*/ 84169 w 202"/>
            <a:gd name="T39" fmla="*/ 174381 h 208"/>
            <a:gd name="T40" fmla="*/ 112225 w 202"/>
            <a:gd name="T41" fmla="*/ 133900 h 208"/>
            <a:gd name="T42" fmla="*/ 151834 w 202"/>
            <a:gd name="T43" fmla="*/ 46709 h 208"/>
            <a:gd name="T44" fmla="*/ 163387 w 202"/>
            <a:gd name="T45" fmla="*/ 35810 h 208"/>
            <a:gd name="T46" fmla="*/ 191443 w 202"/>
            <a:gd name="T47" fmla="*/ 46709 h 208"/>
            <a:gd name="T48" fmla="*/ 221150 w 202"/>
            <a:gd name="T49" fmla="*/ 31139 h 208"/>
            <a:gd name="T50" fmla="*/ 231052 w 202"/>
            <a:gd name="T51" fmla="*/ 0 h 208"/>
            <a:gd name="T52" fmla="*/ 316871 w 202"/>
            <a:gd name="T53" fmla="*/ 0 h 208"/>
            <a:gd name="T54" fmla="*/ 316871 w 202"/>
            <a:gd name="T55" fmla="*/ 10899 h 208"/>
            <a:gd name="T56" fmla="*/ 316871 w 202"/>
            <a:gd name="T57" fmla="*/ 35810 h 208"/>
            <a:gd name="T58" fmla="*/ 333375 w 202"/>
            <a:gd name="T59" fmla="*/ 46709 h 208"/>
            <a:gd name="T60" fmla="*/ 316871 w 202"/>
            <a:gd name="T61" fmla="*/ 91861 h 208"/>
            <a:gd name="T62" fmla="*/ 305319 w 202"/>
            <a:gd name="T63" fmla="*/ 102760 h 208"/>
            <a:gd name="T64" fmla="*/ 310270 w 202"/>
            <a:gd name="T65" fmla="*/ 174381 h 208"/>
            <a:gd name="T66" fmla="*/ 288815 w 202"/>
            <a:gd name="T67" fmla="*/ 189950 h 208"/>
            <a:gd name="T68" fmla="*/ 226101 w 202"/>
            <a:gd name="T69" fmla="*/ 194621 h 208"/>
            <a:gd name="T70" fmla="*/ 249206 w 202"/>
            <a:gd name="T71" fmla="*/ 219533 h 208"/>
            <a:gd name="T72" fmla="*/ 254157 w 202"/>
            <a:gd name="T73" fmla="*/ 261571 h 208"/>
            <a:gd name="T74" fmla="*/ 242605 w 202"/>
            <a:gd name="T75" fmla="*/ 292711 h 208"/>
            <a:gd name="T76" fmla="*/ 252507 w 202"/>
            <a:gd name="T77" fmla="*/ 312951 h 208"/>
            <a:gd name="T78" fmla="*/ 254157 w 202"/>
            <a:gd name="T79" fmla="*/ 312951 h 208"/>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w 202"/>
            <a:gd name="T121" fmla="*/ 0 h 208"/>
            <a:gd name="T122" fmla="*/ 202 w 202"/>
            <a:gd name="T123" fmla="*/ 208 h 208"/>
          </a:gdLst>
          <a:ahLst/>
          <a:cxnLst>
            <a:cxn ang="T80">
              <a:pos x="T0" y="T1"/>
            </a:cxn>
            <a:cxn ang="T81">
              <a:pos x="T2" y="T3"/>
            </a:cxn>
            <a:cxn ang="T82">
              <a:pos x="T4" y="T5"/>
            </a:cxn>
            <a:cxn ang="T83">
              <a:pos x="T6" y="T7"/>
            </a:cxn>
            <a:cxn ang="T84">
              <a:pos x="T8" y="T9"/>
            </a:cxn>
            <a:cxn ang="T85">
              <a:pos x="T10" y="T11"/>
            </a:cxn>
            <a:cxn ang="T86">
              <a:pos x="T12" y="T13"/>
            </a:cxn>
            <a:cxn ang="T87">
              <a:pos x="T14" y="T15"/>
            </a:cxn>
            <a:cxn ang="T88">
              <a:pos x="T16" y="T17"/>
            </a:cxn>
            <a:cxn ang="T89">
              <a:pos x="T18" y="T19"/>
            </a:cxn>
            <a:cxn ang="T90">
              <a:pos x="T20" y="T21"/>
            </a:cxn>
            <a:cxn ang="T91">
              <a:pos x="T22" y="T23"/>
            </a:cxn>
            <a:cxn ang="T92">
              <a:pos x="T24" y="T25"/>
            </a:cxn>
            <a:cxn ang="T93">
              <a:pos x="T26" y="T27"/>
            </a:cxn>
            <a:cxn ang="T94">
              <a:pos x="T28" y="T29"/>
            </a:cxn>
            <a:cxn ang="T95">
              <a:pos x="T30" y="T31"/>
            </a:cxn>
            <a:cxn ang="T96">
              <a:pos x="T32" y="T33"/>
            </a:cxn>
            <a:cxn ang="T97">
              <a:pos x="T34" y="T35"/>
            </a:cxn>
            <a:cxn ang="T98">
              <a:pos x="T36" y="T37"/>
            </a:cxn>
            <a:cxn ang="T99">
              <a:pos x="T38" y="T39"/>
            </a:cxn>
            <a:cxn ang="T100">
              <a:pos x="T40" y="T41"/>
            </a:cxn>
            <a:cxn ang="T101">
              <a:pos x="T42" y="T43"/>
            </a:cxn>
            <a:cxn ang="T102">
              <a:pos x="T44" y="T45"/>
            </a:cxn>
            <a:cxn ang="T103">
              <a:pos x="T46" y="T47"/>
            </a:cxn>
            <a:cxn ang="T104">
              <a:pos x="T48" y="T49"/>
            </a:cxn>
            <a:cxn ang="T105">
              <a:pos x="T50" y="T51"/>
            </a:cxn>
            <a:cxn ang="T106">
              <a:pos x="T52" y="T53"/>
            </a:cxn>
            <a:cxn ang="T107">
              <a:pos x="T54" y="T55"/>
            </a:cxn>
            <a:cxn ang="T108">
              <a:pos x="T56" y="T57"/>
            </a:cxn>
            <a:cxn ang="T109">
              <a:pos x="T58" y="T59"/>
            </a:cxn>
            <a:cxn ang="T110">
              <a:pos x="T60" y="T61"/>
            </a:cxn>
            <a:cxn ang="T111">
              <a:pos x="T62" y="T63"/>
            </a:cxn>
            <a:cxn ang="T112">
              <a:pos x="T64" y="T65"/>
            </a:cxn>
            <a:cxn ang="T113">
              <a:pos x="T66" y="T67"/>
            </a:cxn>
            <a:cxn ang="T114">
              <a:pos x="T68" y="T69"/>
            </a:cxn>
            <a:cxn ang="T115">
              <a:pos x="T70" y="T71"/>
            </a:cxn>
            <a:cxn ang="T116">
              <a:pos x="T72" y="T73"/>
            </a:cxn>
            <a:cxn ang="T117">
              <a:pos x="T74" y="T75"/>
            </a:cxn>
            <a:cxn ang="T118">
              <a:pos x="T76" y="T77"/>
            </a:cxn>
            <a:cxn ang="T119">
              <a:pos x="T78" y="T79"/>
            </a:cxn>
          </a:cxnLst>
          <a:rect l="T120" t="T121" r="T122" b="T123"/>
          <a:pathLst>
            <a:path w="202" h="208">
              <a:moveTo>
                <a:pt x="151" y="205"/>
              </a:moveTo>
              <a:lnTo>
                <a:pt x="132" y="208"/>
              </a:lnTo>
              <a:lnTo>
                <a:pt x="133" y="181"/>
              </a:lnTo>
              <a:lnTo>
                <a:pt x="123" y="178"/>
              </a:lnTo>
              <a:lnTo>
                <a:pt x="106" y="174"/>
              </a:lnTo>
              <a:lnTo>
                <a:pt x="68" y="155"/>
              </a:lnTo>
              <a:lnTo>
                <a:pt x="55" y="174"/>
              </a:lnTo>
              <a:lnTo>
                <a:pt x="41" y="178"/>
              </a:lnTo>
              <a:lnTo>
                <a:pt x="14" y="174"/>
              </a:lnTo>
              <a:lnTo>
                <a:pt x="0" y="161"/>
              </a:lnTo>
              <a:lnTo>
                <a:pt x="14" y="158"/>
              </a:lnTo>
              <a:lnTo>
                <a:pt x="24" y="168"/>
              </a:lnTo>
              <a:lnTo>
                <a:pt x="27" y="155"/>
              </a:lnTo>
              <a:lnTo>
                <a:pt x="7" y="151"/>
              </a:lnTo>
              <a:lnTo>
                <a:pt x="21" y="135"/>
              </a:lnTo>
              <a:lnTo>
                <a:pt x="51" y="151"/>
              </a:lnTo>
              <a:lnTo>
                <a:pt x="48" y="128"/>
              </a:lnTo>
              <a:lnTo>
                <a:pt x="38" y="138"/>
              </a:lnTo>
              <a:lnTo>
                <a:pt x="27" y="132"/>
              </a:lnTo>
              <a:lnTo>
                <a:pt x="51" y="112"/>
              </a:lnTo>
              <a:lnTo>
                <a:pt x="68" y="86"/>
              </a:lnTo>
              <a:lnTo>
                <a:pt x="92" y="30"/>
              </a:lnTo>
              <a:lnTo>
                <a:pt x="99" y="23"/>
              </a:lnTo>
              <a:lnTo>
                <a:pt x="116" y="30"/>
              </a:lnTo>
              <a:lnTo>
                <a:pt x="134" y="20"/>
              </a:lnTo>
              <a:lnTo>
                <a:pt x="140" y="0"/>
              </a:lnTo>
              <a:lnTo>
                <a:pt x="192" y="0"/>
              </a:lnTo>
              <a:lnTo>
                <a:pt x="192" y="7"/>
              </a:lnTo>
              <a:lnTo>
                <a:pt x="192" y="23"/>
              </a:lnTo>
              <a:lnTo>
                <a:pt x="202" y="30"/>
              </a:lnTo>
              <a:lnTo>
                <a:pt x="192" y="59"/>
              </a:lnTo>
              <a:lnTo>
                <a:pt x="185" y="66"/>
              </a:lnTo>
              <a:lnTo>
                <a:pt x="188" y="112"/>
              </a:lnTo>
              <a:lnTo>
                <a:pt x="175" y="122"/>
              </a:lnTo>
              <a:lnTo>
                <a:pt x="137" y="125"/>
              </a:lnTo>
              <a:lnTo>
                <a:pt x="151" y="141"/>
              </a:lnTo>
              <a:lnTo>
                <a:pt x="154" y="168"/>
              </a:lnTo>
              <a:lnTo>
                <a:pt x="147" y="188"/>
              </a:lnTo>
              <a:lnTo>
                <a:pt x="153" y="201"/>
              </a:lnTo>
              <a:lnTo>
                <a:pt x="154" y="201"/>
              </a:lnTo>
            </a:path>
          </a:pathLst>
        </a:custGeom>
        <a:solidFill>
          <a:srgbClr val="005050"/>
        </a:solidFill>
        <a:ln w="6350">
          <a:solidFill>
            <a:schemeClr val="bg1">
              <a:lumMod val="75000"/>
            </a:schemeClr>
          </a:solidFill>
          <a:round/>
          <a:headEnd/>
          <a:tailEnd/>
        </a:ln>
      </xdr:spPr>
    </xdr:sp>
    <xdr:clientData/>
  </xdr:twoCellAnchor>
  <xdr:twoCellAnchor>
    <xdr:from>
      <xdr:col>9</xdr:col>
      <xdr:colOff>347641</xdr:colOff>
      <xdr:row>34</xdr:row>
      <xdr:rowOff>111125</xdr:rowOff>
    </xdr:from>
    <xdr:to>
      <xdr:col>10</xdr:col>
      <xdr:colOff>160079</xdr:colOff>
      <xdr:row>36</xdr:row>
      <xdr:rowOff>95250</xdr:rowOff>
    </xdr:to>
    <xdr:sp macro="" textlink="">
      <xdr:nvSpPr>
        <xdr:cNvPr id="48" name="S_BEL"/>
        <xdr:cNvSpPr>
          <a:spLocks noChangeAspect="1"/>
        </xdr:cNvSpPr>
      </xdr:nvSpPr>
      <xdr:spPr bwMode="auto">
        <a:xfrm>
          <a:off x="5976916" y="5111750"/>
          <a:ext cx="422038" cy="269875"/>
        </a:xfrm>
        <a:custGeom>
          <a:avLst/>
          <a:gdLst>
            <a:gd name="T0" fmla="*/ 0 w 216"/>
            <a:gd name="T1" fmla="*/ 44450 h 168"/>
            <a:gd name="T2" fmla="*/ 48948 w 216"/>
            <a:gd name="T3" fmla="*/ 22225 h 168"/>
            <a:gd name="T4" fmla="*/ 65264 w 216"/>
            <a:gd name="T5" fmla="*/ 15875 h 168"/>
            <a:gd name="T6" fmla="*/ 88106 w 216"/>
            <a:gd name="T7" fmla="*/ 38100 h 168"/>
            <a:gd name="T8" fmla="*/ 132159 w 216"/>
            <a:gd name="T9" fmla="*/ 42862 h 168"/>
            <a:gd name="T10" fmla="*/ 153370 w 216"/>
            <a:gd name="T11" fmla="*/ 38100 h 168"/>
            <a:gd name="T12" fmla="*/ 187634 w 216"/>
            <a:gd name="T13" fmla="*/ 0 h 168"/>
            <a:gd name="T14" fmla="*/ 231687 w 216"/>
            <a:gd name="T15" fmla="*/ 22225 h 168"/>
            <a:gd name="T16" fmla="*/ 264319 w 216"/>
            <a:gd name="T17" fmla="*/ 38100 h 168"/>
            <a:gd name="T18" fmla="*/ 296951 w 216"/>
            <a:gd name="T19" fmla="*/ 42862 h 168"/>
            <a:gd name="T20" fmla="*/ 292056 w 216"/>
            <a:gd name="T21" fmla="*/ 87312 h 168"/>
            <a:gd name="T22" fmla="*/ 323056 w 216"/>
            <a:gd name="T23" fmla="*/ 85725 h 168"/>
            <a:gd name="T24" fmla="*/ 352425 w 216"/>
            <a:gd name="T25" fmla="*/ 142875 h 168"/>
            <a:gd name="T26" fmla="*/ 323056 w 216"/>
            <a:gd name="T27" fmla="*/ 185737 h 168"/>
            <a:gd name="T28" fmla="*/ 295319 w 216"/>
            <a:gd name="T29" fmla="*/ 200025 h 168"/>
            <a:gd name="T30" fmla="*/ 287161 w 216"/>
            <a:gd name="T31" fmla="*/ 228600 h 168"/>
            <a:gd name="T32" fmla="*/ 292056 w 216"/>
            <a:gd name="T33" fmla="*/ 266700 h 168"/>
            <a:gd name="T34" fmla="*/ 275740 w 216"/>
            <a:gd name="T35" fmla="*/ 261938 h 168"/>
            <a:gd name="T36" fmla="*/ 243108 w 216"/>
            <a:gd name="T37" fmla="*/ 228600 h 168"/>
            <a:gd name="T38" fmla="*/ 208844 w 216"/>
            <a:gd name="T39" fmla="*/ 217488 h 168"/>
            <a:gd name="T40" fmla="*/ 217002 w 216"/>
            <a:gd name="T41" fmla="*/ 173037 h 168"/>
            <a:gd name="T42" fmla="*/ 182739 w 216"/>
            <a:gd name="T43" fmla="*/ 195262 h 168"/>
            <a:gd name="T44" fmla="*/ 137054 w 216"/>
            <a:gd name="T45" fmla="*/ 195262 h 168"/>
            <a:gd name="T46" fmla="*/ 148475 w 216"/>
            <a:gd name="T47" fmla="*/ 147637 h 168"/>
            <a:gd name="T48" fmla="*/ 109317 w 216"/>
            <a:gd name="T49" fmla="*/ 142875 h 168"/>
            <a:gd name="T50" fmla="*/ 84843 w 216"/>
            <a:gd name="T51" fmla="*/ 111125 h 168"/>
            <a:gd name="T52" fmla="*/ 53843 w 216"/>
            <a:gd name="T53" fmla="*/ 111125 h 168"/>
            <a:gd name="T54" fmla="*/ 16316 w 216"/>
            <a:gd name="T55" fmla="*/ 49212 h 168"/>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w 216"/>
            <a:gd name="T85" fmla="*/ 0 h 168"/>
            <a:gd name="T86" fmla="*/ 216 w 216"/>
            <a:gd name="T87" fmla="*/ 168 h 168"/>
          </a:gdLst>
          <a:ahLst/>
          <a:cxnLst>
            <a:cxn ang="T56">
              <a:pos x="T0" y="T1"/>
            </a:cxn>
            <a:cxn ang="T57">
              <a:pos x="T2" y="T3"/>
            </a:cxn>
            <a:cxn ang="T58">
              <a:pos x="T4" y="T5"/>
            </a:cxn>
            <a:cxn ang="T59">
              <a:pos x="T6" y="T7"/>
            </a:cxn>
            <a:cxn ang="T60">
              <a:pos x="T8" y="T9"/>
            </a:cxn>
            <a:cxn ang="T61">
              <a:pos x="T10" y="T11"/>
            </a:cxn>
            <a:cxn ang="T62">
              <a:pos x="T12" y="T13"/>
            </a:cxn>
            <a:cxn ang="T63">
              <a:pos x="T14" y="T15"/>
            </a:cxn>
            <a:cxn ang="T64">
              <a:pos x="T16" y="T17"/>
            </a:cxn>
            <a:cxn ang="T65">
              <a:pos x="T18" y="T19"/>
            </a:cxn>
            <a:cxn ang="T66">
              <a:pos x="T20" y="T21"/>
            </a:cxn>
            <a:cxn ang="T67">
              <a:pos x="T22" y="T23"/>
            </a:cxn>
            <a:cxn ang="T68">
              <a:pos x="T24" y="T25"/>
            </a:cxn>
            <a:cxn ang="T69">
              <a:pos x="T26" y="T27"/>
            </a:cxn>
            <a:cxn ang="T70">
              <a:pos x="T28" y="T29"/>
            </a:cxn>
            <a:cxn ang="T71">
              <a:pos x="T30" y="T31"/>
            </a:cxn>
            <a:cxn ang="T72">
              <a:pos x="T32" y="T33"/>
            </a:cxn>
            <a:cxn ang="T73">
              <a:pos x="T34" y="T35"/>
            </a:cxn>
            <a:cxn ang="T74">
              <a:pos x="T36" y="T37"/>
            </a:cxn>
            <a:cxn ang="T75">
              <a:pos x="T38" y="T39"/>
            </a:cxn>
            <a:cxn ang="T76">
              <a:pos x="T40" y="T41"/>
            </a:cxn>
            <a:cxn ang="T77">
              <a:pos x="T42" y="T43"/>
            </a:cxn>
            <a:cxn ang="T78">
              <a:pos x="T44" y="T45"/>
            </a:cxn>
            <a:cxn ang="T79">
              <a:pos x="T46" y="T47"/>
            </a:cxn>
            <a:cxn ang="T80">
              <a:pos x="T48" y="T49"/>
            </a:cxn>
            <a:cxn ang="T81">
              <a:pos x="T50" y="T51"/>
            </a:cxn>
            <a:cxn ang="T82">
              <a:pos x="T52" y="T53"/>
            </a:cxn>
            <a:cxn ang="T83">
              <a:pos x="T54" y="T55"/>
            </a:cxn>
          </a:cxnLst>
          <a:rect l="T84" t="T85" r="T86" b="T87"/>
          <a:pathLst>
            <a:path w="216" h="168">
              <a:moveTo>
                <a:pt x="0" y="28"/>
              </a:moveTo>
              <a:lnTo>
                <a:pt x="30" y="14"/>
              </a:lnTo>
              <a:lnTo>
                <a:pt x="40" y="10"/>
              </a:lnTo>
              <a:lnTo>
                <a:pt x="54" y="24"/>
              </a:lnTo>
              <a:lnTo>
                <a:pt x="81" y="27"/>
              </a:lnTo>
              <a:lnTo>
                <a:pt x="94" y="24"/>
              </a:lnTo>
              <a:lnTo>
                <a:pt x="115" y="0"/>
              </a:lnTo>
              <a:lnTo>
                <a:pt x="142" y="14"/>
              </a:lnTo>
              <a:lnTo>
                <a:pt x="162" y="24"/>
              </a:lnTo>
              <a:lnTo>
                <a:pt x="182" y="27"/>
              </a:lnTo>
              <a:lnTo>
                <a:pt x="179" y="55"/>
              </a:lnTo>
              <a:lnTo>
                <a:pt x="198" y="54"/>
              </a:lnTo>
              <a:lnTo>
                <a:pt x="216" y="90"/>
              </a:lnTo>
              <a:lnTo>
                <a:pt x="198" y="117"/>
              </a:lnTo>
              <a:lnTo>
                <a:pt x="181" y="126"/>
              </a:lnTo>
              <a:lnTo>
                <a:pt x="176" y="144"/>
              </a:lnTo>
              <a:lnTo>
                <a:pt x="179" y="168"/>
              </a:lnTo>
              <a:lnTo>
                <a:pt x="169" y="165"/>
              </a:lnTo>
              <a:lnTo>
                <a:pt x="149" y="144"/>
              </a:lnTo>
              <a:lnTo>
                <a:pt x="128" y="137"/>
              </a:lnTo>
              <a:lnTo>
                <a:pt x="133" y="109"/>
              </a:lnTo>
              <a:lnTo>
                <a:pt x="112" y="123"/>
              </a:lnTo>
              <a:lnTo>
                <a:pt x="84" y="123"/>
              </a:lnTo>
              <a:lnTo>
                <a:pt x="91" y="93"/>
              </a:lnTo>
              <a:lnTo>
                <a:pt x="67" y="90"/>
              </a:lnTo>
              <a:lnTo>
                <a:pt x="52" y="70"/>
              </a:lnTo>
              <a:lnTo>
                <a:pt x="33" y="70"/>
              </a:lnTo>
              <a:lnTo>
                <a:pt x="10" y="31"/>
              </a:lnTo>
            </a:path>
          </a:pathLst>
        </a:custGeom>
        <a:solidFill>
          <a:srgbClr val="005050"/>
        </a:solidFill>
        <a:ln w="6350">
          <a:solidFill>
            <a:schemeClr val="bg1">
              <a:lumMod val="75000"/>
            </a:schemeClr>
          </a:solidFill>
          <a:round/>
          <a:headEnd/>
          <a:tailEnd/>
        </a:ln>
      </xdr:spPr>
    </xdr:sp>
    <xdr:clientData/>
  </xdr:twoCellAnchor>
  <xdr:twoCellAnchor>
    <xdr:from>
      <xdr:col>10</xdr:col>
      <xdr:colOff>84115</xdr:colOff>
      <xdr:row>38</xdr:row>
      <xdr:rowOff>111125</xdr:rowOff>
    </xdr:from>
    <xdr:to>
      <xdr:col>12</xdr:col>
      <xdr:colOff>113814</xdr:colOff>
      <xdr:row>47</xdr:row>
      <xdr:rowOff>28575</xdr:rowOff>
    </xdr:to>
    <xdr:grpSp>
      <xdr:nvGrpSpPr>
        <xdr:cNvPr id="49" name="S_ITA"/>
        <xdr:cNvGrpSpPr>
          <a:grpSpLocks/>
        </xdr:cNvGrpSpPr>
      </xdr:nvGrpSpPr>
      <xdr:grpSpPr bwMode="auto">
        <a:xfrm>
          <a:off x="6322990" y="5683250"/>
          <a:ext cx="1248899" cy="1203325"/>
          <a:chOff x="234" y="522"/>
          <a:chExt cx="106" cy="123"/>
        </a:xfrm>
      </xdr:grpSpPr>
      <xdr:sp macro="" textlink="">
        <xdr:nvSpPr>
          <xdr:cNvPr id="50" name="S_ITA3"/>
          <xdr:cNvSpPr>
            <a:spLocks noChangeAspect="1"/>
          </xdr:cNvSpPr>
        </xdr:nvSpPr>
        <xdr:spPr bwMode="auto">
          <a:xfrm>
            <a:off x="234" y="522"/>
            <a:ext cx="106" cy="109"/>
          </a:xfrm>
          <a:custGeom>
            <a:avLst/>
            <a:gdLst>
              <a:gd name="T0" fmla="*/ 10 w 629"/>
              <a:gd name="T1" fmla="*/ 37 h 671"/>
              <a:gd name="T2" fmla="*/ 0 w 629"/>
              <a:gd name="T3" fmla="*/ 29 h 671"/>
              <a:gd name="T4" fmla="*/ 4 w 629"/>
              <a:gd name="T5" fmla="*/ 22 h 671"/>
              <a:gd name="T6" fmla="*/ 9 w 629"/>
              <a:gd name="T7" fmla="*/ 13 h 671"/>
              <a:gd name="T8" fmla="*/ 17 w 629"/>
              <a:gd name="T9" fmla="*/ 9 h 671"/>
              <a:gd name="T10" fmla="*/ 22 w 629"/>
              <a:gd name="T11" fmla="*/ 14 h 671"/>
              <a:gd name="T12" fmla="*/ 25 w 629"/>
              <a:gd name="T13" fmla="*/ 7 h 671"/>
              <a:gd name="T14" fmla="*/ 33 w 629"/>
              <a:gd name="T15" fmla="*/ 9 h 671"/>
              <a:gd name="T16" fmla="*/ 40 w 629"/>
              <a:gd name="T17" fmla="*/ 2 h 671"/>
              <a:gd name="T18" fmla="*/ 52 w 629"/>
              <a:gd name="T19" fmla="*/ 1 h 671"/>
              <a:gd name="T20" fmla="*/ 63 w 629"/>
              <a:gd name="T21" fmla="*/ 7 h 671"/>
              <a:gd name="T22" fmla="*/ 63 w 629"/>
              <a:gd name="T23" fmla="*/ 11 h 671"/>
              <a:gd name="T24" fmla="*/ 64 w 629"/>
              <a:gd name="T25" fmla="*/ 19 h 671"/>
              <a:gd name="T26" fmla="*/ 62 w 629"/>
              <a:gd name="T27" fmla="*/ 17 h 671"/>
              <a:gd name="T28" fmla="*/ 57 w 629"/>
              <a:gd name="T29" fmla="*/ 15 h 671"/>
              <a:gd name="T30" fmla="*/ 50 w 629"/>
              <a:gd name="T31" fmla="*/ 20 h 671"/>
              <a:gd name="T32" fmla="*/ 52 w 629"/>
              <a:gd name="T33" fmla="*/ 26 h 671"/>
              <a:gd name="T34" fmla="*/ 51 w 629"/>
              <a:gd name="T35" fmla="*/ 36 h 671"/>
              <a:gd name="T36" fmla="*/ 63 w 629"/>
              <a:gd name="T37" fmla="*/ 50 h 671"/>
              <a:gd name="T38" fmla="*/ 74 w 629"/>
              <a:gd name="T39" fmla="*/ 60 h 671"/>
              <a:gd name="T40" fmla="*/ 86 w 629"/>
              <a:gd name="T41" fmla="*/ 63 h 671"/>
              <a:gd name="T42" fmla="*/ 89 w 629"/>
              <a:gd name="T43" fmla="*/ 67 h 671"/>
              <a:gd name="T44" fmla="*/ 106 w 629"/>
              <a:gd name="T45" fmla="*/ 82 h 671"/>
              <a:gd name="T46" fmla="*/ 102 w 629"/>
              <a:gd name="T47" fmla="*/ 85 h 671"/>
              <a:gd name="T48" fmla="*/ 96 w 629"/>
              <a:gd name="T49" fmla="*/ 82 h 671"/>
              <a:gd name="T50" fmla="*/ 88 w 629"/>
              <a:gd name="T51" fmla="*/ 87 h 671"/>
              <a:gd name="T52" fmla="*/ 94 w 629"/>
              <a:gd name="T53" fmla="*/ 98 h 671"/>
              <a:gd name="T54" fmla="*/ 89 w 629"/>
              <a:gd name="T55" fmla="*/ 101 h 671"/>
              <a:gd name="T56" fmla="*/ 82 w 629"/>
              <a:gd name="T57" fmla="*/ 109 h 671"/>
              <a:gd name="T58" fmla="*/ 83 w 629"/>
              <a:gd name="T59" fmla="*/ 103 h 671"/>
              <a:gd name="T60" fmla="*/ 85 w 629"/>
              <a:gd name="T61" fmla="*/ 96 h 671"/>
              <a:gd name="T62" fmla="*/ 75 w 629"/>
              <a:gd name="T63" fmla="*/ 83 h 671"/>
              <a:gd name="T64" fmla="*/ 67 w 629"/>
              <a:gd name="T65" fmla="*/ 77 h 671"/>
              <a:gd name="T66" fmla="*/ 57 w 629"/>
              <a:gd name="T67" fmla="*/ 71 h 671"/>
              <a:gd name="T68" fmla="*/ 38 w 629"/>
              <a:gd name="T69" fmla="*/ 56 h 671"/>
              <a:gd name="T70" fmla="*/ 33 w 629"/>
              <a:gd name="T71" fmla="*/ 38 h 671"/>
              <a:gd name="T72" fmla="*/ 22 w 629"/>
              <a:gd name="T73" fmla="*/ 31 h 671"/>
              <a:gd name="T74" fmla="*/ 16 w 629"/>
              <a:gd name="T75" fmla="*/ 39 h 671"/>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w 629"/>
              <a:gd name="T115" fmla="*/ 0 h 671"/>
              <a:gd name="T116" fmla="*/ 629 w 629"/>
              <a:gd name="T117" fmla="*/ 671 h 671"/>
            </a:gdLst>
            <a:ahLst/>
            <a:cxnLst>
              <a:cxn ang="T76">
                <a:pos x="T0" y="T1"/>
              </a:cxn>
              <a:cxn ang="T77">
                <a:pos x="T2" y="T3"/>
              </a:cxn>
              <a:cxn ang="T78">
                <a:pos x="T4" y="T5"/>
              </a:cxn>
              <a:cxn ang="T79">
                <a:pos x="T6" y="T7"/>
              </a:cxn>
              <a:cxn ang="T80">
                <a:pos x="T8" y="T9"/>
              </a:cxn>
              <a:cxn ang="T81">
                <a:pos x="T10" y="T11"/>
              </a:cxn>
              <a:cxn ang="T82">
                <a:pos x="T12" y="T13"/>
              </a:cxn>
              <a:cxn ang="T83">
                <a:pos x="T14" y="T15"/>
              </a:cxn>
              <a:cxn ang="T84">
                <a:pos x="T16" y="T17"/>
              </a:cxn>
              <a:cxn ang="T85">
                <a:pos x="T18" y="T19"/>
              </a:cxn>
              <a:cxn ang="T86">
                <a:pos x="T20" y="T21"/>
              </a:cxn>
              <a:cxn ang="T87">
                <a:pos x="T22" y="T23"/>
              </a:cxn>
              <a:cxn ang="T88">
                <a:pos x="T24" y="T25"/>
              </a:cxn>
              <a:cxn ang="T89">
                <a:pos x="T26" y="T27"/>
              </a:cxn>
              <a:cxn ang="T90">
                <a:pos x="T28" y="T29"/>
              </a:cxn>
              <a:cxn ang="T91">
                <a:pos x="T30" y="T31"/>
              </a:cxn>
              <a:cxn ang="T92">
                <a:pos x="T32" y="T33"/>
              </a:cxn>
              <a:cxn ang="T93">
                <a:pos x="T34" y="T35"/>
              </a:cxn>
              <a:cxn ang="T94">
                <a:pos x="T36" y="T37"/>
              </a:cxn>
              <a:cxn ang="T95">
                <a:pos x="T38" y="T39"/>
              </a:cxn>
              <a:cxn ang="T96">
                <a:pos x="T40" y="T41"/>
              </a:cxn>
              <a:cxn ang="T97">
                <a:pos x="T42" y="T43"/>
              </a:cxn>
              <a:cxn ang="T98">
                <a:pos x="T44" y="T45"/>
              </a:cxn>
              <a:cxn ang="T99">
                <a:pos x="T46" y="T47"/>
              </a:cxn>
              <a:cxn ang="T100">
                <a:pos x="T48" y="T49"/>
              </a:cxn>
              <a:cxn ang="T101">
                <a:pos x="T50" y="T51"/>
              </a:cxn>
              <a:cxn ang="T102">
                <a:pos x="T52" y="T53"/>
              </a:cxn>
              <a:cxn ang="T103">
                <a:pos x="T54" y="T55"/>
              </a:cxn>
              <a:cxn ang="T104">
                <a:pos x="T56" y="T57"/>
              </a:cxn>
              <a:cxn ang="T105">
                <a:pos x="T58" y="T59"/>
              </a:cxn>
              <a:cxn ang="T106">
                <a:pos x="T60" y="T61"/>
              </a:cxn>
              <a:cxn ang="T107">
                <a:pos x="T62" y="T63"/>
              </a:cxn>
              <a:cxn ang="T108">
                <a:pos x="T64" y="T65"/>
              </a:cxn>
              <a:cxn ang="T109">
                <a:pos x="T66" y="T67"/>
              </a:cxn>
              <a:cxn ang="T110">
                <a:pos x="T68" y="T69"/>
              </a:cxn>
              <a:cxn ang="T111">
                <a:pos x="T70" y="T71"/>
              </a:cxn>
              <a:cxn ang="T112">
                <a:pos x="T72" y="T73"/>
              </a:cxn>
              <a:cxn ang="T113">
                <a:pos x="T74" y="T75"/>
              </a:cxn>
            </a:cxnLst>
            <a:rect l="T114" t="T115" r="T116" b="T117"/>
            <a:pathLst>
              <a:path w="629" h="671">
                <a:moveTo>
                  <a:pt x="73" y="243"/>
                </a:moveTo>
                <a:lnTo>
                  <a:pt x="62" y="228"/>
                </a:lnTo>
                <a:lnTo>
                  <a:pt x="26" y="228"/>
                </a:lnTo>
                <a:lnTo>
                  <a:pt x="0" y="181"/>
                </a:lnTo>
                <a:lnTo>
                  <a:pt x="15" y="140"/>
                </a:lnTo>
                <a:lnTo>
                  <a:pt x="26" y="137"/>
                </a:lnTo>
                <a:lnTo>
                  <a:pt x="37" y="86"/>
                </a:lnTo>
                <a:lnTo>
                  <a:pt x="55" y="82"/>
                </a:lnTo>
                <a:lnTo>
                  <a:pt x="88" y="78"/>
                </a:lnTo>
                <a:lnTo>
                  <a:pt x="99" y="53"/>
                </a:lnTo>
                <a:lnTo>
                  <a:pt x="110" y="53"/>
                </a:lnTo>
                <a:lnTo>
                  <a:pt x="132" y="86"/>
                </a:lnTo>
                <a:lnTo>
                  <a:pt x="150" y="60"/>
                </a:lnTo>
                <a:lnTo>
                  <a:pt x="146" y="42"/>
                </a:lnTo>
                <a:lnTo>
                  <a:pt x="165" y="49"/>
                </a:lnTo>
                <a:lnTo>
                  <a:pt x="197" y="53"/>
                </a:lnTo>
                <a:lnTo>
                  <a:pt x="212" y="20"/>
                </a:lnTo>
                <a:lnTo>
                  <a:pt x="237" y="11"/>
                </a:lnTo>
                <a:lnTo>
                  <a:pt x="255" y="0"/>
                </a:lnTo>
                <a:lnTo>
                  <a:pt x="311" y="9"/>
                </a:lnTo>
                <a:lnTo>
                  <a:pt x="318" y="34"/>
                </a:lnTo>
                <a:lnTo>
                  <a:pt x="373" y="41"/>
                </a:lnTo>
                <a:lnTo>
                  <a:pt x="355" y="60"/>
                </a:lnTo>
                <a:lnTo>
                  <a:pt x="373" y="67"/>
                </a:lnTo>
                <a:lnTo>
                  <a:pt x="369" y="93"/>
                </a:lnTo>
                <a:lnTo>
                  <a:pt x="380" y="115"/>
                </a:lnTo>
                <a:lnTo>
                  <a:pt x="366" y="115"/>
                </a:lnTo>
                <a:lnTo>
                  <a:pt x="366" y="107"/>
                </a:lnTo>
                <a:lnTo>
                  <a:pt x="362" y="96"/>
                </a:lnTo>
                <a:lnTo>
                  <a:pt x="340" y="93"/>
                </a:lnTo>
                <a:lnTo>
                  <a:pt x="311" y="107"/>
                </a:lnTo>
                <a:lnTo>
                  <a:pt x="296" y="122"/>
                </a:lnTo>
                <a:lnTo>
                  <a:pt x="296" y="140"/>
                </a:lnTo>
                <a:lnTo>
                  <a:pt x="307" y="162"/>
                </a:lnTo>
                <a:lnTo>
                  <a:pt x="289" y="177"/>
                </a:lnTo>
                <a:lnTo>
                  <a:pt x="304" y="221"/>
                </a:lnTo>
                <a:lnTo>
                  <a:pt x="362" y="261"/>
                </a:lnTo>
                <a:lnTo>
                  <a:pt x="373" y="309"/>
                </a:lnTo>
                <a:lnTo>
                  <a:pt x="402" y="338"/>
                </a:lnTo>
                <a:lnTo>
                  <a:pt x="442" y="371"/>
                </a:lnTo>
                <a:lnTo>
                  <a:pt x="505" y="371"/>
                </a:lnTo>
                <a:lnTo>
                  <a:pt x="508" y="386"/>
                </a:lnTo>
                <a:lnTo>
                  <a:pt x="497" y="408"/>
                </a:lnTo>
                <a:lnTo>
                  <a:pt x="530" y="415"/>
                </a:lnTo>
                <a:lnTo>
                  <a:pt x="607" y="462"/>
                </a:lnTo>
                <a:lnTo>
                  <a:pt x="629" y="506"/>
                </a:lnTo>
                <a:lnTo>
                  <a:pt x="622" y="536"/>
                </a:lnTo>
                <a:lnTo>
                  <a:pt x="607" y="525"/>
                </a:lnTo>
                <a:lnTo>
                  <a:pt x="592" y="499"/>
                </a:lnTo>
                <a:lnTo>
                  <a:pt x="570" y="503"/>
                </a:lnTo>
                <a:lnTo>
                  <a:pt x="552" y="488"/>
                </a:lnTo>
                <a:lnTo>
                  <a:pt x="523" y="536"/>
                </a:lnTo>
                <a:lnTo>
                  <a:pt x="560" y="565"/>
                </a:lnTo>
                <a:lnTo>
                  <a:pt x="556" y="601"/>
                </a:lnTo>
                <a:lnTo>
                  <a:pt x="538" y="601"/>
                </a:lnTo>
                <a:lnTo>
                  <a:pt x="530" y="623"/>
                </a:lnTo>
                <a:lnTo>
                  <a:pt x="505" y="667"/>
                </a:lnTo>
                <a:lnTo>
                  <a:pt x="486" y="671"/>
                </a:lnTo>
                <a:lnTo>
                  <a:pt x="475" y="649"/>
                </a:lnTo>
                <a:lnTo>
                  <a:pt x="490" y="631"/>
                </a:lnTo>
                <a:lnTo>
                  <a:pt x="483" y="605"/>
                </a:lnTo>
                <a:lnTo>
                  <a:pt x="505" y="594"/>
                </a:lnTo>
                <a:lnTo>
                  <a:pt x="475" y="528"/>
                </a:lnTo>
                <a:lnTo>
                  <a:pt x="446" y="510"/>
                </a:lnTo>
                <a:lnTo>
                  <a:pt x="439" y="477"/>
                </a:lnTo>
                <a:lnTo>
                  <a:pt x="395" y="473"/>
                </a:lnTo>
                <a:lnTo>
                  <a:pt x="366" y="433"/>
                </a:lnTo>
                <a:lnTo>
                  <a:pt x="340" y="440"/>
                </a:lnTo>
                <a:lnTo>
                  <a:pt x="311" y="415"/>
                </a:lnTo>
                <a:lnTo>
                  <a:pt x="227" y="345"/>
                </a:lnTo>
                <a:lnTo>
                  <a:pt x="205" y="298"/>
                </a:lnTo>
                <a:lnTo>
                  <a:pt x="197" y="232"/>
                </a:lnTo>
                <a:lnTo>
                  <a:pt x="176" y="210"/>
                </a:lnTo>
                <a:lnTo>
                  <a:pt x="132" y="188"/>
                </a:lnTo>
                <a:lnTo>
                  <a:pt x="106" y="214"/>
                </a:lnTo>
                <a:lnTo>
                  <a:pt x="95" y="239"/>
                </a:lnTo>
                <a:lnTo>
                  <a:pt x="73" y="243"/>
                </a:lnTo>
              </a:path>
            </a:pathLst>
          </a:custGeom>
          <a:solidFill>
            <a:srgbClr val="00D2D2"/>
          </a:solidFill>
          <a:ln w="6350">
            <a:solidFill>
              <a:schemeClr val="bg1">
                <a:lumMod val="75000"/>
              </a:schemeClr>
            </a:solidFill>
            <a:round/>
            <a:headEnd/>
            <a:tailEnd/>
          </a:ln>
        </xdr:spPr>
      </xdr:sp>
      <xdr:sp macro="" textlink="">
        <xdr:nvSpPr>
          <xdr:cNvPr id="51" name="S_ITA2"/>
          <xdr:cNvSpPr>
            <a:spLocks noChangeAspect="1"/>
          </xdr:cNvSpPr>
        </xdr:nvSpPr>
        <xdr:spPr bwMode="auto">
          <a:xfrm>
            <a:off x="252" y="595"/>
            <a:ext cx="8" cy="25"/>
          </a:xfrm>
          <a:custGeom>
            <a:avLst/>
            <a:gdLst>
              <a:gd name="T0" fmla="*/ 5 w 49"/>
              <a:gd name="T1" fmla="*/ 0 h 153"/>
              <a:gd name="T2" fmla="*/ 8 w 49"/>
              <a:gd name="T3" fmla="*/ 2 h 153"/>
              <a:gd name="T4" fmla="*/ 8 w 49"/>
              <a:gd name="T5" fmla="*/ 8 h 153"/>
              <a:gd name="T6" fmla="*/ 7 w 49"/>
              <a:gd name="T7" fmla="*/ 11 h 153"/>
              <a:gd name="T8" fmla="*/ 8 w 49"/>
              <a:gd name="T9" fmla="*/ 14 h 153"/>
              <a:gd name="T10" fmla="*/ 7 w 49"/>
              <a:gd name="T11" fmla="*/ 21 h 153"/>
              <a:gd name="T12" fmla="*/ 5 w 49"/>
              <a:gd name="T13" fmla="*/ 21 h 153"/>
              <a:gd name="T14" fmla="*/ 5 w 49"/>
              <a:gd name="T15" fmla="*/ 23 h 153"/>
              <a:gd name="T16" fmla="*/ 3 w 49"/>
              <a:gd name="T17" fmla="*/ 25 h 153"/>
              <a:gd name="T18" fmla="*/ 2 w 49"/>
              <a:gd name="T19" fmla="*/ 22 h 153"/>
              <a:gd name="T20" fmla="*/ 1 w 49"/>
              <a:gd name="T21" fmla="*/ 18 h 153"/>
              <a:gd name="T22" fmla="*/ 2 w 49"/>
              <a:gd name="T23" fmla="*/ 17 h 153"/>
              <a:gd name="T24" fmla="*/ 2 w 49"/>
              <a:gd name="T25" fmla="*/ 15 h 153"/>
              <a:gd name="T26" fmla="*/ 1 w 49"/>
              <a:gd name="T27" fmla="*/ 14 h 153"/>
              <a:gd name="T28" fmla="*/ 1 w 49"/>
              <a:gd name="T29" fmla="*/ 8 h 153"/>
              <a:gd name="T30" fmla="*/ 0 w 49"/>
              <a:gd name="T31" fmla="*/ 8 h 153"/>
              <a:gd name="T32" fmla="*/ 0 w 49"/>
              <a:gd name="T33" fmla="*/ 5 h 153"/>
              <a:gd name="T34" fmla="*/ 2 w 49"/>
              <a:gd name="T35" fmla="*/ 4 h 153"/>
              <a:gd name="T36" fmla="*/ 5 w 49"/>
              <a:gd name="T37" fmla="*/ 0 h 153"/>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49"/>
              <a:gd name="T58" fmla="*/ 0 h 153"/>
              <a:gd name="T59" fmla="*/ 49 w 49"/>
              <a:gd name="T60" fmla="*/ 153 h 153"/>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49" h="153">
                <a:moveTo>
                  <a:pt x="32" y="0"/>
                </a:moveTo>
                <a:lnTo>
                  <a:pt x="46" y="13"/>
                </a:lnTo>
                <a:lnTo>
                  <a:pt x="48" y="48"/>
                </a:lnTo>
                <a:lnTo>
                  <a:pt x="41" y="67"/>
                </a:lnTo>
                <a:lnTo>
                  <a:pt x="46" y="86"/>
                </a:lnTo>
                <a:lnTo>
                  <a:pt x="41" y="130"/>
                </a:lnTo>
                <a:lnTo>
                  <a:pt x="32" y="127"/>
                </a:lnTo>
                <a:lnTo>
                  <a:pt x="32" y="139"/>
                </a:lnTo>
                <a:lnTo>
                  <a:pt x="21" y="152"/>
                </a:lnTo>
                <a:lnTo>
                  <a:pt x="11" y="136"/>
                </a:lnTo>
                <a:lnTo>
                  <a:pt x="7" y="108"/>
                </a:lnTo>
                <a:lnTo>
                  <a:pt x="14" y="105"/>
                </a:lnTo>
                <a:lnTo>
                  <a:pt x="14" y="89"/>
                </a:lnTo>
                <a:lnTo>
                  <a:pt x="7" y="86"/>
                </a:lnTo>
                <a:lnTo>
                  <a:pt x="9" y="51"/>
                </a:lnTo>
                <a:lnTo>
                  <a:pt x="0" y="51"/>
                </a:lnTo>
                <a:lnTo>
                  <a:pt x="0" y="29"/>
                </a:lnTo>
                <a:lnTo>
                  <a:pt x="14" y="25"/>
                </a:lnTo>
                <a:lnTo>
                  <a:pt x="32" y="0"/>
                </a:lnTo>
              </a:path>
            </a:pathLst>
          </a:custGeom>
          <a:solidFill>
            <a:srgbClr val="00D2D2"/>
          </a:solidFill>
          <a:ln w="6350">
            <a:solidFill>
              <a:schemeClr val="bg1">
                <a:lumMod val="75000"/>
              </a:schemeClr>
            </a:solidFill>
            <a:round/>
            <a:headEnd/>
            <a:tailEnd/>
          </a:ln>
        </xdr:spPr>
      </xdr:sp>
      <xdr:sp macro="" textlink="">
        <xdr:nvSpPr>
          <xdr:cNvPr id="52" name="S_ITA1"/>
          <xdr:cNvSpPr>
            <a:spLocks noChangeAspect="1"/>
          </xdr:cNvSpPr>
        </xdr:nvSpPr>
        <xdr:spPr bwMode="auto">
          <a:xfrm>
            <a:off x="288" y="630"/>
            <a:ext cx="24" cy="15"/>
          </a:xfrm>
          <a:custGeom>
            <a:avLst/>
            <a:gdLst>
              <a:gd name="T0" fmla="*/ 21 w 141"/>
              <a:gd name="T1" fmla="*/ 0 h 93"/>
              <a:gd name="T2" fmla="*/ 23 w 141"/>
              <a:gd name="T3" fmla="*/ 0 h 93"/>
              <a:gd name="T4" fmla="*/ 24 w 141"/>
              <a:gd name="T5" fmla="*/ 3 h 93"/>
              <a:gd name="T6" fmla="*/ 21 w 141"/>
              <a:gd name="T7" fmla="*/ 7 h 93"/>
              <a:gd name="T8" fmla="*/ 22 w 141"/>
              <a:gd name="T9" fmla="*/ 13 h 93"/>
              <a:gd name="T10" fmla="*/ 21 w 141"/>
              <a:gd name="T11" fmla="*/ 15 h 93"/>
              <a:gd name="T12" fmla="*/ 16 w 141"/>
              <a:gd name="T13" fmla="*/ 14 h 93"/>
              <a:gd name="T14" fmla="*/ 15 w 141"/>
              <a:gd name="T15" fmla="*/ 12 h 93"/>
              <a:gd name="T16" fmla="*/ 10 w 141"/>
              <a:gd name="T17" fmla="*/ 12 h 93"/>
              <a:gd name="T18" fmla="*/ 5 w 141"/>
              <a:gd name="T19" fmla="*/ 7 h 93"/>
              <a:gd name="T20" fmla="*/ 2 w 141"/>
              <a:gd name="T21" fmla="*/ 8 h 93"/>
              <a:gd name="T22" fmla="*/ 0 w 141"/>
              <a:gd name="T23" fmla="*/ 7 h 93"/>
              <a:gd name="T24" fmla="*/ 0 w 141"/>
              <a:gd name="T25" fmla="*/ 4 h 93"/>
              <a:gd name="T26" fmla="*/ 3 w 141"/>
              <a:gd name="T27" fmla="*/ 1 h 93"/>
              <a:gd name="T28" fmla="*/ 7 w 141"/>
              <a:gd name="T29" fmla="*/ 0 h 93"/>
              <a:gd name="T30" fmla="*/ 11 w 141"/>
              <a:gd name="T31" fmla="*/ 2 h 93"/>
              <a:gd name="T32" fmla="*/ 19 w 141"/>
              <a:gd name="T33" fmla="*/ 2 h 93"/>
              <a:gd name="T34" fmla="*/ 21 w 141"/>
              <a:gd name="T35" fmla="*/ 0 h 93"/>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141"/>
              <a:gd name="T55" fmla="*/ 0 h 93"/>
              <a:gd name="T56" fmla="*/ 141 w 141"/>
              <a:gd name="T57" fmla="*/ 93 h 93"/>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141" h="93">
                <a:moveTo>
                  <a:pt x="121" y="3"/>
                </a:moveTo>
                <a:lnTo>
                  <a:pt x="134" y="3"/>
                </a:lnTo>
                <a:lnTo>
                  <a:pt x="140" y="17"/>
                </a:lnTo>
                <a:lnTo>
                  <a:pt x="124" y="43"/>
                </a:lnTo>
                <a:lnTo>
                  <a:pt x="128" y="81"/>
                </a:lnTo>
                <a:lnTo>
                  <a:pt x="121" y="92"/>
                </a:lnTo>
                <a:lnTo>
                  <a:pt x="93" y="89"/>
                </a:lnTo>
                <a:lnTo>
                  <a:pt x="87" y="72"/>
                </a:lnTo>
                <a:lnTo>
                  <a:pt x="56" y="72"/>
                </a:lnTo>
                <a:lnTo>
                  <a:pt x="28" y="46"/>
                </a:lnTo>
                <a:lnTo>
                  <a:pt x="12" y="52"/>
                </a:lnTo>
                <a:lnTo>
                  <a:pt x="0" y="43"/>
                </a:lnTo>
                <a:lnTo>
                  <a:pt x="0" y="26"/>
                </a:lnTo>
                <a:lnTo>
                  <a:pt x="19" y="6"/>
                </a:lnTo>
                <a:lnTo>
                  <a:pt x="40" y="0"/>
                </a:lnTo>
                <a:lnTo>
                  <a:pt x="62" y="12"/>
                </a:lnTo>
                <a:lnTo>
                  <a:pt x="112" y="12"/>
                </a:lnTo>
                <a:lnTo>
                  <a:pt x="121" y="3"/>
                </a:lnTo>
              </a:path>
            </a:pathLst>
          </a:custGeom>
          <a:solidFill>
            <a:srgbClr val="00D2D2"/>
          </a:solidFill>
          <a:ln w="6350">
            <a:solidFill>
              <a:schemeClr val="bg1">
                <a:lumMod val="75000"/>
              </a:schemeClr>
            </a:solidFill>
            <a:round/>
            <a:headEnd/>
            <a:tailEnd/>
          </a:ln>
        </xdr:spPr>
      </xdr:sp>
    </xdr:grpSp>
    <xdr:clientData/>
  </xdr:twoCellAnchor>
  <xdr:twoCellAnchor>
    <xdr:from>
      <xdr:col>10</xdr:col>
      <xdr:colOff>84115</xdr:colOff>
      <xdr:row>38</xdr:row>
      <xdr:rowOff>44450</xdr:rowOff>
    </xdr:from>
    <xdr:to>
      <xdr:col>10</xdr:col>
      <xdr:colOff>482390</xdr:colOff>
      <xdr:row>39</xdr:row>
      <xdr:rowOff>114300</xdr:rowOff>
    </xdr:to>
    <xdr:sp macro="" textlink="">
      <xdr:nvSpPr>
        <xdr:cNvPr id="53" name="S_CHE"/>
        <xdr:cNvSpPr>
          <a:spLocks noChangeAspect="1"/>
        </xdr:cNvSpPr>
      </xdr:nvSpPr>
      <xdr:spPr bwMode="auto">
        <a:xfrm>
          <a:off x="6322990" y="5616575"/>
          <a:ext cx="398275" cy="212725"/>
        </a:xfrm>
        <a:custGeom>
          <a:avLst/>
          <a:gdLst>
            <a:gd name="T0" fmla="*/ 123959 w 213"/>
            <a:gd name="T1" fmla="*/ 0 h 136"/>
            <a:gd name="T2" fmla="*/ 151327 w 213"/>
            <a:gd name="T3" fmla="*/ 16949 h 136"/>
            <a:gd name="T4" fmla="*/ 191573 w 213"/>
            <a:gd name="T5" fmla="*/ 0 h 136"/>
            <a:gd name="T6" fmla="*/ 230210 w 213"/>
            <a:gd name="T7" fmla="*/ 0 h 136"/>
            <a:gd name="T8" fmla="*/ 286555 w 213"/>
            <a:gd name="T9" fmla="*/ 16949 h 136"/>
            <a:gd name="T10" fmla="*/ 275286 w 213"/>
            <a:gd name="T11" fmla="*/ 83204 h 136"/>
            <a:gd name="T12" fmla="*/ 294604 w 213"/>
            <a:gd name="T13" fmla="*/ 95530 h 136"/>
            <a:gd name="T14" fmla="*/ 320362 w 213"/>
            <a:gd name="T15" fmla="*/ 83204 h 136"/>
            <a:gd name="T16" fmla="*/ 342900 w 213"/>
            <a:gd name="T17" fmla="*/ 104775 h 136"/>
            <a:gd name="T18" fmla="*/ 320362 w 213"/>
            <a:gd name="T19" fmla="*/ 154081 h 136"/>
            <a:gd name="T20" fmla="*/ 270456 w 213"/>
            <a:gd name="T21" fmla="*/ 147918 h 136"/>
            <a:gd name="T22" fmla="*/ 241479 w 213"/>
            <a:gd name="T23" fmla="*/ 137132 h 136"/>
            <a:gd name="T24" fmla="*/ 247918 w 213"/>
            <a:gd name="T25" fmla="*/ 164867 h 136"/>
            <a:gd name="T26" fmla="*/ 212501 w 213"/>
            <a:gd name="T27" fmla="*/ 209550 h 136"/>
            <a:gd name="T28" fmla="*/ 188354 w 213"/>
            <a:gd name="T29" fmla="*/ 164867 h 136"/>
            <a:gd name="T30" fmla="*/ 169035 w 213"/>
            <a:gd name="T31" fmla="*/ 154081 h 136"/>
            <a:gd name="T32" fmla="*/ 151327 w 213"/>
            <a:gd name="T33" fmla="*/ 192601 h 136"/>
            <a:gd name="T34" fmla="*/ 101421 w 213"/>
            <a:gd name="T35" fmla="*/ 197224 h 136"/>
            <a:gd name="T36" fmla="*/ 72444 w 213"/>
            <a:gd name="T37" fmla="*/ 203387 h 136"/>
            <a:gd name="T38" fmla="*/ 61175 w 213"/>
            <a:gd name="T39" fmla="*/ 143295 h 136"/>
            <a:gd name="T40" fmla="*/ 45076 w 213"/>
            <a:gd name="T41" fmla="*/ 143295 h 136"/>
            <a:gd name="T42" fmla="*/ 3220 w 213"/>
            <a:gd name="T43" fmla="*/ 187979 h 136"/>
            <a:gd name="T44" fmla="*/ 0 w 213"/>
            <a:gd name="T45" fmla="*/ 137132 h 136"/>
            <a:gd name="T46" fmla="*/ 49906 w 213"/>
            <a:gd name="T47" fmla="*/ 66255 h 136"/>
            <a:gd name="T48" fmla="*/ 49906 w 213"/>
            <a:gd name="T49" fmla="*/ 32357 h 136"/>
            <a:gd name="T50" fmla="*/ 101421 w 213"/>
            <a:gd name="T51" fmla="*/ 21571 h 136"/>
            <a:gd name="T52" fmla="*/ 123959 w 213"/>
            <a:gd name="T53" fmla="*/ 0 h 1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w 213"/>
            <a:gd name="T82" fmla="*/ 0 h 136"/>
            <a:gd name="T83" fmla="*/ 213 w 213"/>
            <a:gd name="T84" fmla="*/ 136 h 136"/>
          </a:gdLst>
          <a:ahLst/>
          <a:cxnLst>
            <a:cxn ang="T54">
              <a:pos x="T0" y="T1"/>
            </a:cxn>
            <a:cxn ang="T55">
              <a:pos x="T2" y="T3"/>
            </a:cxn>
            <a:cxn ang="T56">
              <a:pos x="T4" y="T5"/>
            </a:cxn>
            <a:cxn ang="T57">
              <a:pos x="T6" y="T7"/>
            </a:cxn>
            <a:cxn ang="T58">
              <a:pos x="T8" y="T9"/>
            </a:cxn>
            <a:cxn ang="T59">
              <a:pos x="T10" y="T11"/>
            </a:cxn>
            <a:cxn ang="T60">
              <a:pos x="T12" y="T13"/>
            </a:cxn>
            <a:cxn ang="T61">
              <a:pos x="T14" y="T15"/>
            </a:cxn>
            <a:cxn ang="T62">
              <a:pos x="T16" y="T17"/>
            </a:cxn>
            <a:cxn ang="T63">
              <a:pos x="T18" y="T19"/>
            </a:cxn>
            <a:cxn ang="T64">
              <a:pos x="T20" y="T21"/>
            </a:cxn>
            <a:cxn ang="T65">
              <a:pos x="T22" y="T23"/>
            </a:cxn>
            <a:cxn ang="T66">
              <a:pos x="T24" y="T25"/>
            </a:cxn>
            <a:cxn ang="T67">
              <a:pos x="T26" y="T27"/>
            </a:cxn>
            <a:cxn ang="T68">
              <a:pos x="T28" y="T29"/>
            </a:cxn>
            <a:cxn ang="T69">
              <a:pos x="T30" y="T31"/>
            </a:cxn>
            <a:cxn ang="T70">
              <a:pos x="T32" y="T33"/>
            </a:cxn>
            <a:cxn ang="T71">
              <a:pos x="T34" y="T35"/>
            </a:cxn>
            <a:cxn ang="T72">
              <a:pos x="T36" y="T37"/>
            </a:cxn>
            <a:cxn ang="T73">
              <a:pos x="T38" y="T39"/>
            </a:cxn>
            <a:cxn ang="T74">
              <a:pos x="T40" y="T41"/>
            </a:cxn>
            <a:cxn ang="T75">
              <a:pos x="T42" y="T43"/>
            </a:cxn>
            <a:cxn ang="T76">
              <a:pos x="T44" y="T45"/>
            </a:cxn>
            <a:cxn ang="T77">
              <a:pos x="T46" y="T47"/>
            </a:cxn>
            <a:cxn ang="T78">
              <a:pos x="T48" y="T49"/>
            </a:cxn>
            <a:cxn ang="T79">
              <a:pos x="T50" y="T51"/>
            </a:cxn>
            <a:cxn ang="T80">
              <a:pos x="T52" y="T53"/>
            </a:cxn>
          </a:cxnLst>
          <a:rect l="T81" t="T82" r="T83" b="T84"/>
          <a:pathLst>
            <a:path w="213" h="136">
              <a:moveTo>
                <a:pt x="77" y="0"/>
              </a:moveTo>
              <a:lnTo>
                <a:pt x="94" y="11"/>
              </a:lnTo>
              <a:lnTo>
                <a:pt x="119" y="0"/>
              </a:lnTo>
              <a:lnTo>
                <a:pt x="143" y="0"/>
              </a:lnTo>
              <a:lnTo>
                <a:pt x="178" y="11"/>
              </a:lnTo>
              <a:lnTo>
                <a:pt x="171" y="54"/>
              </a:lnTo>
              <a:lnTo>
                <a:pt x="183" y="62"/>
              </a:lnTo>
              <a:lnTo>
                <a:pt x="199" y="54"/>
              </a:lnTo>
              <a:lnTo>
                <a:pt x="213" y="68"/>
              </a:lnTo>
              <a:lnTo>
                <a:pt x="199" y="100"/>
              </a:lnTo>
              <a:lnTo>
                <a:pt x="168" y="96"/>
              </a:lnTo>
              <a:lnTo>
                <a:pt x="150" y="89"/>
              </a:lnTo>
              <a:lnTo>
                <a:pt x="154" y="107"/>
              </a:lnTo>
              <a:lnTo>
                <a:pt x="132" y="136"/>
              </a:lnTo>
              <a:lnTo>
                <a:pt x="117" y="107"/>
              </a:lnTo>
              <a:lnTo>
                <a:pt x="105" y="100"/>
              </a:lnTo>
              <a:lnTo>
                <a:pt x="94" y="125"/>
              </a:lnTo>
              <a:lnTo>
                <a:pt x="63" y="128"/>
              </a:lnTo>
              <a:lnTo>
                <a:pt x="45" y="132"/>
              </a:lnTo>
              <a:lnTo>
                <a:pt x="38" y="93"/>
              </a:lnTo>
              <a:lnTo>
                <a:pt x="28" y="93"/>
              </a:lnTo>
              <a:lnTo>
                <a:pt x="2" y="122"/>
              </a:lnTo>
              <a:lnTo>
                <a:pt x="0" y="89"/>
              </a:lnTo>
              <a:lnTo>
                <a:pt x="31" y="43"/>
              </a:lnTo>
              <a:lnTo>
                <a:pt x="31" y="21"/>
              </a:lnTo>
              <a:lnTo>
                <a:pt x="63" y="14"/>
              </a:lnTo>
              <a:lnTo>
                <a:pt x="77" y="0"/>
              </a:lnTo>
            </a:path>
          </a:pathLst>
        </a:custGeom>
        <a:solidFill>
          <a:srgbClr val="007878"/>
        </a:solidFill>
        <a:ln w="6350">
          <a:solidFill>
            <a:schemeClr val="bg1">
              <a:lumMod val="75000"/>
            </a:schemeClr>
          </a:solidFill>
          <a:round/>
          <a:headEnd/>
          <a:tailEnd/>
        </a:ln>
      </xdr:spPr>
    </xdr:sp>
    <xdr:clientData/>
  </xdr:twoCellAnchor>
  <xdr:twoCellAnchor>
    <xdr:from>
      <xdr:col>8</xdr:col>
      <xdr:colOff>420665</xdr:colOff>
      <xdr:row>35</xdr:row>
      <xdr:rowOff>6350</xdr:rowOff>
    </xdr:from>
    <xdr:to>
      <xdr:col>10</xdr:col>
      <xdr:colOff>409556</xdr:colOff>
      <xdr:row>43</xdr:row>
      <xdr:rowOff>28575</xdr:rowOff>
    </xdr:to>
    <xdr:grpSp>
      <xdr:nvGrpSpPr>
        <xdr:cNvPr id="54" name="S_FRA"/>
        <xdr:cNvGrpSpPr>
          <a:grpSpLocks/>
        </xdr:cNvGrpSpPr>
      </xdr:nvGrpSpPr>
      <xdr:grpSpPr bwMode="auto">
        <a:xfrm>
          <a:off x="5383190" y="5149850"/>
          <a:ext cx="1265241" cy="1165225"/>
          <a:chOff x="137" y="467"/>
          <a:chExt cx="113" cy="120"/>
        </a:xfrm>
      </xdr:grpSpPr>
      <xdr:sp macro="" textlink="">
        <xdr:nvSpPr>
          <xdr:cNvPr id="55" name="S_FRA2"/>
          <xdr:cNvSpPr>
            <a:spLocks noChangeAspect="1"/>
          </xdr:cNvSpPr>
        </xdr:nvSpPr>
        <xdr:spPr bwMode="auto">
          <a:xfrm>
            <a:off x="241" y="571"/>
            <a:ext cx="7" cy="16"/>
          </a:xfrm>
          <a:custGeom>
            <a:avLst/>
            <a:gdLst>
              <a:gd name="T0" fmla="*/ 1 w 32"/>
              <a:gd name="T1" fmla="*/ 4 h 88"/>
              <a:gd name="T2" fmla="*/ 3 w 32"/>
              <a:gd name="T3" fmla="*/ 3 h 88"/>
              <a:gd name="T4" fmla="*/ 3 w 32"/>
              <a:gd name="T5" fmla="*/ 0 h 88"/>
              <a:gd name="T6" fmla="*/ 4 w 32"/>
              <a:gd name="T7" fmla="*/ 0 h 88"/>
              <a:gd name="T8" fmla="*/ 6 w 32"/>
              <a:gd name="T9" fmla="*/ 6 h 88"/>
              <a:gd name="T10" fmla="*/ 4 w 32"/>
              <a:gd name="T11" fmla="*/ 13 h 88"/>
              <a:gd name="T12" fmla="*/ 2 w 32"/>
              <a:gd name="T13" fmla="*/ 14 h 88"/>
              <a:gd name="T14" fmla="*/ 0 w 32"/>
              <a:gd name="T15" fmla="*/ 10 h 88"/>
              <a:gd name="T16" fmla="*/ 1 w 32"/>
              <a:gd name="T17" fmla="*/ 8 h 88"/>
              <a:gd name="T18" fmla="*/ 1 w 32"/>
              <a:gd name="T19" fmla="*/ 4 h 88"/>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32"/>
              <a:gd name="T31" fmla="*/ 0 h 88"/>
              <a:gd name="T32" fmla="*/ 32 w 32"/>
              <a:gd name="T33" fmla="*/ 88 h 88"/>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32" h="88">
                <a:moveTo>
                  <a:pt x="4" y="28"/>
                </a:moveTo>
                <a:lnTo>
                  <a:pt x="16" y="17"/>
                </a:lnTo>
                <a:lnTo>
                  <a:pt x="17" y="3"/>
                </a:lnTo>
                <a:lnTo>
                  <a:pt x="23" y="0"/>
                </a:lnTo>
                <a:lnTo>
                  <a:pt x="31" y="39"/>
                </a:lnTo>
                <a:lnTo>
                  <a:pt x="23" y="81"/>
                </a:lnTo>
                <a:lnTo>
                  <a:pt x="10" y="87"/>
                </a:lnTo>
                <a:lnTo>
                  <a:pt x="0" y="62"/>
                </a:lnTo>
                <a:lnTo>
                  <a:pt x="4" y="51"/>
                </a:lnTo>
                <a:lnTo>
                  <a:pt x="4" y="28"/>
                </a:lnTo>
              </a:path>
            </a:pathLst>
          </a:custGeom>
          <a:solidFill>
            <a:srgbClr val="005050"/>
          </a:solidFill>
          <a:ln w="6350">
            <a:solidFill>
              <a:schemeClr val="bg1">
                <a:lumMod val="75000"/>
              </a:schemeClr>
            </a:solidFill>
            <a:round/>
            <a:headEnd/>
            <a:tailEnd/>
          </a:ln>
        </xdr:spPr>
      </xdr:sp>
      <xdr:sp macro="" textlink="">
        <xdr:nvSpPr>
          <xdr:cNvPr id="56" name="S_FRA1"/>
          <xdr:cNvSpPr>
            <a:spLocks noChangeAspect="1"/>
          </xdr:cNvSpPr>
        </xdr:nvSpPr>
        <xdr:spPr bwMode="auto">
          <a:xfrm>
            <a:off x="137" y="467"/>
            <a:ext cx="113" cy="113"/>
          </a:xfrm>
          <a:custGeom>
            <a:avLst/>
            <a:gdLst>
              <a:gd name="T0" fmla="*/ 69 w 673"/>
              <a:gd name="T1" fmla="*/ 7 h 692"/>
              <a:gd name="T2" fmla="*/ 74 w 673"/>
              <a:gd name="T3" fmla="*/ 11 h 692"/>
              <a:gd name="T4" fmla="*/ 78 w 673"/>
              <a:gd name="T5" fmla="*/ 16 h 692"/>
              <a:gd name="T6" fmla="*/ 85 w 673"/>
              <a:gd name="T7" fmla="*/ 12 h 692"/>
              <a:gd name="T8" fmla="*/ 88 w 673"/>
              <a:gd name="T9" fmla="*/ 20 h 692"/>
              <a:gd name="T10" fmla="*/ 94 w 673"/>
              <a:gd name="T11" fmla="*/ 24 h 692"/>
              <a:gd name="T12" fmla="*/ 100 w 673"/>
              <a:gd name="T13" fmla="*/ 24 h 692"/>
              <a:gd name="T14" fmla="*/ 107 w 673"/>
              <a:gd name="T15" fmla="*/ 26 h 692"/>
              <a:gd name="T16" fmla="*/ 113 w 673"/>
              <a:gd name="T17" fmla="*/ 32 h 692"/>
              <a:gd name="T18" fmla="*/ 110 w 673"/>
              <a:gd name="T19" fmla="*/ 47 h 692"/>
              <a:gd name="T20" fmla="*/ 103 w 673"/>
              <a:gd name="T21" fmla="*/ 52 h 692"/>
              <a:gd name="T22" fmla="*/ 98 w 673"/>
              <a:gd name="T23" fmla="*/ 62 h 692"/>
              <a:gd name="T24" fmla="*/ 101 w 673"/>
              <a:gd name="T25" fmla="*/ 63 h 692"/>
              <a:gd name="T26" fmla="*/ 104 w 673"/>
              <a:gd name="T27" fmla="*/ 69 h 692"/>
              <a:gd name="T28" fmla="*/ 101 w 673"/>
              <a:gd name="T29" fmla="*/ 78 h 692"/>
              <a:gd name="T30" fmla="*/ 103 w 673"/>
              <a:gd name="T31" fmla="*/ 92 h 692"/>
              <a:gd name="T32" fmla="*/ 111 w 673"/>
              <a:gd name="T33" fmla="*/ 95 h 692"/>
              <a:gd name="T34" fmla="*/ 102 w 673"/>
              <a:gd name="T35" fmla="*/ 102 h 692"/>
              <a:gd name="T36" fmla="*/ 88 w 673"/>
              <a:gd name="T37" fmla="*/ 102 h 692"/>
              <a:gd name="T38" fmla="*/ 82 w 673"/>
              <a:gd name="T39" fmla="*/ 103 h 692"/>
              <a:gd name="T40" fmla="*/ 73 w 673"/>
              <a:gd name="T41" fmla="*/ 104 h 692"/>
              <a:gd name="T42" fmla="*/ 67 w 673"/>
              <a:gd name="T43" fmla="*/ 113 h 692"/>
              <a:gd name="T44" fmla="*/ 57 w 673"/>
              <a:gd name="T45" fmla="*/ 109 h 692"/>
              <a:gd name="T46" fmla="*/ 42 w 673"/>
              <a:gd name="T47" fmla="*/ 110 h 692"/>
              <a:gd name="T48" fmla="*/ 31 w 673"/>
              <a:gd name="T49" fmla="*/ 105 h 692"/>
              <a:gd name="T50" fmla="*/ 30 w 673"/>
              <a:gd name="T51" fmla="*/ 99 h 692"/>
              <a:gd name="T52" fmla="*/ 35 w 673"/>
              <a:gd name="T53" fmla="*/ 86 h 692"/>
              <a:gd name="T54" fmla="*/ 31 w 673"/>
              <a:gd name="T55" fmla="*/ 84 h 692"/>
              <a:gd name="T56" fmla="*/ 36 w 673"/>
              <a:gd name="T57" fmla="*/ 78 h 692"/>
              <a:gd name="T58" fmla="*/ 31 w 673"/>
              <a:gd name="T59" fmla="*/ 72 h 692"/>
              <a:gd name="T60" fmla="*/ 32 w 673"/>
              <a:gd name="T61" fmla="*/ 71 h 692"/>
              <a:gd name="T62" fmla="*/ 28 w 673"/>
              <a:gd name="T63" fmla="*/ 64 h 692"/>
              <a:gd name="T64" fmla="*/ 26 w 673"/>
              <a:gd name="T65" fmla="*/ 54 h 692"/>
              <a:gd name="T66" fmla="*/ 24 w 673"/>
              <a:gd name="T67" fmla="*/ 51 h 692"/>
              <a:gd name="T68" fmla="*/ 16 w 673"/>
              <a:gd name="T69" fmla="*/ 51 h 692"/>
              <a:gd name="T70" fmla="*/ 6 w 673"/>
              <a:gd name="T71" fmla="*/ 44 h 692"/>
              <a:gd name="T72" fmla="*/ 1 w 673"/>
              <a:gd name="T73" fmla="*/ 44 h 692"/>
              <a:gd name="T74" fmla="*/ 5 w 673"/>
              <a:gd name="T75" fmla="*/ 40 h 692"/>
              <a:gd name="T76" fmla="*/ 1 w 673"/>
              <a:gd name="T77" fmla="*/ 40 h 692"/>
              <a:gd name="T78" fmla="*/ 3 w 673"/>
              <a:gd name="T79" fmla="*/ 35 h 692"/>
              <a:gd name="T80" fmla="*/ 8 w 673"/>
              <a:gd name="T81" fmla="*/ 35 h 692"/>
              <a:gd name="T82" fmla="*/ 12 w 673"/>
              <a:gd name="T83" fmla="*/ 32 h 692"/>
              <a:gd name="T84" fmla="*/ 21 w 673"/>
              <a:gd name="T85" fmla="*/ 36 h 692"/>
              <a:gd name="T86" fmla="*/ 26 w 673"/>
              <a:gd name="T87" fmla="*/ 35 h 692"/>
              <a:gd name="T88" fmla="*/ 28 w 673"/>
              <a:gd name="T89" fmla="*/ 33 h 692"/>
              <a:gd name="T90" fmla="*/ 26 w 673"/>
              <a:gd name="T91" fmla="*/ 25 h 692"/>
              <a:gd name="T92" fmla="*/ 31 w 673"/>
              <a:gd name="T93" fmla="*/ 20 h 692"/>
              <a:gd name="T94" fmla="*/ 34 w 673"/>
              <a:gd name="T95" fmla="*/ 24 h 692"/>
              <a:gd name="T96" fmla="*/ 45 w 673"/>
              <a:gd name="T97" fmla="*/ 24 h 692"/>
              <a:gd name="T98" fmla="*/ 47 w 673"/>
              <a:gd name="T99" fmla="*/ 19 h 692"/>
              <a:gd name="T100" fmla="*/ 55 w 673"/>
              <a:gd name="T101" fmla="*/ 16 h 692"/>
              <a:gd name="T102" fmla="*/ 60 w 673"/>
              <a:gd name="T103" fmla="*/ 15 h 692"/>
              <a:gd name="T104" fmla="*/ 59 w 673"/>
              <a:gd name="T105" fmla="*/ 8 h 692"/>
              <a:gd name="T106" fmla="*/ 64 w 673"/>
              <a:gd name="T107" fmla="*/ 0 h 692"/>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w 673"/>
              <a:gd name="T163" fmla="*/ 0 h 692"/>
              <a:gd name="T164" fmla="*/ 673 w 673"/>
              <a:gd name="T165" fmla="*/ 692 h 692"/>
            </a:gdLst>
            <a:ahLst/>
            <a:cxnLst>
              <a:cxn ang="T108">
                <a:pos x="T0" y="T1"/>
              </a:cxn>
              <a:cxn ang="T109">
                <a:pos x="T2" y="T3"/>
              </a:cxn>
              <a:cxn ang="T110">
                <a:pos x="T4" y="T5"/>
              </a:cxn>
              <a:cxn ang="T111">
                <a:pos x="T6" y="T7"/>
              </a:cxn>
              <a:cxn ang="T112">
                <a:pos x="T8" y="T9"/>
              </a:cxn>
              <a:cxn ang="T113">
                <a:pos x="T10" y="T11"/>
              </a:cxn>
              <a:cxn ang="T114">
                <a:pos x="T12" y="T13"/>
              </a:cxn>
              <a:cxn ang="T115">
                <a:pos x="T14" y="T15"/>
              </a:cxn>
              <a:cxn ang="T116">
                <a:pos x="T16" y="T17"/>
              </a:cxn>
              <a:cxn ang="T117">
                <a:pos x="T18" y="T19"/>
              </a:cxn>
              <a:cxn ang="T118">
                <a:pos x="T20" y="T21"/>
              </a:cxn>
              <a:cxn ang="T119">
                <a:pos x="T22" y="T23"/>
              </a:cxn>
              <a:cxn ang="T120">
                <a:pos x="T24" y="T25"/>
              </a:cxn>
              <a:cxn ang="T121">
                <a:pos x="T26" y="T27"/>
              </a:cxn>
              <a:cxn ang="T122">
                <a:pos x="T28" y="T29"/>
              </a:cxn>
              <a:cxn ang="T123">
                <a:pos x="T30" y="T31"/>
              </a:cxn>
              <a:cxn ang="T124">
                <a:pos x="T32" y="T33"/>
              </a:cxn>
              <a:cxn ang="T125">
                <a:pos x="T34" y="T35"/>
              </a:cxn>
              <a:cxn ang="T126">
                <a:pos x="T36" y="T37"/>
              </a:cxn>
              <a:cxn ang="T127">
                <a:pos x="T38" y="T39"/>
              </a:cxn>
              <a:cxn ang="T128">
                <a:pos x="T40" y="T41"/>
              </a:cxn>
              <a:cxn ang="T129">
                <a:pos x="T42" y="T43"/>
              </a:cxn>
              <a:cxn ang="T130">
                <a:pos x="T44" y="T45"/>
              </a:cxn>
              <a:cxn ang="T131">
                <a:pos x="T46" y="T47"/>
              </a:cxn>
              <a:cxn ang="T132">
                <a:pos x="T48" y="T49"/>
              </a:cxn>
              <a:cxn ang="T133">
                <a:pos x="T50" y="T51"/>
              </a:cxn>
              <a:cxn ang="T134">
                <a:pos x="T52" y="T53"/>
              </a:cxn>
              <a:cxn ang="T135">
                <a:pos x="T54" y="T55"/>
              </a:cxn>
              <a:cxn ang="T136">
                <a:pos x="T56" y="T57"/>
              </a:cxn>
              <a:cxn ang="T137">
                <a:pos x="T58" y="T59"/>
              </a:cxn>
              <a:cxn ang="T138">
                <a:pos x="T60" y="T61"/>
              </a:cxn>
              <a:cxn ang="T139">
                <a:pos x="T62" y="T63"/>
              </a:cxn>
              <a:cxn ang="T140">
                <a:pos x="T64" y="T65"/>
              </a:cxn>
              <a:cxn ang="T141">
                <a:pos x="T66" y="T67"/>
              </a:cxn>
              <a:cxn ang="T142">
                <a:pos x="T68" y="T69"/>
              </a:cxn>
              <a:cxn ang="T143">
                <a:pos x="T70" y="T71"/>
              </a:cxn>
              <a:cxn ang="T144">
                <a:pos x="T72" y="T73"/>
              </a:cxn>
              <a:cxn ang="T145">
                <a:pos x="T74" y="T75"/>
              </a:cxn>
              <a:cxn ang="T146">
                <a:pos x="T76" y="T77"/>
              </a:cxn>
              <a:cxn ang="T147">
                <a:pos x="T78" y="T79"/>
              </a:cxn>
              <a:cxn ang="T148">
                <a:pos x="T80" y="T81"/>
              </a:cxn>
              <a:cxn ang="T149">
                <a:pos x="T82" y="T83"/>
              </a:cxn>
              <a:cxn ang="T150">
                <a:pos x="T84" y="T85"/>
              </a:cxn>
              <a:cxn ang="T151">
                <a:pos x="T86" y="T87"/>
              </a:cxn>
              <a:cxn ang="T152">
                <a:pos x="T88" y="T89"/>
              </a:cxn>
              <a:cxn ang="T153">
                <a:pos x="T90" y="T91"/>
              </a:cxn>
              <a:cxn ang="T154">
                <a:pos x="T92" y="T93"/>
              </a:cxn>
              <a:cxn ang="T155">
                <a:pos x="T94" y="T95"/>
              </a:cxn>
              <a:cxn ang="T156">
                <a:pos x="T96" y="T97"/>
              </a:cxn>
              <a:cxn ang="T157">
                <a:pos x="T98" y="T99"/>
              </a:cxn>
              <a:cxn ang="T158">
                <a:pos x="T100" y="T101"/>
              </a:cxn>
              <a:cxn ang="T159">
                <a:pos x="T102" y="T103"/>
              </a:cxn>
              <a:cxn ang="T160">
                <a:pos x="T104" y="T105"/>
              </a:cxn>
              <a:cxn ang="T161">
                <a:pos x="T106" y="T107"/>
              </a:cxn>
            </a:cxnLst>
            <a:rect l="T162" t="T163" r="T164" b="T165"/>
            <a:pathLst>
              <a:path w="673" h="692">
                <a:moveTo>
                  <a:pt x="380" y="0"/>
                </a:moveTo>
                <a:lnTo>
                  <a:pt x="410" y="40"/>
                </a:lnTo>
                <a:lnTo>
                  <a:pt x="428" y="40"/>
                </a:lnTo>
                <a:lnTo>
                  <a:pt x="443" y="66"/>
                </a:lnTo>
                <a:lnTo>
                  <a:pt x="465" y="70"/>
                </a:lnTo>
                <a:lnTo>
                  <a:pt x="465" y="99"/>
                </a:lnTo>
                <a:lnTo>
                  <a:pt x="490" y="99"/>
                </a:lnTo>
                <a:lnTo>
                  <a:pt x="508" y="73"/>
                </a:lnTo>
                <a:lnTo>
                  <a:pt x="505" y="117"/>
                </a:lnTo>
                <a:lnTo>
                  <a:pt x="527" y="124"/>
                </a:lnTo>
                <a:lnTo>
                  <a:pt x="549" y="146"/>
                </a:lnTo>
                <a:lnTo>
                  <a:pt x="560" y="150"/>
                </a:lnTo>
                <a:lnTo>
                  <a:pt x="582" y="146"/>
                </a:lnTo>
                <a:lnTo>
                  <a:pt x="593" y="150"/>
                </a:lnTo>
                <a:lnTo>
                  <a:pt x="604" y="172"/>
                </a:lnTo>
                <a:lnTo>
                  <a:pt x="640" y="161"/>
                </a:lnTo>
                <a:lnTo>
                  <a:pt x="662" y="168"/>
                </a:lnTo>
                <a:lnTo>
                  <a:pt x="673" y="198"/>
                </a:lnTo>
                <a:lnTo>
                  <a:pt x="658" y="249"/>
                </a:lnTo>
                <a:lnTo>
                  <a:pt x="655" y="289"/>
                </a:lnTo>
                <a:lnTo>
                  <a:pt x="640" y="304"/>
                </a:lnTo>
                <a:lnTo>
                  <a:pt x="611" y="319"/>
                </a:lnTo>
                <a:lnTo>
                  <a:pt x="607" y="341"/>
                </a:lnTo>
                <a:lnTo>
                  <a:pt x="582" y="377"/>
                </a:lnTo>
                <a:lnTo>
                  <a:pt x="582" y="406"/>
                </a:lnTo>
                <a:lnTo>
                  <a:pt x="604" y="384"/>
                </a:lnTo>
                <a:lnTo>
                  <a:pt x="614" y="384"/>
                </a:lnTo>
                <a:lnTo>
                  <a:pt x="622" y="424"/>
                </a:lnTo>
                <a:lnTo>
                  <a:pt x="611" y="476"/>
                </a:lnTo>
                <a:lnTo>
                  <a:pt x="600" y="480"/>
                </a:lnTo>
                <a:lnTo>
                  <a:pt x="585" y="520"/>
                </a:lnTo>
                <a:lnTo>
                  <a:pt x="611" y="562"/>
                </a:lnTo>
                <a:lnTo>
                  <a:pt x="649" y="559"/>
                </a:lnTo>
                <a:lnTo>
                  <a:pt x="659" y="580"/>
                </a:lnTo>
                <a:lnTo>
                  <a:pt x="636" y="600"/>
                </a:lnTo>
                <a:lnTo>
                  <a:pt x="607" y="626"/>
                </a:lnTo>
                <a:lnTo>
                  <a:pt x="571" y="637"/>
                </a:lnTo>
                <a:lnTo>
                  <a:pt x="527" y="622"/>
                </a:lnTo>
                <a:lnTo>
                  <a:pt x="505" y="622"/>
                </a:lnTo>
                <a:lnTo>
                  <a:pt x="486" y="633"/>
                </a:lnTo>
                <a:lnTo>
                  <a:pt x="450" y="615"/>
                </a:lnTo>
                <a:lnTo>
                  <a:pt x="435" y="637"/>
                </a:lnTo>
                <a:lnTo>
                  <a:pt x="439" y="681"/>
                </a:lnTo>
                <a:lnTo>
                  <a:pt x="402" y="692"/>
                </a:lnTo>
                <a:lnTo>
                  <a:pt x="362" y="688"/>
                </a:lnTo>
                <a:lnTo>
                  <a:pt x="340" y="670"/>
                </a:lnTo>
                <a:lnTo>
                  <a:pt x="296" y="670"/>
                </a:lnTo>
                <a:lnTo>
                  <a:pt x="252" y="674"/>
                </a:lnTo>
                <a:lnTo>
                  <a:pt x="227" y="670"/>
                </a:lnTo>
                <a:lnTo>
                  <a:pt x="187" y="644"/>
                </a:lnTo>
                <a:lnTo>
                  <a:pt x="168" y="615"/>
                </a:lnTo>
                <a:lnTo>
                  <a:pt x="176" y="608"/>
                </a:lnTo>
                <a:lnTo>
                  <a:pt x="190" y="535"/>
                </a:lnTo>
                <a:lnTo>
                  <a:pt x="208" y="524"/>
                </a:lnTo>
                <a:lnTo>
                  <a:pt x="198" y="509"/>
                </a:lnTo>
                <a:lnTo>
                  <a:pt x="183" y="516"/>
                </a:lnTo>
                <a:lnTo>
                  <a:pt x="190" y="476"/>
                </a:lnTo>
                <a:lnTo>
                  <a:pt x="212" y="480"/>
                </a:lnTo>
                <a:lnTo>
                  <a:pt x="219" y="469"/>
                </a:lnTo>
                <a:lnTo>
                  <a:pt x="187" y="443"/>
                </a:lnTo>
                <a:lnTo>
                  <a:pt x="176" y="425"/>
                </a:lnTo>
                <a:lnTo>
                  <a:pt x="190" y="432"/>
                </a:lnTo>
                <a:lnTo>
                  <a:pt x="194" y="410"/>
                </a:lnTo>
                <a:lnTo>
                  <a:pt x="168" y="392"/>
                </a:lnTo>
                <a:lnTo>
                  <a:pt x="154" y="359"/>
                </a:lnTo>
                <a:lnTo>
                  <a:pt x="157" y="333"/>
                </a:lnTo>
                <a:lnTo>
                  <a:pt x="143" y="333"/>
                </a:lnTo>
                <a:lnTo>
                  <a:pt x="143" y="315"/>
                </a:lnTo>
                <a:lnTo>
                  <a:pt x="110" y="297"/>
                </a:lnTo>
                <a:lnTo>
                  <a:pt x="95" y="311"/>
                </a:lnTo>
                <a:lnTo>
                  <a:pt x="88" y="293"/>
                </a:lnTo>
                <a:lnTo>
                  <a:pt x="33" y="267"/>
                </a:lnTo>
                <a:lnTo>
                  <a:pt x="18" y="278"/>
                </a:lnTo>
                <a:lnTo>
                  <a:pt x="4" y="267"/>
                </a:lnTo>
                <a:lnTo>
                  <a:pt x="11" y="249"/>
                </a:lnTo>
                <a:lnTo>
                  <a:pt x="29" y="245"/>
                </a:lnTo>
                <a:lnTo>
                  <a:pt x="22" y="234"/>
                </a:lnTo>
                <a:lnTo>
                  <a:pt x="4" y="242"/>
                </a:lnTo>
                <a:lnTo>
                  <a:pt x="0" y="234"/>
                </a:lnTo>
                <a:lnTo>
                  <a:pt x="15" y="216"/>
                </a:lnTo>
                <a:lnTo>
                  <a:pt x="44" y="209"/>
                </a:lnTo>
                <a:lnTo>
                  <a:pt x="48" y="216"/>
                </a:lnTo>
                <a:lnTo>
                  <a:pt x="66" y="212"/>
                </a:lnTo>
                <a:lnTo>
                  <a:pt x="69" y="198"/>
                </a:lnTo>
                <a:lnTo>
                  <a:pt x="95" y="194"/>
                </a:lnTo>
                <a:lnTo>
                  <a:pt x="124" y="223"/>
                </a:lnTo>
                <a:lnTo>
                  <a:pt x="132" y="216"/>
                </a:lnTo>
                <a:lnTo>
                  <a:pt x="154" y="212"/>
                </a:lnTo>
                <a:lnTo>
                  <a:pt x="179" y="216"/>
                </a:lnTo>
                <a:lnTo>
                  <a:pt x="165" y="201"/>
                </a:lnTo>
                <a:lnTo>
                  <a:pt x="168" y="165"/>
                </a:lnTo>
                <a:lnTo>
                  <a:pt x="154" y="154"/>
                </a:lnTo>
                <a:lnTo>
                  <a:pt x="154" y="124"/>
                </a:lnTo>
                <a:lnTo>
                  <a:pt x="187" y="124"/>
                </a:lnTo>
                <a:lnTo>
                  <a:pt x="190" y="157"/>
                </a:lnTo>
                <a:lnTo>
                  <a:pt x="201" y="146"/>
                </a:lnTo>
                <a:lnTo>
                  <a:pt x="241" y="146"/>
                </a:lnTo>
                <a:lnTo>
                  <a:pt x="267" y="146"/>
                </a:lnTo>
                <a:lnTo>
                  <a:pt x="256" y="139"/>
                </a:lnTo>
                <a:lnTo>
                  <a:pt x="278" y="117"/>
                </a:lnTo>
                <a:lnTo>
                  <a:pt x="293" y="117"/>
                </a:lnTo>
                <a:lnTo>
                  <a:pt x="326" y="95"/>
                </a:lnTo>
                <a:lnTo>
                  <a:pt x="344" y="92"/>
                </a:lnTo>
                <a:lnTo>
                  <a:pt x="355" y="92"/>
                </a:lnTo>
                <a:lnTo>
                  <a:pt x="351" y="73"/>
                </a:lnTo>
                <a:lnTo>
                  <a:pt x="351" y="48"/>
                </a:lnTo>
                <a:lnTo>
                  <a:pt x="355" y="22"/>
                </a:lnTo>
                <a:lnTo>
                  <a:pt x="380" y="0"/>
                </a:lnTo>
              </a:path>
            </a:pathLst>
          </a:custGeom>
          <a:solidFill>
            <a:srgbClr val="005050"/>
          </a:solidFill>
          <a:ln w="6350">
            <a:solidFill>
              <a:schemeClr val="bg1">
                <a:lumMod val="75000"/>
              </a:schemeClr>
            </a:solidFill>
            <a:round/>
            <a:headEnd/>
            <a:tailEnd/>
          </a:ln>
        </xdr:spPr>
      </xdr:sp>
    </xdr:grpSp>
    <xdr:clientData/>
  </xdr:twoCellAnchor>
  <xdr:twoCellAnchor>
    <xdr:from>
      <xdr:col>8</xdr:col>
      <xdr:colOff>58716</xdr:colOff>
      <xdr:row>42</xdr:row>
      <xdr:rowOff>104775</xdr:rowOff>
    </xdr:from>
    <xdr:to>
      <xdr:col>8</xdr:col>
      <xdr:colOff>368486</xdr:colOff>
      <xdr:row>46</xdr:row>
      <xdr:rowOff>114300</xdr:rowOff>
    </xdr:to>
    <xdr:sp macro="" textlink="">
      <xdr:nvSpPr>
        <xdr:cNvPr id="57" name="S_PRT"/>
        <xdr:cNvSpPr>
          <a:spLocks noChangeAspect="1"/>
        </xdr:cNvSpPr>
      </xdr:nvSpPr>
      <xdr:spPr bwMode="auto">
        <a:xfrm>
          <a:off x="5021241" y="6248400"/>
          <a:ext cx="309770" cy="581025"/>
        </a:xfrm>
        <a:custGeom>
          <a:avLst/>
          <a:gdLst>
            <a:gd name="T0" fmla="*/ 161636 w 165"/>
            <a:gd name="T1" fmla="*/ 528918 h 357"/>
            <a:gd name="T2" fmla="*/ 145473 w 165"/>
            <a:gd name="T3" fmla="*/ 539937 h 357"/>
            <a:gd name="T4" fmla="*/ 114762 w 165"/>
            <a:gd name="T5" fmla="*/ 550956 h 357"/>
            <a:gd name="T6" fmla="*/ 77585 w 165"/>
            <a:gd name="T7" fmla="*/ 533640 h 357"/>
            <a:gd name="T8" fmla="*/ 51724 w 165"/>
            <a:gd name="T9" fmla="*/ 561975 h 357"/>
            <a:gd name="T10" fmla="*/ 42025 w 165"/>
            <a:gd name="T11" fmla="*/ 550956 h 357"/>
            <a:gd name="T12" fmla="*/ 56573 w 165"/>
            <a:gd name="T13" fmla="*/ 506879 h 357"/>
            <a:gd name="T14" fmla="*/ 56573 w 165"/>
            <a:gd name="T15" fmla="*/ 439191 h 357"/>
            <a:gd name="T16" fmla="*/ 37176 w 165"/>
            <a:gd name="T17" fmla="*/ 434468 h 357"/>
            <a:gd name="T18" fmla="*/ 30711 w 165"/>
            <a:gd name="T19" fmla="*/ 406133 h 357"/>
            <a:gd name="T20" fmla="*/ 42025 w 165"/>
            <a:gd name="T21" fmla="*/ 388817 h 357"/>
            <a:gd name="T22" fmla="*/ 0 w 165"/>
            <a:gd name="T23" fmla="*/ 384095 h 357"/>
            <a:gd name="T24" fmla="*/ 16164 w 165"/>
            <a:gd name="T25" fmla="*/ 333722 h 357"/>
            <a:gd name="T26" fmla="*/ 30711 w 165"/>
            <a:gd name="T27" fmla="*/ 311684 h 357"/>
            <a:gd name="T28" fmla="*/ 42025 w 165"/>
            <a:gd name="T29" fmla="*/ 210937 h 357"/>
            <a:gd name="T30" fmla="*/ 51724 w 165"/>
            <a:gd name="T31" fmla="*/ 177880 h 357"/>
            <a:gd name="T32" fmla="*/ 63038 w 165"/>
            <a:gd name="T33" fmla="*/ 166861 h 357"/>
            <a:gd name="T34" fmla="*/ 51724 w 165"/>
            <a:gd name="T35" fmla="*/ 149545 h 357"/>
            <a:gd name="T36" fmla="*/ 51724 w 165"/>
            <a:gd name="T37" fmla="*/ 77134 h 357"/>
            <a:gd name="T38" fmla="*/ 42025 w 165"/>
            <a:gd name="T39" fmla="*/ 3148 h 357"/>
            <a:gd name="T40" fmla="*/ 88900 w 165"/>
            <a:gd name="T41" fmla="*/ 0 h 357"/>
            <a:gd name="T42" fmla="*/ 119611 w 165"/>
            <a:gd name="T43" fmla="*/ 39354 h 357"/>
            <a:gd name="T44" fmla="*/ 218209 w 165"/>
            <a:gd name="T45" fmla="*/ 44076 h 357"/>
            <a:gd name="T46" fmla="*/ 266700 w 165"/>
            <a:gd name="T47" fmla="*/ 66115 h 357"/>
            <a:gd name="T48" fmla="*/ 221442 w 165"/>
            <a:gd name="T49" fmla="*/ 132229 h 357"/>
            <a:gd name="T50" fmla="*/ 203662 w 165"/>
            <a:gd name="T51" fmla="*/ 206215 h 357"/>
            <a:gd name="T52" fmla="*/ 182649 w 165"/>
            <a:gd name="T53" fmla="*/ 221957 h 357"/>
            <a:gd name="T54" fmla="*/ 197196 w 165"/>
            <a:gd name="T55" fmla="*/ 283349 h 357"/>
            <a:gd name="T56" fmla="*/ 145473 w 165"/>
            <a:gd name="T57" fmla="*/ 300664 h 357"/>
            <a:gd name="T58" fmla="*/ 182649 w 165"/>
            <a:gd name="T59" fmla="*/ 377798 h 357"/>
            <a:gd name="T60" fmla="*/ 176184 w 165"/>
            <a:gd name="T61" fmla="*/ 434468 h 357"/>
            <a:gd name="T62" fmla="*/ 203662 w 165"/>
            <a:gd name="T63" fmla="*/ 461229 h 357"/>
            <a:gd name="T64" fmla="*/ 179416 w 165"/>
            <a:gd name="T65" fmla="*/ 489564 h 357"/>
            <a:gd name="T66" fmla="*/ 161636 w 165"/>
            <a:gd name="T67" fmla="*/ 528918 h 357"/>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165"/>
            <a:gd name="T103" fmla="*/ 0 h 357"/>
            <a:gd name="T104" fmla="*/ 165 w 165"/>
            <a:gd name="T105" fmla="*/ 357 h 357"/>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165" h="357">
              <a:moveTo>
                <a:pt x="100" y="336"/>
              </a:moveTo>
              <a:lnTo>
                <a:pt x="90" y="343"/>
              </a:lnTo>
              <a:lnTo>
                <a:pt x="71" y="350"/>
              </a:lnTo>
              <a:lnTo>
                <a:pt x="48" y="339"/>
              </a:lnTo>
              <a:lnTo>
                <a:pt x="32" y="357"/>
              </a:lnTo>
              <a:lnTo>
                <a:pt x="26" y="350"/>
              </a:lnTo>
              <a:lnTo>
                <a:pt x="35" y="322"/>
              </a:lnTo>
              <a:lnTo>
                <a:pt x="35" y="279"/>
              </a:lnTo>
              <a:lnTo>
                <a:pt x="23" y="276"/>
              </a:lnTo>
              <a:lnTo>
                <a:pt x="19" y="258"/>
              </a:lnTo>
              <a:lnTo>
                <a:pt x="26" y="247"/>
              </a:lnTo>
              <a:lnTo>
                <a:pt x="0" y="244"/>
              </a:lnTo>
              <a:lnTo>
                <a:pt x="10" y="212"/>
              </a:lnTo>
              <a:lnTo>
                <a:pt x="19" y="198"/>
              </a:lnTo>
              <a:lnTo>
                <a:pt x="26" y="134"/>
              </a:lnTo>
              <a:lnTo>
                <a:pt x="32" y="113"/>
              </a:lnTo>
              <a:lnTo>
                <a:pt x="39" y="106"/>
              </a:lnTo>
              <a:lnTo>
                <a:pt x="32" y="95"/>
              </a:lnTo>
              <a:lnTo>
                <a:pt x="32" y="49"/>
              </a:lnTo>
              <a:lnTo>
                <a:pt x="26" y="2"/>
              </a:lnTo>
              <a:lnTo>
                <a:pt x="55" y="0"/>
              </a:lnTo>
              <a:lnTo>
                <a:pt x="74" y="25"/>
              </a:lnTo>
              <a:lnTo>
                <a:pt x="135" y="28"/>
              </a:lnTo>
              <a:lnTo>
                <a:pt x="165" y="42"/>
              </a:lnTo>
              <a:lnTo>
                <a:pt x="137" y="84"/>
              </a:lnTo>
              <a:lnTo>
                <a:pt x="126" y="131"/>
              </a:lnTo>
              <a:lnTo>
                <a:pt x="113" y="141"/>
              </a:lnTo>
              <a:lnTo>
                <a:pt x="122" y="180"/>
              </a:lnTo>
              <a:lnTo>
                <a:pt x="90" y="191"/>
              </a:lnTo>
              <a:lnTo>
                <a:pt x="113" y="240"/>
              </a:lnTo>
              <a:lnTo>
                <a:pt x="109" y="276"/>
              </a:lnTo>
              <a:lnTo>
                <a:pt x="126" y="293"/>
              </a:lnTo>
              <a:lnTo>
                <a:pt x="111" y="311"/>
              </a:lnTo>
              <a:lnTo>
                <a:pt x="100" y="336"/>
              </a:lnTo>
            </a:path>
          </a:pathLst>
        </a:custGeom>
        <a:solidFill>
          <a:srgbClr val="005050"/>
        </a:solidFill>
        <a:ln w="6350">
          <a:solidFill>
            <a:schemeClr val="bg1">
              <a:lumMod val="75000"/>
            </a:schemeClr>
          </a:solidFill>
          <a:round/>
          <a:headEnd/>
          <a:tailEnd/>
        </a:ln>
      </xdr:spPr>
    </xdr:sp>
    <xdr:clientData/>
  </xdr:twoCellAnchor>
  <xdr:twoCellAnchor>
    <xdr:from>
      <xdr:col>8</xdr:col>
      <xdr:colOff>30140</xdr:colOff>
      <xdr:row>41</xdr:row>
      <xdr:rowOff>82550</xdr:rowOff>
    </xdr:from>
    <xdr:to>
      <xdr:col>10</xdr:col>
      <xdr:colOff>163628</xdr:colOff>
      <xdr:row>47</xdr:row>
      <xdr:rowOff>88900</xdr:rowOff>
    </xdr:to>
    <xdr:grpSp>
      <xdr:nvGrpSpPr>
        <xdr:cNvPr id="58" name="S_ESP"/>
        <xdr:cNvGrpSpPr>
          <a:grpSpLocks/>
        </xdr:cNvGrpSpPr>
      </xdr:nvGrpSpPr>
      <xdr:grpSpPr bwMode="auto">
        <a:xfrm>
          <a:off x="4992665" y="6083300"/>
          <a:ext cx="1409838" cy="863600"/>
          <a:chOff x="96" y="563"/>
          <a:chExt cx="126" cy="88"/>
        </a:xfrm>
      </xdr:grpSpPr>
      <xdr:sp macro="" textlink="">
        <xdr:nvSpPr>
          <xdr:cNvPr id="59" name="S_ESP4"/>
          <xdr:cNvSpPr>
            <a:spLocks noChangeAspect="1"/>
          </xdr:cNvSpPr>
        </xdr:nvSpPr>
        <xdr:spPr bwMode="auto">
          <a:xfrm>
            <a:off x="96" y="563"/>
            <a:ext cx="116" cy="88"/>
          </a:xfrm>
          <a:custGeom>
            <a:avLst/>
            <a:gdLst>
              <a:gd name="T0" fmla="*/ 72 w 691"/>
              <a:gd name="T1" fmla="*/ 9 h 543"/>
              <a:gd name="T2" fmla="*/ 83 w 691"/>
              <a:gd name="T3" fmla="*/ 13 h 543"/>
              <a:gd name="T4" fmla="*/ 98 w 691"/>
              <a:gd name="T5" fmla="*/ 13 h 543"/>
              <a:gd name="T6" fmla="*/ 108 w 691"/>
              <a:gd name="T7" fmla="*/ 16 h 543"/>
              <a:gd name="T8" fmla="*/ 116 w 691"/>
              <a:gd name="T9" fmla="*/ 16 h 543"/>
              <a:gd name="T10" fmla="*/ 114 w 691"/>
              <a:gd name="T11" fmla="*/ 19 h 543"/>
              <a:gd name="T12" fmla="*/ 105 w 691"/>
              <a:gd name="T13" fmla="*/ 28 h 543"/>
              <a:gd name="T14" fmla="*/ 81 w 691"/>
              <a:gd name="T15" fmla="*/ 50 h 543"/>
              <a:gd name="T16" fmla="*/ 83 w 691"/>
              <a:gd name="T17" fmla="*/ 57 h 543"/>
              <a:gd name="T18" fmla="*/ 83 w 691"/>
              <a:gd name="T19" fmla="*/ 60 h 543"/>
              <a:gd name="T20" fmla="*/ 78 w 691"/>
              <a:gd name="T21" fmla="*/ 72 h 543"/>
              <a:gd name="T22" fmla="*/ 68 w 691"/>
              <a:gd name="T23" fmla="*/ 75 h 543"/>
              <a:gd name="T24" fmla="*/ 64 w 691"/>
              <a:gd name="T25" fmla="*/ 78 h 543"/>
              <a:gd name="T26" fmla="*/ 57 w 691"/>
              <a:gd name="T27" fmla="*/ 79 h 543"/>
              <a:gd name="T28" fmla="*/ 46 w 691"/>
              <a:gd name="T29" fmla="*/ 80 h 543"/>
              <a:gd name="T30" fmla="*/ 38 w 691"/>
              <a:gd name="T31" fmla="*/ 83 h 543"/>
              <a:gd name="T32" fmla="*/ 27 w 691"/>
              <a:gd name="T33" fmla="*/ 84 h 543"/>
              <a:gd name="T34" fmla="*/ 26 w 691"/>
              <a:gd name="T35" fmla="*/ 78 h 543"/>
              <a:gd name="T36" fmla="*/ 18 w 691"/>
              <a:gd name="T37" fmla="*/ 69 h 543"/>
              <a:gd name="T38" fmla="*/ 20 w 691"/>
              <a:gd name="T39" fmla="*/ 64 h 543"/>
              <a:gd name="T40" fmla="*/ 16 w 691"/>
              <a:gd name="T41" fmla="*/ 49 h 543"/>
              <a:gd name="T42" fmla="*/ 20 w 691"/>
              <a:gd name="T43" fmla="*/ 42 h 543"/>
              <a:gd name="T44" fmla="*/ 24 w 691"/>
              <a:gd name="T45" fmla="*/ 33 h 543"/>
              <a:gd name="T46" fmla="*/ 25 w 691"/>
              <a:gd name="T47" fmla="*/ 23 h 543"/>
              <a:gd name="T48" fmla="*/ 9 w 691"/>
              <a:gd name="T49" fmla="*/ 18 h 543"/>
              <a:gd name="T50" fmla="*/ 3 w 691"/>
              <a:gd name="T51" fmla="*/ 18 h 543"/>
              <a:gd name="T52" fmla="*/ 2 w 691"/>
              <a:gd name="T53" fmla="*/ 14 h 543"/>
              <a:gd name="T54" fmla="*/ 0 w 691"/>
              <a:gd name="T55" fmla="*/ 9 h 543"/>
              <a:gd name="T56" fmla="*/ 4 w 691"/>
              <a:gd name="T57" fmla="*/ 2 h 543"/>
              <a:gd name="T58" fmla="*/ 9 w 691"/>
              <a:gd name="T59" fmla="*/ 1 h 543"/>
              <a:gd name="T60" fmla="*/ 19 w 691"/>
              <a:gd name="T61" fmla="*/ 1 h 543"/>
              <a:gd name="T62" fmla="*/ 24 w 691"/>
              <a:gd name="T63" fmla="*/ 2 h 543"/>
              <a:gd name="T64" fmla="*/ 35 w 691"/>
              <a:gd name="T65" fmla="*/ 0 h 543"/>
              <a:gd name="T66" fmla="*/ 42 w 691"/>
              <a:gd name="T67" fmla="*/ 2 h 543"/>
              <a:gd name="T68" fmla="*/ 56 w 691"/>
              <a:gd name="T69" fmla="*/ 3 h 543"/>
              <a:gd name="T70" fmla="*/ 62 w 691"/>
              <a:gd name="T71" fmla="*/ 2 h 543"/>
              <a:gd name="T72" fmla="*/ 68 w 691"/>
              <a:gd name="T73" fmla="*/ 4 h 543"/>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691"/>
              <a:gd name="T112" fmla="*/ 0 h 543"/>
              <a:gd name="T113" fmla="*/ 691 w 691"/>
              <a:gd name="T114" fmla="*/ 543 h 543"/>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691" h="543">
                <a:moveTo>
                  <a:pt x="408" y="25"/>
                </a:moveTo>
                <a:lnTo>
                  <a:pt x="426" y="54"/>
                </a:lnTo>
                <a:lnTo>
                  <a:pt x="467" y="80"/>
                </a:lnTo>
                <a:lnTo>
                  <a:pt x="493" y="83"/>
                </a:lnTo>
                <a:lnTo>
                  <a:pt x="537" y="80"/>
                </a:lnTo>
                <a:lnTo>
                  <a:pt x="581" y="80"/>
                </a:lnTo>
                <a:lnTo>
                  <a:pt x="603" y="98"/>
                </a:lnTo>
                <a:lnTo>
                  <a:pt x="643" y="101"/>
                </a:lnTo>
                <a:lnTo>
                  <a:pt x="680" y="91"/>
                </a:lnTo>
                <a:lnTo>
                  <a:pt x="691" y="98"/>
                </a:lnTo>
                <a:lnTo>
                  <a:pt x="669" y="109"/>
                </a:lnTo>
                <a:lnTo>
                  <a:pt x="680" y="116"/>
                </a:lnTo>
                <a:lnTo>
                  <a:pt x="676" y="130"/>
                </a:lnTo>
                <a:lnTo>
                  <a:pt x="625" y="174"/>
                </a:lnTo>
                <a:lnTo>
                  <a:pt x="559" y="195"/>
                </a:lnTo>
                <a:lnTo>
                  <a:pt x="481" y="308"/>
                </a:lnTo>
                <a:lnTo>
                  <a:pt x="481" y="319"/>
                </a:lnTo>
                <a:lnTo>
                  <a:pt x="493" y="351"/>
                </a:lnTo>
                <a:lnTo>
                  <a:pt x="507" y="362"/>
                </a:lnTo>
                <a:lnTo>
                  <a:pt x="493" y="373"/>
                </a:lnTo>
                <a:lnTo>
                  <a:pt x="470" y="409"/>
                </a:lnTo>
                <a:lnTo>
                  <a:pt x="463" y="445"/>
                </a:lnTo>
                <a:lnTo>
                  <a:pt x="430" y="456"/>
                </a:lnTo>
                <a:lnTo>
                  <a:pt x="404" y="463"/>
                </a:lnTo>
                <a:lnTo>
                  <a:pt x="397" y="492"/>
                </a:lnTo>
                <a:lnTo>
                  <a:pt x="382" y="481"/>
                </a:lnTo>
                <a:lnTo>
                  <a:pt x="349" y="496"/>
                </a:lnTo>
                <a:lnTo>
                  <a:pt x="342" y="485"/>
                </a:lnTo>
                <a:lnTo>
                  <a:pt x="305" y="496"/>
                </a:lnTo>
                <a:lnTo>
                  <a:pt x="276" y="492"/>
                </a:lnTo>
                <a:lnTo>
                  <a:pt x="246" y="510"/>
                </a:lnTo>
                <a:lnTo>
                  <a:pt x="228" y="510"/>
                </a:lnTo>
                <a:lnTo>
                  <a:pt x="210" y="543"/>
                </a:lnTo>
                <a:lnTo>
                  <a:pt x="162" y="518"/>
                </a:lnTo>
                <a:lnTo>
                  <a:pt x="162" y="500"/>
                </a:lnTo>
                <a:lnTo>
                  <a:pt x="154" y="481"/>
                </a:lnTo>
                <a:lnTo>
                  <a:pt x="107" y="456"/>
                </a:lnTo>
                <a:lnTo>
                  <a:pt x="110" y="424"/>
                </a:lnTo>
                <a:lnTo>
                  <a:pt x="133" y="410"/>
                </a:lnTo>
                <a:lnTo>
                  <a:pt x="118" y="395"/>
                </a:lnTo>
                <a:lnTo>
                  <a:pt x="121" y="358"/>
                </a:lnTo>
                <a:lnTo>
                  <a:pt x="98" y="304"/>
                </a:lnTo>
                <a:lnTo>
                  <a:pt x="133" y="289"/>
                </a:lnTo>
                <a:lnTo>
                  <a:pt x="121" y="257"/>
                </a:lnTo>
                <a:lnTo>
                  <a:pt x="136" y="246"/>
                </a:lnTo>
                <a:lnTo>
                  <a:pt x="143" y="203"/>
                </a:lnTo>
                <a:lnTo>
                  <a:pt x="176" y="156"/>
                </a:lnTo>
                <a:lnTo>
                  <a:pt x="147" y="141"/>
                </a:lnTo>
                <a:lnTo>
                  <a:pt x="77" y="138"/>
                </a:lnTo>
                <a:lnTo>
                  <a:pt x="55" y="112"/>
                </a:lnTo>
                <a:lnTo>
                  <a:pt x="29" y="127"/>
                </a:lnTo>
                <a:lnTo>
                  <a:pt x="15" y="112"/>
                </a:lnTo>
                <a:lnTo>
                  <a:pt x="22" y="91"/>
                </a:lnTo>
                <a:lnTo>
                  <a:pt x="11" y="87"/>
                </a:lnTo>
                <a:lnTo>
                  <a:pt x="15" y="65"/>
                </a:lnTo>
                <a:lnTo>
                  <a:pt x="0" y="58"/>
                </a:lnTo>
                <a:lnTo>
                  <a:pt x="0" y="36"/>
                </a:lnTo>
                <a:lnTo>
                  <a:pt x="22" y="14"/>
                </a:lnTo>
                <a:lnTo>
                  <a:pt x="55" y="18"/>
                </a:lnTo>
                <a:lnTo>
                  <a:pt x="51" y="4"/>
                </a:lnTo>
                <a:lnTo>
                  <a:pt x="81" y="0"/>
                </a:lnTo>
                <a:lnTo>
                  <a:pt x="114" y="4"/>
                </a:lnTo>
                <a:lnTo>
                  <a:pt x="121" y="0"/>
                </a:lnTo>
                <a:lnTo>
                  <a:pt x="140" y="11"/>
                </a:lnTo>
                <a:lnTo>
                  <a:pt x="173" y="0"/>
                </a:lnTo>
                <a:lnTo>
                  <a:pt x="210" y="0"/>
                </a:lnTo>
                <a:lnTo>
                  <a:pt x="217" y="11"/>
                </a:lnTo>
                <a:lnTo>
                  <a:pt x="250" y="14"/>
                </a:lnTo>
                <a:lnTo>
                  <a:pt x="298" y="11"/>
                </a:lnTo>
                <a:lnTo>
                  <a:pt x="331" y="18"/>
                </a:lnTo>
                <a:lnTo>
                  <a:pt x="342" y="11"/>
                </a:lnTo>
                <a:lnTo>
                  <a:pt x="371" y="14"/>
                </a:lnTo>
                <a:lnTo>
                  <a:pt x="375" y="33"/>
                </a:lnTo>
                <a:lnTo>
                  <a:pt x="408" y="25"/>
                </a:lnTo>
              </a:path>
            </a:pathLst>
          </a:custGeom>
          <a:solidFill>
            <a:srgbClr val="00D2D2"/>
          </a:solidFill>
          <a:ln w="6350">
            <a:solidFill>
              <a:schemeClr val="bg1">
                <a:lumMod val="75000"/>
              </a:schemeClr>
            </a:solidFill>
            <a:round/>
            <a:headEnd/>
            <a:tailEnd/>
          </a:ln>
        </xdr:spPr>
      </xdr:sp>
      <xdr:sp macro="" textlink="">
        <xdr:nvSpPr>
          <xdr:cNvPr id="60" name="S_ESP3"/>
          <xdr:cNvSpPr>
            <a:spLocks noChangeAspect="1"/>
          </xdr:cNvSpPr>
        </xdr:nvSpPr>
        <xdr:spPr bwMode="auto">
          <a:xfrm>
            <a:off x="193" y="626"/>
            <a:ext cx="0" cy="3"/>
          </a:xfrm>
          <a:custGeom>
            <a:avLst/>
            <a:gdLst>
              <a:gd name="T0" fmla="*/ 0 w 1"/>
              <a:gd name="T1" fmla="*/ 0 h 15"/>
              <a:gd name="T2" fmla="*/ 0 w 1"/>
              <a:gd name="T3" fmla="*/ 0 h 15"/>
              <a:gd name="T4" fmla="*/ 0 w 1"/>
              <a:gd name="T5" fmla="*/ 1 h 15"/>
              <a:gd name="T6" fmla="*/ 0 w 1"/>
              <a:gd name="T7" fmla="*/ 2 h 15"/>
              <a:gd name="T8" fmla="*/ 0 w 1"/>
              <a:gd name="T9" fmla="*/ 3 h 15"/>
              <a:gd name="T10" fmla="*/ 0 w 1"/>
              <a:gd name="T11" fmla="*/ 2 h 15"/>
              <a:gd name="T12" fmla="*/ 0 w 1"/>
              <a:gd name="T13" fmla="*/ 1 h 15"/>
              <a:gd name="T14" fmla="*/ 0 w 1"/>
              <a:gd name="T15" fmla="*/ 0 h 15"/>
              <a:gd name="T16" fmla="*/ 0 60000 65536"/>
              <a:gd name="T17" fmla="*/ 0 60000 65536"/>
              <a:gd name="T18" fmla="*/ 0 60000 65536"/>
              <a:gd name="T19" fmla="*/ 0 60000 65536"/>
              <a:gd name="T20" fmla="*/ 0 60000 65536"/>
              <a:gd name="T21" fmla="*/ 0 60000 65536"/>
              <a:gd name="T22" fmla="*/ 0 60000 65536"/>
              <a:gd name="T23" fmla="*/ 0 60000 65536"/>
              <a:gd name="T24" fmla="*/ 0 w 1"/>
              <a:gd name="T25" fmla="*/ 0 h 15"/>
              <a:gd name="T26" fmla="*/ 0 w 1"/>
              <a:gd name="T27" fmla="*/ 15 h 15"/>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1" h="15">
                <a:moveTo>
                  <a:pt x="0" y="0"/>
                </a:moveTo>
                <a:lnTo>
                  <a:pt x="0" y="1"/>
                </a:lnTo>
                <a:lnTo>
                  <a:pt x="0" y="7"/>
                </a:lnTo>
                <a:lnTo>
                  <a:pt x="0" y="11"/>
                </a:lnTo>
                <a:lnTo>
                  <a:pt x="0" y="14"/>
                </a:lnTo>
                <a:lnTo>
                  <a:pt x="0" y="11"/>
                </a:lnTo>
                <a:lnTo>
                  <a:pt x="0" y="6"/>
                </a:lnTo>
                <a:lnTo>
                  <a:pt x="0" y="0"/>
                </a:lnTo>
              </a:path>
            </a:pathLst>
          </a:custGeom>
          <a:solidFill>
            <a:srgbClr val="00D2D2"/>
          </a:solidFill>
          <a:ln w="6350">
            <a:solidFill>
              <a:schemeClr val="bg1">
                <a:lumMod val="75000"/>
              </a:schemeClr>
            </a:solidFill>
            <a:round/>
            <a:headEnd/>
            <a:tailEnd/>
          </a:ln>
        </xdr:spPr>
      </xdr:sp>
      <xdr:sp macro="" textlink="">
        <xdr:nvSpPr>
          <xdr:cNvPr id="61" name="S_ESP2"/>
          <xdr:cNvSpPr>
            <a:spLocks noChangeAspect="1"/>
          </xdr:cNvSpPr>
        </xdr:nvSpPr>
        <xdr:spPr bwMode="auto">
          <a:xfrm>
            <a:off x="206" y="615"/>
            <a:ext cx="7" cy="5"/>
          </a:xfrm>
          <a:custGeom>
            <a:avLst/>
            <a:gdLst>
              <a:gd name="T0" fmla="*/ 0 w 43"/>
              <a:gd name="T1" fmla="*/ 3 h 32"/>
              <a:gd name="T2" fmla="*/ 1 w 43"/>
              <a:gd name="T3" fmla="*/ 1 h 32"/>
              <a:gd name="T4" fmla="*/ 5 w 43"/>
              <a:gd name="T5" fmla="*/ 0 h 32"/>
              <a:gd name="T6" fmla="*/ 5 w 43"/>
              <a:gd name="T7" fmla="*/ 1 h 32"/>
              <a:gd name="T8" fmla="*/ 6 w 43"/>
              <a:gd name="T9" fmla="*/ 2 h 32"/>
              <a:gd name="T10" fmla="*/ 7 w 43"/>
              <a:gd name="T11" fmla="*/ 3 h 32"/>
              <a:gd name="T12" fmla="*/ 5 w 43"/>
              <a:gd name="T13" fmla="*/ 5 h 32"/>
              <a:gd name="T14" fmla="*/ 2 w 43"/>
              <a:gd name="T15" fmla="*/ 4 h 32"/>
              <a:gd name="T16" fmla="*/ 0 w 43"/>
              <a:gd name="T17" fmla="*/ 4 h 32"/>
              <a:gd name="T18" fmla="*/ 0 w 43"/>
              <a:gd name="T19" fmla="*/ 3 h 32"/>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43"/>
              <a:gd name="T31" fmla="*/ 0 h 32"/>
              <a:gd name="T32" fmla="*/ 43 w 43"/>
              <a:gd name="T33" fmla="*/ 32 h 32"/>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43" h="32">
                <a:moveTo>
                  <a:pt x="0" y="19"/>
                </a:moveTo>
                <a:lnTo>
                  <a:pt x="9" y="8"/>
                </a:lnTo>
                <a:lnTo>
                  <a:pt x="29" y="0"/>
                </a:lnTo>
                <a:lnTo>
                  <a:pt x="29" y="6"/>
                </a:lnTo>
                <a:lnTo>
                  <a:pt x="38" y="10"/>
                </a:lnTo>
                <a:lnTo>
                  <a:pt x="42" y="17"/>
                </a:lnTo>
                <a:lnTo>
                  <a:pt x="29" y="31"/>
                </a:lnTo>
                <a:lnTo>
                  <a:pt x="15" y="25"/>
                </a:lnTo>
                <a:lnTo>
                  <a:pt x="2" y="23"/>
                </a:lnTo>
                <a:lnTo>
                  <a:pt x="0" y="19"/>
                </a:lnTo>
              </a:path>
            </a:pathLst>
          </a:custGeom>
          <a:solidFill>
            <a:srgbClr val="00D2D2"/>
          </a:solidFill>
          <a:ln w="6350">
            <a:solidFill>
              <a:schemeClr val="bg1">
                <a:lumMod val="75000"/>
              </a:schemeClr>
            </a:solidFill>
            <a:round/>
            <a:headEnd/>
            <a:tailEnd/>
          </a:ln>
        </xdr:spPr>
      </xdr:sp>
      <xdr:sp macro="" textlink="">
        <xdr:nvSpPr>
          <xdr:cNvPr id="62" name="S_ESP1"/>
          <xdr:cNvSpPr>
            <a:spLocks noChangeAspect="1"/>
          </xdr:cNvSpPr>
        </xdr:nvSpPr>
        <xdr:spPr bwMode="auto">
          <a:xfrm>
            <a:off x="221" y="612"/>
            <a:ext cx="1" cy="2"/>
          </a:xfrm>
          <a:custGeom>
            <a:avLst/>
            <a:gdLst>
              <a:gd name="T0" fmla="*/ 1 w 5"/>
              <a:gd name="T1" fmla="*/ 2 h 12"/>
              <a:gd name="T2" fmla="*/ 0 w 5"/>
              <a:gd name="T3" fmla="*/ 2 h 12"/>
              <a:gd name="T4" fmla="*/ 0 w 5"/>
              <a:gd name="T5" fmla="*/ 0 h 12"/>
              <a:gd name="T6" fmla="*/ 1 w 5"/>
              <a:gd name="T7" fmla="*/ 0 h 12"/>
              <a:gd name="T8" fmla="*/ 1 w 5"/>
              <a:gd name="T9" fmla="*/ 2 h 12"/>
              <a:gd name="T10" fmla="*/ 0 60000 65536"/>
              <a:gd name="T11" fmla="*/ 0 60000 65536"/>
              <a:gd name="T12" fmla="*/ 0 60000 65536"/>
              <a:gd name="T13" fmla="*/ 0 60000 65536"/>
              <a:gd name="T14" fmla="*/ 0 60000 65536"/>
              <a:gd name="T15" fmla="*/ 0 w 5"/>
              <a:gd name="T16" fmla="*/ 0 h 12"/>
              <a:gd name="T17" fmla="*/ 5 w 5"/>
              <a:gd name="T18" fmla="*/ 12 h 12"/>
            </a:gdLst>
            <a:ahLst/>
            <a:cxnLst>
              <a:cxn ang="T10">
                <a:pos x="T0" y="T1"/>
              </a:cxn>
              <a:cxn ang="T11">
                <a:pos x="T2" y="T3"/>
              </a:cxn>
              <a:cxn ang="T12">
                <a:pos x="T4" y="T5"/>
              </a:cxn>
              <a:cxn ang="T13">
                <a:pos x="T6" y="T7"/>
              </a:cxn>
              <a:cxn ang="T14">
                <a:pos x="T8" y="T9"/>
              </a:cxn>
            </a:cxnLst>
            <a:rect l="T15" t="T16" r="T17" b="T18"/>
            <a:pathLst>
              <a:path w="5" h="12">
                <a:moveTo>
                  <a:pt x="4" y="11"/>
                </a:moveTo>
                <a:lnTo>
                  <a:pt x="2" y="9"/>
                </a:lnTo>
                <a:lnTo>
                  <a:pt x="0" y="0"/>
                </a:lnTo>
                <a:lnTo>
                  <a:pt x="4" y="0"/>
                </a:lnTo>
                <a:lnTo>
                  <a:pt x="4" y="11"/>
                </a:lnTo>
              </a:path>
            </a:pathLst>
          </a:custGeom>
          <a:solidFill>
            <a:srgbClr val="00D2D2"/>
          </a:solidFill>
          <a:ln w="6350">
            <a:solidFill>
              <a:schemeClr val="bg1">
                <a:lumMod val="75000"/>
              </a:schemeClr>
            </a:solidFill>
            <a:round/>
            <a:headEnd/>
            <a:tailEnd/>
          </a:ln>
        </xdr:spPr>
      </xdr:sp>
    </xdr:grpSp>
    <xdr:clientData/>
  </xdr:twoCellAnchor>
  <xdr:twoCellAnchor>
    <xdr:from>
      <xdr:col>10</xdr:col>
      <xdr:colOff>506391</xdr:colOff>
      <xdr:row>35</xdr:row>
      <xdr:rowOff>6350</xdr:rowOff>
    </xdr:from>
    <xdr:to>
      <xdr:col>12</xdr:col>
      <xdr:colOff>35071</xdr:colOff>
      <xdr:row>37</xdr:row>
      <xdr:rowOff>79375</xdr:rowOff>
    </xdr:to>
    <xdr:sp macro="" textlink="">
      <xdr:nvSpPr>
        <xdr:cNvPr id="63" name="S_CZE"/>
        <xdr:cNvSpPr>
          <a:spLocks noChangeAspect="1"/>
        </xdr:cNvSpPr>
      </xdr:nvSpPr>
      <xdr:spPr bwMode="auto">
        <a:xfrm>
          <a:off x="6745266" y="5149850"/>
          <a:ext cx="747880" cy="358775"/>
        </a:xfrm>
        <a:custGeom>
          <a:avLst/>
          <a:gdLst>
            <a:gd name="T0" fmla="*/ 177800 w 366"/>
            <a:gd name="T1" fmla="*/ 339838 h 224"/>
            <a:gd name="T2" fmla="*/ 171450 w 366"/>
            <a:gd name="T3" fmla="*/ 313092 h 224"/>
            <a:gd name="T4" fmla="*/ 103188 w 366"/>
            <a:gd name="T5" fmla="*/ 265892 h 224"/>
            <a:gd name="T6" fmla="*/ 84137 w 366"/>
            <a:gd name="T7" fmla="*/ 258025 h 224"/>
            <a:gd name="T8" fmla="*/ 58738 w 366"/>
            <a:gd name="T9" fmla="*/ 248586 h 224"/>
            <a:gd name="T10" fmla="*/ 34925 w 366"/>
            <a:gd name="T11" fmla="*/ 176213 h 224"/>
            <a:gd name="T12" fmla="*/ 0 w 366"/>
            <a:gd name="T13" fmla="*/ 124293 h 224"/>
            <a:gd name="T14" fmla="*/ 23812 w 366"/>
            <a:gd name="T15" fmla="*/ 117999 h 224"/>
            <a:gd name="T16" fmla="*/ 58738 w 366"/>
            <a:gd name="T17" fmla="*/ 136879 h 224"/>
            <a:gd name="T18" fmla="*/ 123825 w 366"/>
            <a:gd name="T19" fmla="*/ 64506 h 224"/>
            <a:gd name="T20" fmla="*/ 184150 w 366"/>
            <a:gd name="T21" fmla="*/ 58213 h 224"/>
            <a:gd name="T22" fmla="*/ 212725 w 366"/>
            <a:gd name="T23" fmla="*/ 6293 h 224"/>
            <a:gd name="T24" fmla="*/ 249238 w 366"/>
            <a:gd name="T25" fmla="*/ 6293 h 224"/>
            <a:gd name="T26" fmla="*/ 266700 w 366"/>
            <a:gd name="T27" fmla="*/ 17307 h 224"/>
            <a:gd name="T28" fmla="*/ 290513 w 366"/>
            <a:gd name="T29" fmla="*/ 0 h 224"/>
            <a:gd name="T30" fmla="*/ 338137 w 366"/>
            <a:gd name="T31" fmla="*/ 58213 h 224"/>
            <a:gd name="T32" fmla="*/ 379412 w 366"/>
            <a:gd name="T33" fmla="*/ 64506 h 224"/>
            <a:gd name="T34" fmla="*/ 349250 w 366"/>
            <a:gd name="T35" fmla="*/ 103840 h 224"/>
            <a:gd name="T36" fmla="*/ 396875 w 366"/>
            <a:gd name="T37" fmla="*/ 111706 h 224"/>
            <a:gd name="T38" fmla="*/ 414338 w 366"/>
            <a:gd name="T39" fmla="*/ 72373 h 224"/>
            <a:gd name="T40" fmla="*/ 498475 w 366"/>
            <a:gd name="T41" fmla="*/ 84960 h 224"/>
            <a:gd name="T42" fmla="*/ 508000 w 366"/>
            <a:gd name="T43" fmla="*/ 140026 h 224"/>
            <a:gd name="T44" fmla="*/ 557213 w 366"/>
            <a:gd name="T45" fmla="*/ 124293 h 224"/>
            <a:gd name="T46" fmla="*/ 581025 w 366"/>
            <a:gd name="T47" fmla="*/ 221839 h 224"/>
            <a:gd name="T48" fmla="*/ 546100 w 366"/>
            <a:gd name="T49" fmla="*/ 234426 h 224"/>
            <a:gd name="T50" fmla="*/ 522288 w 366"/>
            <a:gd name="T51" fmla="*/ 294212 h 224"/>
            <a:gd name="T52" fmla="*/ 485775 w 366"/>
            <a:gd name="T53" fmla="*/ 325678 h 224"/>
            <a:gd name="T54" fmla="*/ 438150 w 366"/>
            <a:gd name="T55" fmla="*/ 319385 h 224"/>
            <a:gd name="T56" fmla="*/ 414338 w 366"/>
            <a:gd name="T57" fmla="*/ 352425 h 224"/>
            <a:gd name="T58" fmla="*/ 414338 w 366"/>
            <a:gd name="T59" fmla="*/ 306799 h 224"/>
            <a:gd name="T60" fmla="*/ 266700 w 366"/>
            <a:gd name="T61" fmla="*/ 280052 h 224"/>
            <a:gd name="T62" fmla="*/ 225425 w 366"/>
            <a:gd name="T63" fmla="*/ 346132 h 224"/>
            <a:gd name="T64" fmla="*/ 177800 w 366"/>
            <a:gd name="T65" fmla="*/ 339838 h 22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366"/>
            <a:gd name="T100" fmla="*/ 0 h 224"/>
            <a:gd name="T101" fmla="*/ 366 w 366"/>
            <a:gd name="T102" fmla="*/ 224 h 224"/>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366" h="224">
              <a:moveTo>
                <a:pt x="112" y="216"/>
              </a:moveTo>
              <a:lnTo>
                <a:pt x="108" y="199"/>
              </a:lnTo>
              <a:lnTo>
                <a:pt x="65" y="169"/>
              </a:lnTo>
              <a:lnTo>
                <a:pt x="53" y="164"/>
              </a:lnTo>
              <a:lnTo>
                <a:pt x="37" y="158"/>
              </a:lnTo>
              <a:lnTo>
                <a:pt x="22" y="112"/>
              </a:lnTo>
              <a:lnTo>
                <a:pt x="0" y="79"/>
              </a:lnTo>
              <a:lnTo>
                <a:pt x="15" y="75"/>
              </a:lnTo>
              <a:lnTo>
                <a:pt x="37" y="87"/>
              </a:lnTo>
              <a:lnTo>
                <a:pt x="78" y="41"/>
              </a:lnTo>
              <a:lnTo>
                <a:pt x="116" y="37"/>
              </a:lnTo>
              <a:lnTo>
                <a:pt x="134" y="4"/>
              </a:lnTo>
              <a:lnTo>
                <a:pt x="157" y="4"/>
              </a:lnTo>
              <a:lnTo>
                <a:pt x="168" y="11"/>
              </a:lnTo>
              <a:lnTo>
                <a:pt x="183" y="0"/>
              </a:lnTo>
              <a:lnTo>
                <a:pt x="213" y="37"/>
              </a:lnTo>
              <a:lnTo>
                <a:pt x="239" y="41"/>
              </a:lnTo>
              <a:lnTo>
                <a:pt x="220" y="66"/>
              </a:lnTo>
              <a:lnTo>
                <a:pt x="250" y="71"/>
              </a:lnTo>
              <a:lnTo>
                <a:pt x="261" y="46"/>
              </a:lnTo>
              <a:lnTo>
                <a:pt x="314" y="54"/>
              </a:lnTo>
              <a:lnTo>
                <a:pt x="320" y="89"/>
              </a:lnTo>
              <a:lnTo>
                <a:pt x="351" y="79"/>
              </a:lnTo>
              <a:lnTo>
                <a:pt x="366" y="141"/>
              </a:lnTo>
              <a:lnTo>
                <a:pt x="344" y="149"/>
              </a:lnTo>
              <a:lnTo>
                <a:pt x="329" y="187"/>
              </a:lnTo>
              <a:lnTo>
                <a:pt x="306" y="207"/>
              </a:lnTo>
              <a:lnTo>
                <a:pt x="276" y="203"/>
              </a:lnTo>
              <a:lnTo>
                <a:pt x="261" y="224"/>
              </a:lnTo>
              <a:lnTo>
                <a:pt x="261" y="195"/>
              </a:lnTo>
              <a:lnTo>
                <a:pt x="168" y="178"/>
              </a:lnTo>
              <a:lnTo>
                <a:pt x="142" y="220"/>
              </a:lnTo>
              <a:lnTo>
                <a:pt x="112" y="216"/>
              </a:lnTo>
            </a:path>
          </a:pathLst>
        </a:custGeom>
        <a:solidFill>
          <a:srgbClr val="00D2D2"/>
        </a:solidFill>
        <a:ln w="6350">
          <a:solidFill>
            <a:schemeClr val="bg1">
              <a:lumMod val="75000"/>
            </a:schemeClr>
          </a:solidFill>
          <a:round/>
          <a:headEnd/>
          <a:tailEnd/>
        </a:ln>
      </xdr:spPr>
    </xdr:sp>
    <xdr:clientData/>
  </xdr:twoCellAnchor>
  <xdr:twoCellAnchor>
    <xdr:from>
      <xdr:col>11</xdr:col>
      <xdr:colOff>344466</xdr:colOff>
      <xdr:row>37</xdr:row>
      <xdr:rowOff>41275</xdr:rowOff>
    </xdr:from>
    <xdr:to>
      <xdr:col>12</xdr:col>
      <xdr:colOff>416071</xdr:colOff>
      <xdr:row>39</xdr:row>
      <xdr:rowOff>114300</xdr:rowOff>
    </xdr:to>
    <xdr:sp macro="" textlink="">
      <xdr:nvSpPr>
        <xdr:cNvPr id="64" name="S_HUN"/>
        <xdr:cNvSpPr>
          <a:spLocks noChangeAspect="1"/>
        </xdr:cNvSpPr>
      </xdr:nvSpPr>
      <xdr:spPr bwMode="auto">
        <a:xfrm>
          <a:off x="7192941" y="5470525"/>
          <a:ext cx="681205" cy="358775"/>
        </a:xfrm>
        <a:custGeom>
          <a:avLst/>
          <a:gdLst>
            <a:gd name="T0" fmla="*/ 352765 w 364"/>
            <a:gd name="T1" fmla="*/ 302524 h 226"/>
            <a:gd name="T2" fmla="*/ 285724 w 364"/>
            <a:gd name="T3" fmla="*/ 302524 h 226"/>
            <a:gd name="T4" fmla="*/ 202720 w 364"/>
            <a:gd name="T5" fmla="*/ 313440 h 226"/>
            <a:gd name="T6" fmla="*/ 151641 w 364"/>
            <a:gd name="T7" fmla="*/ 352425 h 226"/>
            <a:gd name="T8" fmla="*/ 55868 w 364"/>
            <a:gd name="T9" fmla="*/ 318118 h 226"/>
            <a:gd name="T10" fmla="*/ 33521 w 364"/>
            <a:gd name="T11" fmla="*/ 268217 h 226"/>
            <a:gd name="T12" fmla="*/ 28732 w 364"/>
            <a:gd name="T13" fmla="*/ 257301 h 226"/>
            <a:gd name="T14" fmla="*/ 0 w 364"/>
            <a:gd name="T15" fmla="*/ 218316 h 226"/>
            <a:gd name="T16" fmla="*/ 17558 w 364"/>
            <a:gd name="T17" fmla="*/ 207401 h 226"/>
            <a:gd name="T18" fmla="*/ 17558 w 364"/>
            <a:gd name="T19" fmla="*/ 173094 h 226"/>
            <a:gd name="T20" fmla="*/ 33521 w 364"/>
            <a:gd name="T21" fmla="*/ 151262 h 226"/>
            <a:gd name="T22" fmla="*/ 28732 w 364"/>
            <a:gd name="T23" fmla="*/ 112277 h 226"/>
            <a:gd name="T24" fmla="*/ 73426 w 364"/>
            <a:gd name="T25" fmla="*/ 129430 h 226"/>
            <a:gd name="T26" fmla="*/ 100562 w 364"/>
            <a:gd name="T27" fmla="*/ 77970 h 226"/>
            <a:gd name="T28" fmla="*/ 100562 w 364"/>
            <a:gd name="T29" fmla="*/ 38985 h 226"/>
            <a:gd name="T30" fmla="*/ 134083 w 364"/>
            <a:gd name="T31" fmla="*/ 73292 h 226"/>
            <a:gd name="T32" fmla="*/ 218683 w 364"/>
            <a:gd name="T33" fmla="*/ 60817 h 226"/>
            <a:gd name="T34" fmla="*/ 252203 w 364"/>
            <a:gd name="T35" fmla="*/ 34307 h 226"/>
            <a:gd name="T36" fmla="*/ 303282 w 364"/>
            <a:gd name="T37" fmla="*/ 49901 h 226"/>
            <a:gd name="T38" fmla="*/ 347976 w 364"/>
            <a:gd name="T39" fmla="*/ 0 h 226"/>
            <a:gd name="T40" fmla="*/ 410229 w 364"/>
            <a:gd name="T41" fmla="*/ 21832 h 226"/>
            <a:gd name="T42" fmla="*/ 437365 w 364"/>
            <a:gd name="T43" fmla="*/ 0 h 226"/>
            <a:gd name="T44" fmla="*/ 454923 w 364"/>
            <a:gd name="T45" fmla="*/ 28069 h 226"/>
            <a:gd name="T46" fmla="*/ 493233 w 364"/>
            <a:gd name="T47" fmla="*/ 17153 h 226"/>
            <a:gd name="T48" fmla="*/ 581025 w 364"/>
            <a:gd name="T49" fmla="*/ 74851 h 226"/>
            <a:gd name="T50" fmla="*/ 555485 w 364"/>
            <a:gd name="T51" fmla="*/ 113836 h 226"/>
            <a:gd name="T52" fmla="*/ 498021 w 364"/>
            <a:gd name="T53" fmla="*/ 141906 h 226"/>
            <a:gd name="T54" fmla="*/ 435769 w 364"/>
            <a:gd name="T55" fmla="*/ 249504 h 226"/>
            <a:gd name="T56" fmla="*/ 430980 w 364"/>
            <a:gd name="T57" fmla="*/ 285371 h 226"/>
            <a:gd name="T58" fmla="*/ 376708 w 364"/>
            <a:gd name="T59" fmla="*/ 285371 h 226"/>
            <a:gd name="T60" fmla="*/ 352765 w 364"/>
            <a:gd name="T61" fmla="*/ 302524 h 22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364"/>
            <a:gd name="T94" fmla="*/ 0 h 226"/>
            <a:gd name="T95" fmla="*/ 364 w 364"/>
            <a:gd name="T96" fmla="*/ 226 h 226"/>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364" h="226">
              <a:moveTo>
                <a:pt x="221" y="194"/>
              </a:moveTo>
              <a:lnTo>
                <a:pt x="179" y="194"/>
              </a:lnTo>
              <a:lnTo>
                <a:pt x="127" y="201"/>
              </a:lnTo>
              <a:lnTo>
                <a:pt x="95" y="226"/>
              </a:lnTo>
              <a:lnTo>
                <a:pt x="35" y="204"/>
              </a:lnTo>
              <a:lnTo>
                <a:pt x="21" y="172"/>
              </a:lnTo>
              <a:lnTo>
                <a:pt x="18" y="165"/>
              </a:lnTo>
              <a:lnTo>
                <a:pt x="0" y="140"/>
              </a:lnTo>
              <a:lnTo>
                <a:pt x="11" y="133"/>
              </a:lnTo>
              <a:lnTo>
                <a:pt x="11" y="111"/>
              </a:lnTo>
              <a:lnTo>
                <a:pt x="21" y="97"/>
              </a:lnTo>
              <a:lnTo>
                <a:pt x="18" y="72"/>
              </a:lnTo>
              <a:lnTo>
                <a:pt x="46" y="83"/>
              </a:lnTo>
              <a:lnTo>
                <a:pt x="63" y="50"/>
              </a:lnTo>
              <a:lnTo>
                <a:pt x="63" y="25"/>
              </a:lnTo>
              <a:lnTo>
                <a:pt x="84" y="47"/>
              </a:lnTo>
              <a:lnTo>
                <a:pt x="137" y="39"/>
              </a:lnTo>
              <a:lnTo>
                <a:pt x="158" y="22"/>
              </a:lnTo>
              <a:lnTo>
                <a:pt x="190" y="32"/>
              </a:lnTo>
              <a:lnTo>
                <a:pt x="218" y="0"/>
              </a:lnTo>
              <a:lnTo>
                <a:pt x="257" y="14"/>
              </a:lnTo>
              <a:lnTo>
                <a:pt x="274" y="0"/>
              </a:lnTo>
              <a:lnTo>
                <a:pt x="285" y="18"/>
              </a:lnTo>
              <a:lnTo>
                <a:pt x="309" y="11"/>
              </a:lnTo>
              <a:lnTo>
                <a:pt x="364" y="48"/>
              </a:lnTo>
              <a:lnTo>
                <a:pt x="348" y="73"/>
              </a:lnTo>
              <a:lnTo>
                <a:pt x="312" y="91"/>
              </a:lnTo>
              <a:lnTo>
                <a:pt x="273" y="160"/>
              </a:lnTo>
              <a:lnTo>
                <a:pt x="270" y="183"/>
              </a:lnTo>
              <a:lnTo>
                <a:pt x="236" y="183"/>
              </a:lnTo>
              <a:lnTo>
                <a:pt x="221" y="194"/>
              </a:lnTo>
            </a:path>
          </a:pathLst>
        </a:custGeom>
        <a:solidFill>
          <a:srgbClr val="00D2D2"/>
        </a:solidFill>
        <a:ln w="6350">
          <a:solidFill>
            <a:schemeClr val="bg1">
              <a:lumMod val="75000"/>
            </a:schemeClr>
          </a:solidFill>
          <a:round/>
          <a:headEnd/>
          <a:tailEnd/>
        </a:ln>
      </xdr:spPr>
    </xdr:sp>
    <xdr:clientData/>
  </xdr:twoCellAnchor>
  <xdr:twoCellAnchor>
    <xdr:from>
      <xdr:col>7</xdr:col>
      <xdr:colOff>0</xdr:colOff>
      <xdr:row>16</xdr:row>
      <xdr:rowOff>19940</xdr:rowOff>
    </xdr:from>
    <xdr:to>
      <xdr:col>8</xdr:col>
      <xdr:colOff>199005</xdr:colOff>
      <xdr:row>19</xdr:row>
      <xdr:rowOff>92033</xdr:rowOff>
    </xdr:to>
    <xdr:sp macro="" textlink="">
      <xdr:nvSpPr>
        <xdr:cNvPr id="65" name="S_ICE"/>
        <xdr:cNvSpPr>
          <a:spLocks/>
        </xdr:cNvSpPr>
      </xdr:nvSpPr>
      <xdr:spPr bwMode="auto">
        <a:xfrm rot="20507487">
          <a:off x="4352925" y="2448815"/>
          <a:ext cx="808605" cy="500718"/>
        </a:xfrm>
        <a:custGeom>
          <a:avLst/>
          <a:gdLst/>
          <a:ahLst/>
          <a:cxnLst>
            <a:cxn ang="0">
              <a:pos x="728" y="166"/>
            </a:cxn>
            <a:cxn ang="0">
              <a:pos x="723" y="290"/>
            </a:cxn>
            <a:cxn ang="0">
              <a:pos x="620" y="328"/>
            </a:cxn>
            <a:cxn ang="0">
              <a:pos x="585" y="447"/>
            </a:cxn>
            <a:cxn ang="0">
              <a:pos x="614" y="465"/>
            </a:cxn>
            <a:cxn ang="0">
              <a:pos x="714" y="501"/>
            </a:cxn>
            <a:cxn ang="0">
              <a:pos x="830" y="336"/>
            </a:cxn>
            <a:cxn ang="0">
              <a:pos x="890" y="409"/>
            </a:cxn>
            <a:cxn ang="0">
              <a:pos x="951" y="398"/>
            </a:cxn>
            <a:cxn ang="0">
              <a:pos x="1074" y="364"/>
            </a:cxn>
            <a:cxn ang="0">
              <a:pos x="1086" y="583"/>
            </a:cxn>
            <a:cxn ang="0">
              <a:pos x="1166" y="490"/>
            </a:cxn>
            <a:cxn ang="0">
              <a:pos x="1223" y="459"/>
            </a:cxn>
            <a:cxn ang="0">
              <a:pos x="1306" y="515"/>
            </a:cxn>
            <a:cxn ang="0">
              <a:pos x="1412" y="556"/>
            </a:cxn>
            <a:cxn ang="0">
              <a:pos x="1520" y="487"/>
            </a:cxn>
            <a:cxn ang="0">
              <a:pos x="1546" y="631"/>
            </a:cxn>
            <a:cxn ang="0">
              <a:pos x="1697" y="600"/>
            </a:cxn>
            <a:cxn ang="0">
              <a:pos x="1600" y="673"/>
            </a:cxn>
            <a:cxn ang="0">
              <a:pos x="1648" y="756"/>
            </a:cxn>
            <a:cxn ang="0">
              <a:pos x="1630" y="837"/>
            </a:cxn>
            <a:cxn ang="0">
              <a:pos x="1685" y="910"/>
            </a:cxn>
            <a:cxn ang="0">
              <a:pos x="1643" y="993"/>
            </a:cxn>
            <a:cxn ang="0">
              <a:pos x="1598" y="1013"/>
            </a:cxn>
            <a:cxn ang="0">
              <a:pos x="1610" y="1116"/>
            </a:cxn>
            <a:cxn ang="0">
              <a:pos x="1495" y="1119"/>
            </a:cxn>
            <a:cxn ang="0">
              <a:pos x="1522" y="1184"/>
            </a:cxn>
            <a:cxn ang="0">
              <a:pos x="1378" y="1226"/>
            </a:cxn>
            <a:cxn ang="0">
              <a:pos x="1354" y="1301"/>
            </a:cxn>
            <a:cxn ang="0">
              <a:pos x="1212" y="1346"/>
            </a:cxn>
            <a:cxn ang="0">
              <a:pos x="1150" y="1277"/>
            </a:cxn>
            <a:cxn ang="0">
              <a:pos x="1038" y="1298"/>
            </a:cxn>
            <a:cxn ang="0">
              <a:pos x="882" y="1300"/>
            </a:cxn>
            <a:cxn ang="0">
              <a:pos x="751" y="1290"/>
            </a:cxn>
            <a:cxn ang="0">
              <a:pos x="652" y="1297"/>
            </a:cxn>
            <a:cxn ang="0">
              <a:pos x="561" y="1271"/>
            </a:cxn>
            <a:cxn ang="0">
              <a:pos x="437" y="1208"/>
            </a:cxn>
            <a:cxn ang="0">
              <a:pos x="333" y="1097"/>
            </a:cxn>
            <a:cxn ang="0">
              <a:pos x="316" y="971"/>
            </a:cxn>
            <a:cxn ang="0">
              <a:pos x="157" y="900"/>
            </a:cxn>
            <a:cxn ang="0">
              <a:pos x="46" y="727"/>
            </a:cxn>
            <a:cxn ang="0">
              <a:pos x="182" y="791"/>
            </a:cxn>
            <a:cxn ang="0">
              <a:pos x="257" y="716"/>
            </a:cxn>
            <a:cxn ang="0">
              <a:pos x="331" y="643"/>
            </a:cxn>
            <a:cxn ang="0">
              <a:pos x="264" y="543"/>
            </a:cxn>
            <a:cxn ang="0">
              <a:pos x="99" y="433"/>
            </a:cxn>
            <a:cxn ang="0">
              <a:pos x="185" y="419"/>
            </a:cxn>
            <a:cxn ang="0">
              <a:pos x="311" y="471"/>
            </a:cxn>
            <a:cxn ang="0">
              <a:pos x="473" y="494"/>
            </a:cxn>
            <a:cxn ang="0">
              <a:pos x="429" y="377"/>
            </a:cxn>
            <a:cxn ang="0">
              <a:pos x="455" y="326"/>
            </a:cxn>
            <a:cxn ang="0">
              <a:pos x="415" y="265"/>
            </a:cxn>
            <a:cxn ang="0">
              <a:pos x="244" y="211"/>
            </a:cxn>
            <a:cxn ang="0">
              <a:pos x="261" y="164"/>
            </a:cxn>
            <a:cxn ang="0">
              <a:pos x="304" y="167"/>
            </a:cxn>
            <a:cxn ang="0">
              <a:pos x="340" y="132"/>
            </a:cxn>
            <a:cxn ang="0">
              <a:pos x="352" y="105"/>
            </a:cxn>
            <a:cxn ang="0">
              <a:pos x="425" y="68"/>
            </a:cxn>
            <a:cxn ang="0">
              <a:pos x="491" y="91"/>
            </a:cxn>
            <a:cxn ang="0">
              <a:pos x="564" y="133"/>
            </a:cxn>
            <a:cxn ang="0">
              <a:pos x="551" y="211"/>
            </a:cxn>
            <a:cxn ang="0">
              <a:pos x="616" y="79"/>
            </a:cxn>
            <a:cxn ang="0">
              <a:pos x="617" y="58"/>
            </a:cxn>
          </a:cxnLst>
          <a:rect l="0" t="0" r="r" b="b"/>
          <a:pathLst>
            <a:path w="1711" h="1350">
              <a:moveTo>
                <a:pt x="644" y="3"/>
              </a:moveTo>
              <a:lnTo>
                <a:pt x="643" y="5"/>
              </a:lnTo>
              <a:lnTo>
                <a:pt x="643" y="7"/>
              </a:lnTo>
              <a:lnTo>
                <a:pt x="644" y="10"/>
              </a:lnTo>
              <a:lnTo>
                <a:pt x="646" y="13"/>
              </a:lnTo>
              <a:lnTo>
                <a:pt x="651" y="14"/>
              </a:lnTo>
              <a:lnTo>
                <a:pt x="654" y="14"/>
              </a:lnTo>
              <a:lnTo>
                <a:pt x="662" y="6"/>
              </a:lnTo>
              <a:lnTo>
                <a:pt x="671" y="0"/>
              </a:lnTo>
              <a:lnTo>
                <a:pt x="675" y="0"/>
              </a:lnTo>
              <a:lnTo>
                <a:pt x="679" y="3"/>
              </a:lnTo>
              <a:lnTo>
                <a:pt x="682" y="6"/>
              </a:lnTo>
              <a:lnTo>
                <a:pt x="685" y="10"/>
              </a:lnTo>
              <a:lnTo>
                <a:pt x="688" y="16"/>
              </a:lnTo>
              <a:lnTo>
                <a:pt x="690" y="21"/>
              </a:lnTo>
              <a:lnTo>
                <a:pt x="693" y="25"/>
              </a:lnTo>
              <a:lnTo>
                <a:pt x="697" y="28"/>
              </a:lnTo>
              <a:lnTo>
                <a:pt x="707" y="35"/>
              </a:lnTo>
              <a:lnTo>
                <a:pt x="715" y="40"/>
              </a:lnTo>
              <a:lnTo>
                <a:pt x="718" y="43"/>
              </a:lnTo>
              <a:lnTo>
                <a:pt x="721" y="46"/>
              </a:lnTo>
              <a:lnTo>
                <a:pt x="723" y="51"/>
              </a:lnTo>
              <a:lnTo>
                <a:pt x="723" y="56"/>
              </a:lnTo>
              <a:lnTo>
                <a:pt x="723" y="149"/>
              </a:lnTo>
              <a:lnTo>
                <a:pt x="726" y="158"/>
              </a:lnTo>
              <a:lnTo>
                <a:pt x="728" y="166"/>
              </a:lnTo>
              <a:lnTo>
                <a:pt x="729" y="177"/>
              </a:lnTo>
              <a:lnTo>
                <a:pt x="729" y="187"/>
              </a:lnTo>
              <a:lnTo>
                <a:pt x="731" y="197"/>
              </a:lnTo>
              <a:lnTo>
                <a:pt x="733" y="208"/>
              </a:lnTo>
              <a:lnTo>
                <a:pt x="738" y="213"/>
              </a:lnTo>
              <a:lnTo>
                <a:pt x="742" y="217"/>
              </a:lnTo>
              <a:lnTo>
                <a:pt x="750" y="233"/>
              </a:lnTo>
              <a:lnTo>
                <a:pt x="758" y="249"/>
              </a:lnTo>
              <a:lnTo>
                <a:pt x="744" y="246"/>
              </a:lnTo>
              <a:lnTo>
                <a:pt x="731" y="244"/>
              </a:lnTo>
              <a:lnTo>
                <a:pt x="721" y="244"/>
              </a:lnTo>
              <a:lnTo>
                <a:pt x="711" y="244"/>
              </a:lnTo>
              <a:lnTo>
                <a:pt x="710" y="248"/>
              </a:lnTo>
              <a:lnTo>
                <a:pt x="710" y="252"/>
              </a:lnTo>
              <a:lnTo>
                <a:pt x="710" y="255"/>
              </a:lnTo>
              <a:lnTo>
                <a:pt x="712" y="256"/>
              </a:lnTo>
              <a:lnTo>
                <a:pt x="715" y="258"/>
              </a:lnTo>
              <a:lnTo>
                <a:pt x="718" y="260"/>
              </a:lnTo>
              <a:lnTo>
                <a:pt x="723" y="264"/>
              </a:lnTo>
              <a:lnTo>
                <a:pt x="727" y="268"/>
              </a:lnTo>
              <a:lnTo>
                <a:pt x="729" y="272"/>
              </a:lnTo>
              <a:lnTo>
                <a:pt x="730" y="279"/>
              </a:lnTo>
              <a:lnTo>
                <a:pt x="729" y="283"/>
              </a:lnTo>
              <a:lnTo>
                <a:pt x="728" y="286"/>
              </a:lnTo>
              <a:lnTo>
                <a:pt x="726" y="288"/>
              </a:lnTo>
              <a:lnTo>
                <a:pt x="723" y="290"/>
              </a:lnTo>
              <a:lnTo>
                <a:pt x="716" y="296"/>
              </a:lnTo>
              <a:lnTo>
                <a:pt x="711" y="301"/>
              </a:lnTo>
              <a:lnTo>
                <a:pt x="703" y="315"/>
              </a:lnTo>
              <a:lnTo>
                <a:pt x="694" y="326"/>
              </a:lnTo>
              <a:lnTo>
                <a:pt x="689" y="331"/>
              </a:lnTo>
              <a:lnTo>
                <a:pt x="683" y="334"/>
              </a:lnTo>
              <a:lnTo>
                <a:pt x="677" y="337"/>
              </a:lnTo>
              <a:lnTo>
                <a:pt x="669" y="337"/>
              </a:lnTo>
              <a:lnTo>
                <a:pt x="668" y="337"/>
              </a:lnTo>
              <a:lnTo>
                <a:pt x="667" y="336"/>
              </a:lnTo>
              <a:lnTo>
                <a:pt x="665" y="334"/>
              </a:lnTo>
              <a:lnTo>
                <a:pt x="665" y="332"/>
              </a:lnTo>
              <a:lnTo>
                <a:pt x="664" y="327"/>
              </a:lnTo>
              <a:lnTo>
                <a:pt x="663" y="323"/>
              </a:lnTo>
              <a:lnTo>
                <a:pt x="660" y="317"/>
              </a:lnTo>
              <a:lnTo>
                <a:pt x="658" y="310"/>
              </a:lnTo>
              <a:lnTo>
                <a:pt x="660" y="298"/>
              </a:lnTo>
              <a:lnTo>
                <a:pt x="659" y="288"/>
              </a:lnTo>
              <a:lnTo>
                <a:pt x="646" y="288"/>
              </a:lnTo>
              <a:lnTo>
                <a:pt x="642" y="289"/>
              </a:lnTo>
              <a:lnTo>
                <a:pt x="638" y="290"/>
              </a:lnTo>
              <a:lnTo>
                <a:pt x="634" y="293"/>
              </a:lnTo>
              <a:lnTo>
                <a:pt x="632" y="298"/>
              </a:lnTo>
              <a:lnTo>
                <a:pt x="627" y="306"/>
              </a:lnTo>
              <a:lnTo>
                <a:pt x="624" y="317"/>
              </a:lnTo>
              <a:lnTo>
                <a:pt x="620" y="328"/>
              </a:lnTo>
              <a:lnTo>
                <a:pt x="617" y="339"/>
              </a:lnTo>
              <a:lnTo>
                <a:pt x="618" y="345"/>
              </a:lnTo>
              <a:lnTo>
                <a:pt x="619" y="350"/>
              </a:lnTo>
              <a:lnTo>
                <a:pt x="621" y="355"/>
              </a:lnTo>
              <a:lnTo>
                <a:pt x="623" y="359"/>
              </a:lnTo>
              <a:lnTo>
                <a:pt x="626" y="363"/>
              </a:lnTo>
              <a:lnTo>
                <a:pt x="628" y="368"/>
              </a:lnTo>
              <a:lnTo>
                <a:pt x="629" y="373"/>
              </a:lnTo>
              <a:lnTo>
                <a:pt x="629" y="378"/>
              </a:lnTo>
              <a:lnTo>
                <a:pt x="629" y="384"/>
              </a:lnTo>
              <a:lnTo>
                <a:pt x="628" y="388"/>
              </a:lnTo>
              <a:lnTo>
                <a:pt x="626" y="392"/>
              </a:lnTo>
              <a:lnTo>
                <a:pt x="624" y="395"/>
              </a:lnTo>
              <a:lnTo>
                <a:pt x="621" y="398"/>
              </a:lnTo>
              <a:lnTo>
                <a:pt x="618" y="402"/>
              </a:lnTo>
              <a:lnTo>
                <a:pt x="614" y="404"/>
              </a:lnTo>
              <a:lnTo>
                <a:pt x="609" y="406"/>
              </a:lnTo>
              <a:lnTo>
                <a:pt x="601" y="409"/>
              </a:lnTo>
              <a:lnTo>
                <a:pt x="590" y="411"/>
              </a:lnTo>
              <a:lnTo>
                <a:pt x="580" y="413"/>
              </a:lnTo>
              <a:lnTo>
                <a:pt x="569" y="414"/>
              </a:lnTo>
              <a:lnTo>
                <a:pt x="568" y="417"/>
              </a:lnTo>
              <a:lnTo>
                <a:pt x="567" y="422"/>
              </a:lnTo>
              <a:lnTo>
                <a:pt x="576" y="431"/>
              </a:lnTo>
              <a:lnTo>
                <a:pt x="586" y="441"/>
              </a:lnTo>
              <a:lnTo>
                <a:pt x="585" y="447"/>
              </a:lnTo>
              <a:lnTo>
                <a:pt x="583" y="451"/>
              </a:lnTo>
              <a:lnTo>
                <a:pt x="579" y="456"/>
              </a:lnTo>
              <a:lnTo>
                <a:pt x="575" y="462"/>
              </a:lnTo>
              <a:lnTo>
                <a:pt x="571" y="472"/>
              </a:lnTo>
              <a:lnTo>
                <a:pt x="569" y="480"/>
              </a:lnTo>
              <a:lnTo>
                <a:pt x="566" y="489"/>
              </a:lnTo>
              <a:lnTo>
                <a:pt x="563" y="499"/>
              </a:lnTo>
              <a:lnTo>
                <a:pt x="559" y="504"/>
              </a:lnTo>
              <a:lnTo>
                <a:pt x="555" y="510"/>
              </a:lnTo>
              <a:lnTo>
                <a:pt x="553" y="515"/>
              </a:lnTo>
              <a:lnTo>
                <a:pt x="552" y="521"/>
              </a:lnTo>
              <a:lnTo>
                <a:pt x="552" y="548"/>
              </a:lnTo>
              <a:lnTo>
                <a:pt x="557" y="549"/>
              </a:lnTo>
              <a:lnTo>
                <a:pt x="564" y="538"/>
              </a:lnTo>
              <a:lnTo>
                <a:pt x="570" y="530"/>
              </a:lnTo>
              <a:lnTo>
                <a:pt x="576" y="521"/>
              </a:lnTo>
              <a:lnTo>
                <a:pt x="584" y="512"/>
              </a:lnTo>
              <a:lnTo>
                <a:pt x="588" y="503"/>
              </a:lnTo>
              <a:lnTo>
                <a:pt x="593" y="496"/>
              </a:lnTo>
              <a:lnTo>
                <a:pt x="598" y="494"/>
              </a:lnTo>
              <a:lnTo>
                <a:pt x="602" y="491"/>
              </a:lnTo>
              <a:lnTo>
                <a:pt x="606" y="483"/>
              </a:lnTo>
              <a:lnTo>
                <a:pt x="608" y="476"/>
              </a:lnTo>
              <a:lnTo>
                <a:pt x="609" y="472"/>
              </a:lnTo>
              <a:lnTo>
                <a:pt x="611" y="468"/>
              </a:lnTo>
              <a:lnTo>
                <a:pt x="614" y="465"/>
              </a:lnTo>
              <a:lnTo>
                <a:pt x="617" y="462"/>
              </a:lnTo>
              <a:lnTo>
                <a:pt x="625" y="458"/>
              </a:lnTo>
              <a:lnTo>
                <a:pt x="635" y="455"/>
              </a:lnTo>
              <a:lnTo>
                <a:pt x="641" y="446"/>
              </a:lnTo>
              <a:lnTo>
                <a:pt x="649" y="438"/>
              </a:lnTo>
              <a:lnTo>
                <a:pt x="653" y="436"/>
              </a:lnTo>
              <a:lnTo>
                <a:pt x="657" y="434"/>
              </a:lnTo>
              <a:lnTo>
                <a:pt x="661" y="433"/>
              </a:lnTo>
              <a:lnTo>
                <a:pt x="665" y="433"/>
              </a:lnTo>
              <a:lnTo>
                <a:pt x="675" y="434"/>
              </a:lnTo>
              <a:lnTo>
                <a:pt x="683" y="437"/>
              </a:lnTo>
              <a:lnTo>
                <a:pt x="692" y="433"/>
              </a:lnTo>
              <a:lnTo>
                <a:pt x="700" y="431"/>
              </a:lnTo>
              <a:lnTo>
                <a:pt x="704" y="432"/>
              </a:lnTo>
              <a:lnTo>
                <a:pt x="706" y="434"/>
              </a:lnTo>
              <a:lnTo>
                <a:pt x="706" y="439"/>
              </a:lnTo>
              <a:lnTo>
                <a:pt x="706" y="443"/>
              </a:lnTo>
              <a:lnTo>
                <a:pt x="704" y="452"/>
              </a:lnTo>
              <a:lnTo>
                <a:pt x="700" y="462"/>
              </a:lnTo>
              <a:lnTo>
                <a:pt x="703" y="473"/>
              </a:lnTo>
              <a:lnTo>
                <a:pt x="705" y="482"/>
              </a:lnTo>
              <a:lnTo>
                <a:pt x="706" y="490"/>
              </a:lnTo>
              <a:lnTo>
                <a:pt x="708" y="496"/>
              </a:lnTo>
              <a:lnTo>
                <a:pt x="710" y="498"/>
              </a:lnTo>
              <a:lnTo>
                <a:pt x="711" y="500"/>
              </a:lnTo>
              <a:lnTo>
                <a:pt x="714" y="501"/>
              </a:lnTo>
              <a:lnTo>
                <a:pt x="717" y="502"/>
              </a:lnTo>
              <a:lnTo>
                <a:pt x="724" y="501"/>
              </a:lnTo>
              <a:lnTo>
                <a:pt x="729" y="499"/>
              </a:lnTo>
              <a:lnTo>
                <a:pt x="733" y="496"/>
              </a:lnTo>
              <a:lnTo>
                <a:pt x="739" y="493"/>
              </a:lnTo>
              <a:lnTo>
                <a:pt x="742" y="487"/>
              </a:lnTo>
              <a:lnTo>
                <a:pt x="745" y="482"/>
              </a:lnTo>
              <a:lnTo>
                <a:pt x="746" y="477"/>
              </a:lnTo>
              <a:lnTo>
                <a:pt x="748" y="471"/>
              </a:lnTo>
              <a:lnTo>
                <a:pt x="748" y="465"/>
              </a:lnTo>
              <a:lnTo>
                <a:pt x="750" y="460"/>
              </a:lnTo>
              <a:lnTo>
                <a:pt x="752" y="456"/>
              </a:lnTo>
              <a:lnTo>
                <a:pt x="757" y="452"/>
              </a:lnTo>
              <a:lnTo>
                <a:pt x="764" y="446"/>
              </a:lnTo>
              <a:lnTo>
                <a:pt x="771" y="438"/>
              </a:lnTo>
              <a:lnTo>
                <a:pt x="781" y="428"/>
              </a:lnTo>
              <a:lnTo>
                <a:pt x="788" y="419"/>
              </a:lnTo>
              <a:lnTo>
                <a:pt x="796" y="409"/>
              </a:lnTo>
              <a:lnTo>
                <a:pt x="803" y="398"/>
              </a:lnTo>
              <a:lnTo>
                <a:pt x="809" y="391"/>
              </a:lnTo>
              <a:lnTo>
                <a:pt x="814" y="386"/>
              </a:lnTo>
              <a:lnTo>
                <a:pt x="818" y="379"/>
              </a:lnTo>
              <a:lnTo>
                <a:pt x="821" y="371"/>
              </a:lnTo>
              <a:lnTo>
                <a:pt x="824" y="355"/>
              </a:lnTo>
              <a:lnTo>
                <a:pt x="829" y="339"/>
              </a:lnTo>
              <a:lnTo>
                <a:pt x="830" y="336"/>
              </a:lnTo>
              <a:lnTo>
                <a:pt x="832" y="333"/>
              </a:lnTo>
              <a:lnTo>
                <a:pt x="835" y="331"/>
              </a:lnTo>
              <a:lnTo>
                <a:pt x="837" y="328"/>
              </a:lnTo>
              <a:lnTo>
                <a:pt x="844" y="324"/>
              </a:lnTo>
              <a:lnTo>
                <a:pt x="849" y="319"/>
              </a:lnTo>
              <a:lnTo>
                <a:pt x="856" y="309"/>
              </a:lnTo>
              <a:lnTo>
                <a:pt x="864" y="300"/>
              </a:lnTo>
              <a:lnTo>
                <a:pt x="868" y="297"/>
              </a:lnTo>
              <a:lnTo>
                <a:pt x="872" y="293"/>
              </a:lnTo>
              <a:lnTo>
                <a:pt x="877" y="292"/>
              </a:lnTo>
              <a:lnTo>
                <a:pt x="884" y="291"/>
              </a:lnTo>
              <a:lnTo>
                <a:pt x="888" y="295"/>
              </a:lnTo>
              <a:lnTo>
                <a:pt x="891" y="300"/>
              </a:lnTo>
              <a:lnTo>
                <a:pt x="897" y="303"/>
              </a:lnTo>
              <a:lnTo>
                <a:pt x="901" y="306"/>
              </a:lnTo>
              <a:lnTo>
                <a:pt x="904" y="309"/>
              </a:lnTo>
              <a:lnTo>
                <a:pt x="907" y="314"/>
              </a:lnTo>
              <a:lnTo>
                <a:pt x="903" y="335"/>
              </a:lnTo>
              <a:lnTo>
                <a:pt x="903" y="360"/>
              </a:lnTo>
              <a:lnTo>
                <a:pt x="902" y="369"/>
              </a:lnTo>
              <a:lnTo>
                <a:pt x="901" y="376"/>
              </a:lnTo>
              <a:lnTo>
                <a:pt x="899" y="383"/>
              </a:lnTo>
              <a:lnTo>
                <a:pt x="895" y="389"/>
              </a:lnTo>
              <a:lnTo>
                <a:pt x="893" y="395"/>
              </a:lnTo>
              <a:lnTo>
                <a:pt x="891" y="402"/>
              </a:lnTo>
              <a:lnTo>
                <a:pt x="890" y="409"/>
              </a:lnTo>
              <a:lnTo>
                <a:pt x="889" y="416"/>
              </a:lnTo>
              <a:lnTo>
                <a:pt x="889" y="428"/>
              </a:lnTo>
              <a:lnTo>
                <a:pt x="890" y="439"/>
              </a:lnTo>
              <a:lnTo>
                <a:pt x="891" y="443"/>
              </a:lnTo>
              <a:lnTo>
                <a:pt x="893" y="448"/>
              </a:lnTo>
              <a:lnTo>
                <a:pt x="895" y="451"/>
              </a:lnTo>
              <a:lnTo>
                <a:pt x="900" y="455"/>
              </a:lnTo>
              <a:lnTo>
                <a:pt x="904" y="457"/>
              </a:lnTo>
              <a:lnTo>
                <a:pt x="907" y="457"/>
              </a:lnTo>
              <a:lnTo>
                <a:pt x="911" y="457"/>
              </a:lnTo>
              <a:lnTo>
                <a:pt x="916" y="456"/>
              </a:lnTo>
              <a:lnTo>
                <a:pt x="920" y="456"/>
              </a:lnTo>
              <a:lnTo>
                <a:pt x="924" y="455"/>
              </a:lnTo>
              <a:lnTo>
                <a:pt x="928" y="451"/>
              </a:lnTo>
              <a:lnTo>
                <a:pt x="932" y="449"/>
              </a:lnTo>
              <a:lnTo>
                <a:pt x="934" y="445"/>
              </a:lnTo>
              <a:lnTo>
                <a:pt x="937" y="441"/>
              </a:lnTo>
              <a:lnTo>
                <a:pt x="938" y="437"/>
              </a:lnTo>
              <a:lnTo>
                <a:pt x="939" y="432"/>
              </a:lnTo>
              <a:lnTo>
                <a:pt x="940" y="423"/>
              </a:lnTo>
              <a:lnTo>
                <a:pt x="940" y="414"/>
              </a:lnTo>
              <a:lnTo>
                <a:pt x="940" y="411"/>
              </a:lnTo>
              <a:lnTo>
                <a:pt x="941" y="407"/>
              </a:lnTo>
              <a:lnTo>
                <a:pt x="943" y="404"/>
              </a:lnTo>
              <a:lnTo>
                <a:pt x="946" y="401"/>
              </a:lnTo>
              <a:lnTo>
                <a:pt x="951" y="398"/>
              </a:lnTo>
              <a:lnTo>
                <a:pt x="955" y="397"/>
              </a:lnTo>
              <a:lnTo>
                <a:pt x="960" y="397"/>
              </a:lnTo>
              <a:lnTo>
                <a:pt x="964" y="397"/>
              </a:lnTo>
              <a:lnTo>
                <a:pt x="969" y="397"/>
              </a:lnTo>
              <a:lnTo>
                <a:pt x="974" y="397"/>
              </a:lnTo>
              <a:lnTo>
                <a:pt x="977" y="396"/>
              </a:lnTo>
              <a:lnTo>
                <a:pt x="981" y="393"/>
              </a:lnTo>
              <a:lnTo>
                <a:pt x="982" y="390"/>
              </a:lnTo>
              <a:lnTo>
                <a:pt x="983" y="387"/>
              </a:lnTo>
              <a:lnTo>
                <a:pt x="983" y="384"/>
              </a:lnTo>
              <a:lnTo>
                <a:pt x="983" y="380"/>
              </a:lnTo>
              <a:lnTo>
                <a:pt x="982" y="374"/>
              </a:lnTo>
              <a:lnTo>
                <a:pt x="982" y="367"/>
              </a:lnTo>
              <a:lnTo>
                <a:pt x="983" y="367"/>
              </a:lnTo>
              <a:lnTo>
                <a:pt x="986" y="366"/>
              </a:lnTo>
              <a:lnTo>
                <a:pt x="1001" y="371"/>
              </a:lnTo>
              <a:lnTo>
                <a:pt x="1016" y="375"/>
              </a:lnTo>
              <a:lnTo>
                <a:pt x="1024" y="375"/>
              </a:lnTo>
              <a:lnTo>
                <a:pt x="1030" y="374"/>
              </a:lnTo>
              <a:lnTo>
                <a:pt x="1036" y="372"/>
              </a:lnTo>
              <a:lnTo>
                <a:pt x="1042" y="370"/>
              </a:lnTo>
              <a:lnTo>
                <a:pt x="1048" y="368"/>
              </a:lnTo>
              <a:lnTo>
                <a:pt x="1053" y="366"/>
              </a:lnTo>
              <a:lnTo>
                <a:pt x="1060" y="364"/>
              </a:lnTo>
              <a:lnTo>
                <a:pt x="1067" y="363"/>
              </a:lnTo>
              <a:lnTo>
                <a:pt x="1074" y="364"/>
              </a:lnTo>
              <a:lnTo>
                <a:pt x="1079" y="366"/>
              </a:lnTo>
              <a:lnTo>
                <a:pt x="1083" y="368"/>
              </a:lnTo>
              <a:lnTo>
                <a:pt x="1087" y="371"/>
              </a:lnTo>
              <a:lnTo>
                <a:pt x="1092" y="375"/>
              </a:lnTo>
              <a:lnTo>
                <a:pt x="1094" y="379"/>
              </a:lnTo>
              <a:lnTo>
                <a:pt x="1096" y="385"/>
              </a:lnTo>
              <a:lnTo>
                <a:pt x="1097" y="390"/>
              </a:lnTo>
              <a:lnTo>
                <a:pt x="1097" y="414"/>
              </a:lnTo>
              <a:lnTo>
                <a:pt x="1091" y="427"/>
              </a:lnTo>
              <a:lnTo>
                <a:pt x="1084" y="440"/>
              </a:lnTo>
              <a:lnTo>
                <a:pt x="1089" y="450"/>
              </a:lnTo>
              <a:lnTo>
                <a:pt x="1094" y="461"/>
              </a:lnTo>
              <a:lnTo>
                <a:pt x="1094" y="474"/>
              </a:lnTo>
              <a:lnTo>
                <a:pt x="1092" y="485"/>
              </a:lnTo>
              <a:lnTo>
                <a:pt x="1089" y="497"/>
              </a:lnTo>
              <a:lnTo>
                <a:pt x="1086" y="510"/>
              </a:lnTo>
              <a:lnTo>
                <a:pt x="1084" y="530"/>
              </a:lnTo>
              <a:lnTo>
                <a:pt x="1082" y="548"/>
              </a:lnTo>
              <a:lnTo>
                <a:pt x="1080" y="557"/>
              </a:lnTo>
              <a:lnTo>
                <a:pt x="1078" y="566"/>
              </a:lnTo>
              <a:lnTo>
                <a:pt x="1075" y="574"/>
              </a:lnTo>
              <a:lnTo>
                <a:pt x="1069" y="584"/>
              </a:lnTo>
              <a:lnTo>
                <a:pt x="1073" y="584"/>
              </a:lnTo>
              <a:lnTo>
                <a:pt x="1076" y="585"/>
              </a:lnTo>
              <a:lnTo>
                <a:pt x="1081" y="584"/>
              </a:lnTo>
              <a:lnTo>
                <a:pt x="1086" y="583"/>
              </a:lnTo>
              <a:lnTo>
                <a:pt x="1091" y="582"/>
              </a:lnTo>
              <a:lnTo>
                <a:pt x="1095" y="580"/>
              </a:lnTo>
              <a:lnTo>
                <a:pt x="1099" y="577"/>
              </a:lnTo>
              <a:lnTo>
                <a:pt x="1103" y="572"/>
              </a:lnTo>
              <a:lnTo>
                <a:pt x="1106" y="569"/>
              </a:lnTo>
              <a:lnTo>
                <a:pt x="1110" y="564"/>
              </a:lnTo>
              <a:lnTo>
                <a:pt x="1116" y="552"/>
              </a:lnTo>
              <a:lnTo>
                <a:pt x="1121" y="540"/>
              </a:lnTo>
              <a:lnTo>
                <a:pt x="1124" y="535"/>
              </a:lnTo>
              <a:lnTo>
                <a:pt x="1128" y="531"/>
              </a:lnTo>
              <a:lnTo>
                <a:pt x="1132" y="527"/>
              </a:lnTo>
              <a:lnTo>
                <a:pt x="1138" y="522"/>
              </a:lnTo>
              <a:lnTo>
                <a:pt x="1139" y="517"/>
              </a:lnTo>
              <a:lnTo>
                <a:pt x="1141" y="512"/>
              </a:lnTo>
              <a:lnTo>
                <a:pt x="1142" y="510"/>
              </a:lnTo>
              <a:lnTo>
                <a:pt x="1144" y="509"/>
              </a:lnTo>
              <a:lnTo>
                <a:pt x="1146" y="507"/>
              </a:lnTo>
              <a:lnTo>
                <a:pt x="1148" y="507"/>
              </a:lnTo>
              <a:lnTo>
                <a:pt x="1154" y="505"/>
              </a:lnTo>
              <a:lnTo>
                <a:pt x="1162" y="504"/>
              </a:lnTo>
              <a:lnTo>
                <a:pt x="1164" y="503"/>
              </a:lnTo>
              <a:lnTo>
                <a:pt x="1166" y="501"/>
              </a:lnTo>
              <a:lnTo>
                <a:pt x="1168" y="499"/>
              </a:lnTo>
              <a:lnTo>
                <a:pt x="1168" y="496"/>
              </a:lnTo>
              <a:lnTo>
                <a:pt x="1168" y="493"/>
              </a:lnTo>
              <a:lnTo>
                <a:pt x="1166" y="490"/>
              </a:lnTo>
              <a:lnTo>
                <a:pt x="1164" y="486"/>
              </a:lnTo>
              <a:lnTo>
                <a:pt x="1160" y="484"/>
              </a:lnTo>
              <a:lnTo>
                <a:pt x="1153" y="481"/>
              </a:lnTo>
              <a:lnTo>
                <a:pt x="1145" y="478"/>
              </a:lnTo>
              <a:lnTo>
                <a:pt x="1146" y="467"/>
              </a:lnTo>
              <a:lnTo>
                <a:pt x="1148" y="457"/>
              </a:lnTo>
              <a:lnTo>
                <a:pt x="1151" y="446"/>
              </a:lnTo>
              <a:lnTo>
                <a:pt x="1154" y="437"/>
              </a:lnTo>
              <a:lnTo>
                <a:pt x="1156" y="432"/>
              </a:lnTo>
              <a:lnTo>
                <a:pt x="1158" y="428"/>
              </a:lnTo>
              <a:lnTo>
                <a:pt x="1162" y="425"/>
              </a:lnTo>
              <a:lnTo>
                <a:pt x="1165" y="422"/>
              </a:lnTo>
              <a:lnTo>
                <a:pt x="1168" y="420"/>
              </a:lnTo>
              <a:lnTo>
                <a:pt x="1172" y="417"/>
              </a:lnTo>
              <a:lnTo>
                <a:pt x="1176" y="416"/>
              </a:lnTo>
              <a:lnTo>
                <a:pt x="1182" y="415"/>
              </a:lnTo>
              <a:lnTo>
                <a:pt x="1185" y="416"/>
              </a:lnTo>
              <a:lnTo>
                <a:pt x="1187" y="420"/>
              </a:lnTo>
              <a:lnTo>
                <a:pt x="1189" y="423"/>
              </a:lnTo>
              <a:lnTo>
                <a:pt x="1192" y="426"/>
              </a:lnTo>
              <a:lnTo>
                <a:pt x="1207" y="433"/>
              </a:lnTo>
              <a:lnTo>
                <a:pt x="1220" y="442"/>
              </a:lnTo>
              <a:lnTo>
                <a:pt x="1222" y="446"/>
              </a:lnTo>
              <a:lnTo>
                <a:pt x="1223" y="450"/>
              </a:lnTo>
              <a:lnTo>
                <a:pt x="1223" y="455"/>
              </a:lnTo>
              <a:lnTo>
                <a:pt x="1223" y="459"/>
              </a:lnTo>
              <a:lnTo>
                <a:pt x="1223" y="467"/>
              </a:lnTo>
              <a:lnTo>
                <a:pt x="1224" y="477"/>
              </a:lnTo>
              <a:lnTo>
                <a:pt x="1227" y="487"/>
              </a:lnTo>
              <a:lnTo>
                <a:pt x="1229" y="496"/>
              </a:lnTo>
              <a:lnTo>
                <a:pt x="1232" y="505"/>
              </a:lnTo>
              <a:lnTo>
                <a:pt x="1233" y="516"/>
              </a:lnTo>
              <a:lnTo>
                <a:pt x="1234" y="529"/>
              </a:lnTo>
              <a:lnTo>
                <a:pt x="1236" y="540"/>
              </a:lnTo>
              <a:lnTo>
                <a:pt x="1239" y="545"/>
              </a:lnTo>
              <a:lnTo>
                <a:pt x="1242" y="549"/>
              </a:lnTo>
              <a:lnTo>
                <a:pt x="1246" y="551"/>
              </a:lnTo>
              <a:lnTo>
                <a:pt x="1252" y="552"/>
              </a:lnTo>
              <a:lnTo>
                <a:pt x="1256" y="551"/>
              </a:lnTo>
              <a:lnTo>
                <a:pt x="1259" y="549"/>
              </a:lnTo>
              <a:lnTo>
                <a:pt x="1261" y="545"/>
              </a:lnTo>
              <a:lnTo>
                <a:pt x="1263" y="540"/>
              </a:lnTo>
              <a:lnTo>
                <a:pt x="1264" y="535"/>
              </a:lnTo>
              <a:lnTo>
                <a:pt x="1266" y="531"/>
              </a:lnTo>
              <a:lnTo>
                <a:pt x="1270" y="527"/>
              </a:lnTo>
              <a:lnTo>
                <a:pt x="1273" y="522"/>
              </a:lnTo>
              <a:lnTo>
                <a:pt x="1277" y="520"/>
              </a:lnTo>
              <a:lnTo>
                <a:pt x="1281" y="520"/>
              </a:lnTo>
              <a:lnTo>
                <a:pt x="1286" y="520"/>
              </a:lnTo>
              <a:lnTo>
                <a:pt x="1291" y="520"/>
              </a:lnTo>
              <a:lnTo>
                <a:pt x="1298" y="518"/>
              </a:lnTo>
              <a:lnTo>
                <a:pt x="1306" y="515"/>
              </a:lnTo>
              <a:lnTo>
                <a:pt x="1311" y="511"/>
              </a:lnTo>
              <a:lnTo>
                <a:pt x="1317" y="507"/>
              </a:lnTo>
              <a:lnTo>
                <a:pt x="1323" y="501"/>
              </a:lnTo>
              <a:lnTo>
                <a:pt x="1329" y="497"/>
              </a:lnTo>
              <a:lnTo>
                <a:pt x="1335" y="494"/>
              </a:lnTo>
              <a:lnTo>
                <a:pt x="1344" y="493"/>
              </a:lnTo>
              <a:lnTo>
                <a:pt x="1346" y="494"/>
              </a:lnTo>
              <a:lnTo>
                <a:pt x="1348" y="494"/>
              </a:lnTo>
              <a:lnTo>
                <a:pt x="1349" y="496"/>
              </a:lnTo>
              <a:lnTo>
                <a:pt x="1351" y="497"/>
              </a:lnTo>
              <a:lnTo>
                <a:pt x="1353" y="501"/>
              </a:lnTo>
              <a:lnTo>
                <a:pt x="1353" y="507"/>
              </a:lnTo>
              <a:lnTo>
                <a:pt x="1345" y="517"/>
              </a:lnTo>
              <a:lnTo>
                <a:pt x="1338" y="528"/>
              </a:lnTo>
              <a:lnTo>
                <a:pt x="1338" y="532"/>
              </a:lnTo>
              <a:lnTo>
                <a:pt x="1339" y="535"/>
              </a:lnTo>
              <a:lnTo>
                <a:pt x="1341" y="537"/>
              </a:lnTo>
              <a:lnTo>
                <a:pt x="1343" y="540"/>
              </a:lnTo>
              <a:lnTo>
                <a:pt x="1348" y="545"/>
              </a:lnTo>
              <a:lnTo>
                <a:pt x="1354" y="548"/>
              </a:lnTo>
              <a:lnTo>
                <a:pt x="1365" y="552"/>
              </a:lnTo>
              <a:lnTo>
                <a:pt x="1375" y="555"/>
              </a:lnTo>
              <a:lnTo>
                <a:pt x="1384" y="557"/>
              </a:lnTo>
              <a:lnTo>
                <a:pt x="1395" y="558"/>
              </a:lnTo>
              <a:lnTo>
                <a:pt x="1403" y="558"/>
              </a:lnTo>
              <a:lnTo>
                <a:pt x="1412" y="556"/>
              </a:lnTo>
              <a:lnTo>
                <a:pt x="1415" y="555"/>
              </a:lnTo>
              <a:lnTo>
                <a:pt x="1418" y="553"/>
              </a:lnTo>
              <a:lnTo>
                <a:pt x="1421" y="550"/>
              </a:lnTo>
              <a:lnTo>
                <a:pt x="1423" y="547"/>
              </a:lnTo>
              <a:lnTo>
                <a:pt x="1425" y="531"/>
              </a:lnTo>
              <a:lnTo>
                <a:pt x="1427" y="515"/>
              </a:lnTo>
              <a:lnTo>
                <a:pt x="1429" y="510"/>
              </a:lnTo>
              <a:lnTo>
                <a:pt x="1432" y="504"/>
              </a:lnTo>
              <a:lnTo>
                <a:pt x="1435" y="500"/>
              </a:lnTo>
              <a:lnTo>
                <a:pt x="1438" y="497"/>
              </a:lnTo>
              <a:lnTo>
                <a:pt x="1447" y="491"/>
              </a:lnTo>
              <a:lnTo>
                <a:pt x="1457" y="484"/>
              </a:lnTo>
              <a:lnTo>
                <a:pt x="1464" y="479"/>
              </a:lnTo>
              <a:lnTo>
                <a:pt x="1468" y="473"/>
              </a:lnTo>
              <a:lnTo>
                <a:pt x="1470" y="471"/>
              </a:lnTo>
              <a:lnTo>
                <a:pt x="1473" y="468"/>
              </a:lnTo>
              <a:lnTo>
                <a:pt x="1476" y="466"/>
              </a:lnTo>
              <a:lnTo>
                <a:pt x="1480" y="466"/>
              </a:lnTo>
              <a:lnTo>
                <a:pt x="1485" y="466"/>
              </a:lnTo>
              <a:lnTo>
                <a:pt x="1489" y="467"/>
              </a:lnTo>
              <a:lnTo>
                <a:pt x="1492" y="469"/>
              </a:lnTo>
              <a:lnTo>
                <a:pt x="1495" y="472"/>
              </a:lnTo>
              <a:lnTo>
                <a:pt x="1502" y="477"/>
              </a:lnTo>
              <a:lnTo>
                <a:pt x="1509" y="482"/>
              </a:lnTo>
              <a:lnTo>
                <a:pt x="1515" y="485"/>
              </a:lnTo>
              <a:lnTo>
                <a:pt x="1520" y="487"/>
              </a:lnTo>
              <a:lnTo>
                <a:pt x="1525" y="489"/>
              </a:lnTo>
              <a:lnTo>
                <a:pt x="1529" y="490"/>
              </a:lnTo>
              <a:lnTo>
                <a:pt x="1540" y="491"/>
              </a:lnTo>
              <a:lnTo>
                <a:pt x="1552" y="492"/>
              </a:lnTo>
              <a:lnTo>
                <a:pt x="1552" y="502"/>
              </a:lnTo>
              <a:lnTo>
                <a:pt x="1551" y="512"/>
              </a:lnTo>
              <a:lnTo>
                <a:pt x="1550" y="516"/>
              </a:lnTo>
              <a:lnTo>
                <a:pt x="1548" y="520"/>
              </a:lnTo>
              <a:lnTo>
                <a:pt x="1546" y="525"/>
              </a:lnTo>
              <a:lnTo>
                <a:pt x="1543" y="529"/>
              </a:lnTo>
              <a:lnTo>
                <a:pt x="1536" y="536"/>
              </a:lnTo>
              <a:lnTo>
                <a:pt x="1530" y="544"/>
              </a:lnTo>
              <a:lnTo>
                <a:pt x="1535" y="545"/>
              </a:lnTo>
              <a:lnTo>
                <a:pt x="1539" y="547"/>
              </a:lnTo>
              <a:lnTo>
                <a:pt x="1541" y="548"/>
              </a:lnTo>
              <a:lnTo>
                <a:pt x="1542" y="549"/>
              </a:lnTo>
              <a:lnTo>
                <a:pt x="1543" y="551"/>
              </a:lnTo>
              <a:lnTo>
                <a:pt x="1543" y="553"/>
              </a:lnTo>
              <a:lnTo>
                <a:pt x="1534" y="567"/>
              </a:lnTo>
              <a:lnTo>
                <a:pt x="1525" y="582"/>
              </a:lnTo>
              <a:lnTo>
                <a:pt x="1525" y="591"/>
              </a:lnTo>
              <a:lnTo>
                <a:pt x="1528" y="600"/>
              </a:lnTo>
              <a:lnTo>
                <a:pt x="1533" y="607"/>
              </a:lnTo>
              <a:lnTo>
                <a:pt x="1539" y="616"/>
              </a:lnTo>
              <a:lnTo>
                <a:pt x="1543" y="623"/>
              </a:lnTo>
              <a:lnTo>
                <a:pt x="1546" y="631"/>
              </a:lnTo>
              <a:lnTo>
                <a:pt x="1548" y="634"/>
              </a:lnTo>
              <a:lnTo>
                <a:pt x="1551" y="637"/>
              </a:lnTo>
              <a:lnTo>
                <a:pt x="1554" y="639"/>
              </a:lnTo>
              <a:lnTo>
                <a:pt x="1557" y="639"/>
              </a:lnTo>
              <a:lnTo>
                <a:pt x="1563" y="638"/>
              </a:lnTo>
              <a:lnTo>
                <a:pt x="1569" y="636"/>
              </a:lnTo>
              <a:lnTo>
                <a:pt x="1572" y="632"/>
              </a:lnTo>
              <a:lnTo>
                <a:pt x="1575" y="625"/>
              </a:lnTo>
              <a:lnTo>
                <a:pt x="1577" y="620"/>
              </a:lnTo>
              <a:lnTo>
                <a:pt x="1579" y="613"/>
              </a:lnTo>
              <a:lnTo>
                <a:pt x="1580" y="606"/>
              </a:lnTo>
              <a:lnTo>
                <a:pt x="1580" y="599"/>
              </a:lnTo>
              <a:lnTo>
                <a:pt x="1589" y="599"/>
              </a:lnTo>
              <a:lnTo>
                <a:pt x="1595" y="600"/>
              </a:lnTo>
              <a:lnTo>
                <a:pt x="1600" y="601"/>
              </a:lnTo>
              <a:lnTo>
                <a:pt x="1606" y="602"/>
              </a:lnTo>
              <a:lnTo>
                <a:pt x="1611" y="604"/>
              </a:lnTo>
              <a:lnTo>
                <a:pt x="1615" y="605"/>
              </a:lnTo>
              <a:lnTo>
                <a:pt x="1621" y="607"/>
              </a:lnTo>
              <a:lnTo>
                <a:pt x="1627" y="608"/>
              </a:lnTo>
              <a:lnTo>
                <a:pt x="1632" y="608"/>
              </a:lnTo>
              <a:lnTo>
                <a:pt x="1647" y="604"/>
              </a:lnTo>
              <a:lnTo>
                <a:pt x="1661" y="599"/>
              </a:lnTo>
              <a:lnTo>
                <a:pt x="1676" y="599"/>
              </a:lnTo>
              <a:lnTo>
                <a:pt x="1690" y="599"/>
              </a:lnTo>
              <a:lnTo>
                <a:pt x="1697" y="600"/>
              </a:lnTo>
              <a:lnTo>
                <a:pt x="1702" y="602"/>
              </a:lnTo>
              <a:lnTo>
                <a:pt x="1707" y="606"/>
              </a:lnTo>
              <a:lnTo>
                <a:pt x="1711" y="611"/>
              </a:lnTo>
              <a:lnTo>
                <a:pt x="1698" y="616"/>
              </a:lnTo>
              <a:lnTo>
                <a:pt x="1683" y="618"/>
              </a:lnTo>
              <a:lnTo>
                <a:pt x="1674" y="618"/>
              </a:lnTo>
              <a:lnTo>
                <a:pt x="1664" y="618"/>
              </a:lnTo>
              <a:lnTo>
                <a:pt x="1656" y="618"/>
              </a:lnTo>
              <a:lnTo>
                <a:pt x="1645" y="618"/>
              </a:lnTo>
              <a:lnTo>
                <a:pt x="1645" y="625"/>
              </a:lnTo>
              <a:lnTo>
                <a:pt x="1645" y="633"/>
              </a:lnTo>
              <a:lnTo>
                <a:pt x="1644" y="636"/>
              </a:lnTo>
              <a:lnTo>
                <a:pt x="1643" y="639"/>
              </a:lnTo>
              <a:lnTo>
                <a:pt x="1642" y="642"/>
              </a:lnTo>
              <a:lnTo>
                <a:pt x="1640" y="644"/>
              </a:lnTo>
              <a:lnTo>
                <a:pt x="1635" y="648"/>
              </a:lnTo>
              <a:lnTo>
                <a:pt x="1632" y="649"/>
              </a:lnTo>
              <a:lnTo>
                <a:pt x="1629" y="650"/>
              </a:lnTo>
              <a:lnTo>
                <a:pt x="1625" y="651"/>
              </a:lnTo>
              <a:lnTo>
                <a:pt x="1617" y="652"/>
              </a:lnTo>
              <a:lnTo>
                <a:pt x="1609" y="655"/>
              </a:lnTo>
              <a:lnTo>
                <a:pt x="1606" y="657"/>
              </a:lnTo>
              <a:lnTo>
                <a:pt x="1604" y="659"/>
              </a:lnTo>
              <a:lnTo>
                <a:pt x="1601" y="662"/>
              </a:lnTo>
              <a:lnTo>
                <a:pt x="1600" y="666"/>
              </a:lnTo>
              <a:lnTo>
                <a:pt x="1600" y="673"/>
              </a:lnTo>
              <a:lnTo>
                <a:pt x="1600" y="681"/>
              </a:lnTo>
              <a:lnTo>
                <a:pt x="1600" y="685"/>
              </a:lnTo>
              <a:lnTo>
                <a:pt x="1601" y="688"/>
              </a:lnTo>
              <a:lnTo>
                <a:pt x="1603" y="690"/>
              </a:lnTo>
              <a:lnTo>
                <a:pt x="1605" y="692"/>
              </a:lnTo>
              <a:lnTo>
                <a:pt x="1607" y="694"/>
              </a:lnTo>
              <a:lnTo>
                <a:pt x="1610" y="696"/>
              </a:lnTo>
              <a:lnTo>
                <a:pt x="1612" y="696"/>
              </a:lnTo>
              <a:lnTo>
                <a:pt x="1615" y="697"/>
              </a:lnTo>
              <a:lnTo>
                <a:pt x="1641" y="697"/>
              </a:lnTo>
              <a:lnTo>
                <a:pt x="1647" y="697"/>
              </a:lnTo>
              <a:lnTo>
                <a:pt x="1653" y="698"/>
              </a:lnTo>
              <a:lnTo>
                <a:pt x="1659" y="701"/>
              </a:lnTo>
              <a:lnTo>
                <a:pt x="1664" y="704"/>
              </a:lnTo>
              <a:lnTo>
                <a:pt x="1668" y="708"/>
              </a:lnTo>
              <a:lnTo>
                <a:pt x="1671" y="712"/>
              </a:lnTo>
              <a:lnTo>
                <a:pt x="1674" y="718"/>
              </a:lnTo>
              <a:lnTo>
                <a:pt x="1674" y="723"/>
              </a:lnTo>
              <a:lnTo>
                <a:pt x="1675" y="731"/>
              </a:lnTo>
              <a:lnTo>
                <a:pt x="1675" y="739"/>
              </a:lnTo>
              <a:lnTo>
                <a:pt x="1674" y="742"/>
              </a:lnTo>
              <a:lnTo>
                <a:pt x="1672" y="745"/>
              </a:lnTo>
              <a:lnTo>
                <a:pt x="1670" y="747"/>
              </a:lnTo>
              <a:lnTo>
                <a:pt x="1667" y="749"/>
              </a:lnTo>
              <a:lnTo>
                <a:pt x="1658" y="754"/>
              </a:lnTo>
              <a:lnTo>
                <a:pt x="1648" y="756"/>
              </a:lnTo>
              <a:lnTo>
                <a:pt x="1639" y="757"/>
              </a:lnTo>
              <a:lnTo>
                <a:pt x="1628" y="759"/>
              </a:lnTo>
              <a:lnTo>
                <a:pt x="1619" y="762"/>
              </a:lnTo>
              <a:lnTo>
                <a:pt x="1612" y="765"/>
              </a:lnTo>
              <a:lnTo>
                <a:pt x="1606" y="769"/>
              </a:lnTo>
              <a:lnTo>
                <a:pt x="1598" y="774"/>
              </a:lnTo>
              <a:lnTo>
                <a:pt x="1586" y="782"/>
              </a:lnTo>
              <a:lnTo>
                <a:pt x="1571" y="791"/>
              </a:lnTo>
              <a:lnTo>
                <a:pt x="1563" y="794"/>
              </a:lnTo>
              <a:lnTo>
                <a:pt x="1557" y="798"/>
              </a:lnTo>
              <a:lnTo>
                <a:pt x="1551" y="802"/>
              </a:lnTo>
              <a:lnTo>
                <a:pt x="1545" y="809"/>
              </a:lnTo>
              <a:lnTo>
                <a:pt x="1560" y="812"/>
              </a:lnTo>
              <a:lnTo>
                <a:pt x="1573" y="814"/>
              </a:lnTo>
              <a:lnTo>
                <a:pt x="1587" y="814"/>
              </a:lnTo>
              <a:lnTo>
                <a:pt x="1603" y="814"/>
              </a:lnTo>
              <a:lnTo>
                <a:pt x="1609" y="813"/>
              </a:lnTo>
              <a:lnTo>
                <a:pt x="1614" y="813"/>
              </a:lnTo>
              <a:lnTo>
                <a:pt x="1617" y="814"/>
              </a:lnTo>
              <a:lnTo>
                <a:pt x="1619" y="814"/>
              </a:lnTo>
              <a:lnTo>
                <a:pt x="1622" y="816"/>
              </a:lnTo>
              <a:lnTo>
                <a:pt x="1624" y="818"/>
              </a:lnTo>
              <a:lnTo>
                <a:pt x="1627" y="822"/>
              </a:lnTo>
              <a:lnTo>
                <a:pt x="1629" y="828"/>
              </a:lnTo>
              <a:lnTo>
                <a:pt x="1630" y="832"/>
              </a:lnTo>
              <a:lnTo>
                <a:pt x="1630" y="837"/>
              </a:lnTo>
              <a:lnTo>
                <a:pt x="1629" y="848"/>
              </a:lnTo>
              <a:lnTo>
                <a:pt x="1628" y="859"/>
              </a:lnTo>
              <a:lnTo>
                <a:pt x="1628" y="863"/>
              </a:lnTo>
              <a:lnTo>
                <a:pt x="1628" y="866"/>
              </a:lnTo>
              <a:lnTo>
                <a:pt x="1627" y="869"/>
              </a:lnTo>
              <a:lnTo>
                <a:pt x="1624" y="871"/>
              </a:lnTo>
              <a:lnTo>
                <a:pt x="1619" y="873"/>
              </a:lnTo>
              <a:lnTo>
                <a:pt x="1615" y="875"/>
              </a:lnTo>
              <a:lnTo>
                <a:pt x="1613" y="877"/>
              </a:lnTo>
              <a:lnTo>
                <a:pt x="1612" y="878"/>
              </a:lnTo>
              <a:lnTo>
                <a:pt x="1611" y="879"/>
              </a:lnTo>
              <a:lnTo>
                <a:pt x="1611" y="881"/>
              </a:lnTo>
              <a:lnTo>
                <a:pt x="1611" y="884"/>
              </a:lnTo>
              <a:lnTo>
                <a:pt x="1613" y="887"/>
              </a:lnTo>
              <a:lnTo>
                <a:pt x="1615" y="889"/>
              </a:lnTo>
              <a:lnTo>
                <a:pt x="1618" y="890"/>
              </a:lnTo>
              <a:lnTo>
                <a:pt x="1634" y="888"/>
              </a:lnTo>
              <a:lnTo>
                <a:pt x="1649" y="887"/>
              </a:lnTo>
              <a:lnTo>
                <a:pt x="1653" y="887"/>
              </a:lnTo>
              <a:lnTo>
                <a:pt x="1657" y="888"/>
              </a:lnTo>
              <a:lnTo>
                <a:pt x="1660" y="891"/>
              </a:lnTo>
              <a:lnTo>
                <a:pt x="1662" y="893"/>
              </a:lnTo>
              <a:lnTo>
                <a:pt x="1666" y="899"/>
              </a:lnTo>
              <a:lnTo>
                <a:pt x="1672" y="904"/>
              </a:lnTo>
              <a:lnTo>
                <a:pt x="1679" y="907"/>
              </a:lnTo>
              <a:lnTo>
                <a:pt x="1685" y="910"/>
              </a:lnTo>
              <a:lnTo>
                <a:pt x="1687" y="913"/>
              </a:lnTo>
              <a:lnTo>
                <a:pt x="1688" y="915"/>
              </a:lnTo>
              <a:lnTo>
                <a:pt x="1690" y="917"/>
              </a:lnTo>
              <a:lnTo>
                <a:pt x="1690" y="920"/>
              </a:lnTo>
              <a:lnTo>
                <a:pt x="1690" y="928"/>
              </a:lnTo>
              <a:lnTo>
                <a:pt x="1689" y="936"/>
              </a:lnTo>
              <a:lnTo>
                <a:pt x="1687" y="942"/>
              </a:lnTo>
              <a:lnTo>
                <a:pt x="1685" y="950"/>
              </a:lnTo>
              <a:lnTo>
                <a:pt x="1682" y="955"/>
              </a:lnTo>
              <a:lnTo>
                <a:pt x="1678" y="961"/>
              </a:lnTo>
              <a:lnTo>
                <a:pt x="1672" y="966"/>
              </a:lnTo>
              <a:lnTo>
                <a:pt x="1666" y="971"/>
              </a:lnTo>
              <a:lnTo>
                <a:pt x="1660" y="973"/>
              </a:lnTo>
              <a:lnTo>
                <a:pt x="1653" y="974"/>
              </a:lnTo>
              <a:lnTo>
                <a:pt x="1646" y="974"/>
              </a:lnTo>
              <a:lnTo>
                <a:pt x="1639" y="974"/>
              </a:lnTo>
              <a:lnTo>
                <a:pt x="1630" y="973"/>
              </a:lnTo>
              <a:lnTo>
                <a:pt x="1623" y="972"/>
              </a:lnTo>
              <a:lnTo>
                <a:pt x="1618" y="972"/>
              </a:lnTo>
              <a:lnTo>
                <a:pt x="1615" y="973"/>
              </a:lnTo>
              <a:lnTo>
                <a:pt x="1614" y="977"/>
              </a:lnTo>
              <a:lnTo>
                <a:pt x="1615" y="981"/>
              </a:lnTo>
              <a:lnTo>
                <a:pt x="1616" y="986"/>
              </a:lnTo>
              <a:lnTo>
                <a:pt x="1618" y="990"/>
              </a:lnTo>
              <a:lnTo>
                <a:pt x="1622" y="993"/>
              </a:lnTo>
              <a:lnTo>
                <a:pt x="1643" y="993"/>
              </a:lnTo>
              <a:lnTo>
                <a:pt x="1652" y="995"/>
              </a:lnTo>
              <a:lnTo>
                <a:pt x="1662" y="998"/>
              </a:lnTo>
              <a:lnTo>
                <a:pt x="1667" y="1001"/>
              </a:lnTo>
              <a:lnTo>
                <a:pt x="1671" y="1002"/>
              </a:lnTo>
              <a:lnTo>
                <a:pt x="1674" y="1003"/>
              </a:lnTo>
              <a:lnTo>
                <a:pt x="1675" y="1005"/>
              </a:lnTo>
              <a:lnTo>
                <a:pt x="1676" y="1007"/>
              </a:lnTo>
              <a:lnTo>
                <a:pt x="1677" y="1009"/>
              </a:lnTo>
              <a:lnTo>
                <a:pt x="1676" y="1012"/>
              </a:lnTo>
              <a:lnTo>
                <a:pt x="1674" y="1015"/>
              </a:lnTo>
              <a:lnTo>
                <a:pt x="1670" y="1018"/>
              </a:lnTo>
              <a:lnTo>
                <a:pt x="1667" y="1019"/>
              </a:lnTo>
              <a:lnTo>
                <a:pt x="1658" y="1020"/>
              </a:lnTo>
              <a:lnTo>
                <a:pt x="1649" y="1020"/>
              </a:lnTo>
              <a:lnTo>
                <a:pt x="1642" y="1019"/>
              </a:lnTo>
              <a:lnTo>
                <a:pt x="1634" y="1015"/>
              </a:lnTo>
              <a:lnTo>
                <a:pt x="1629" y="1012"/>
              </a:lnTo>
              <a:lnTo>
                <a:pt x="1624" y="1008"/>
              </a:lnTo>
              <a:lnTo>
                <a:pt x="1617" y="1004"/>
              </a:lnTo>
              <a:lnTo>
                <a:pt x="1612" y="999"/>
              </a:lnTo>
              <a:lnTo>
                <a:pt x="1605" y="996"/>
              </a:lnTo>
              <a:lnTo>
                <a:pt x="1597" y="995"/>
              </a:lnTo>
              <a:lnTo>
                <a:pt x="1595" y="996"/>
              </a:lnTo>
              <a:lnTo>
                <a:pt x="1593" y="996"/>
              </a:lnTo>
              <a:lnTo>
                <a:pt x="1596" y="1006"/>
              </a:lnTo>
              <a:lnTo>
                <a:pt x="1598" y="1013"/>
              </a:lnTo>
              <a:lnTo>
                <a:pt x="1600" y="1018"/>
              </a:lnTo>
              <a:lnTo>
                <a:pt x="1604" y="1021"/>
              </a:lnTo>
              <a:lnTo>
                <a:pt x="1607" y="1023"/>
              </a:lnTo>
              <a:lnTo>
                <a:pt x="1611" y="1025"/>
              </a:lnTo>
              <a:lnTo>
                <a:pt x="1617" y="1028"/>
              </a:lnTo>
              <a:lnTo>
                <a:pt x="1624" y="1031"/>
              </a:lnTo>
              <a:lnTo>
                <a:pt x="1626" y="1033"/>
              </a:lnTo>
              <a:lnTo>
                <a:pt x="1628" y="1036"/>
              </a:lnTo>
              <a:lnTo>
                <a:pt x="1629" y="1038"/>
              </a:lnTo>
              <a:lnTo>
                <a:pt x="1629" y="1042"/>
              </a:lnTo>
              <a:lnTo>
                <a:pt x="1626" y="1056"/>
              </a:lnTo>
              <a:lnTo>
                <a:pt x="1622" y="1071"/>
              </a:lnTo>
              <a:lnTo>
                <a:pt x="1623" y="1076"/>
              </a:lnTo>
              <a:lnTo>
                <a:pt x="1623" y="1081"/>
              </a:lnTo>
              <a:lnTo>
                <a:pt x="1637" y="1083"/>
              </a:lnTo>
              <a:lnTo>
                <a:pt x="1651" y="1085"/>
              </a:lnTo>
              <a:lnTo>
                <a:pt x="1650" y="1087"/>
              </a:lnTo>
              <a:lnTo>
                <a:pt x="1649" y="1091"/>
              </a:lnTo>
              <a:lnTo>
                <a:pt x="1647" y="1093"/>
              </a:lnTo>
              <a:lnTo>
                <a:pt x="1645" y="1094"/>
              </a:lnTo>
              <a:lnTo>
                <a:pt x="1640" y="1097"/>
              </a:lnTo>
              <a:lnTo>
                <a:pt x="1633" y="1099"/>
              </a:lnTo>
              <a:lnTo>
                <a:pt x="1625" y="1104"/>
              </a:lnTo>
              <a:lnTo>
                <a:pt x="1617" y="1111"/>
              </a:lnTo>
              <a:lnTo>
                <a:pt x="1614" y="1114"/>
              </a:lnTo>
              <a:lnTo>
                <a:pt x="1610" y="1116"/>
              </a:lnTo>
              <a:lnTo>
                <a:pt x="1605" y="1117"/>
              </a:lnTo>
              <a:lnTo>
                <a:pt x="1600" y="1118"/>
              </a:lnTo>
              <a:lnTo>
                <a:pt x="1593" y="1117"/>
              </a:lnTo>
              <a:lnTo>
                <a:pt x="1588" y="1115"/>
              </a:lnTo>
              <a:lnTo>
                <a:pt x="1582" y="1112"/>
              </a:lnTo>
              <a:lnTo>
                <a:pt x="1576" y="1109"/>
              </a:lnTo>
              <a:lnTo>
                <a:pt x="1569" y="1108"/>
              </a:lnTo>
              <a:lnTo>
                <a:pt x="1562" y="1104"/>
              </a:lnTo>
              <a:lnTo>
                <a:pt x="1555" y="1094"/>
              </a:lnTo>
              <a:lnTo>
                <a:pt x="1548" y="1084"/>
              </a:lnTo>
              <a:lnTo>
                <a:pt x="1547" y="1081"/>
              </a:lnTo>
              <a:lnTo>
                <a:pt x="1546" y="1079"/>
              </a:lnTo>
              <a:lnTo>
                <a:pt x="1544" y="1077"/>
              </a:lnTo>
              <a:lnTo>
                <a:pt x="1542" y="1076"/>
              </a:lnTo>
              <a:lnTo>
                <a:pt x="1540" y="1077"/>
              </a:lnTo>
              <a:lnTo>
                <a:pt x="1538" y="1080"/>
              </a:lnTo>
              <a:lnTo>
                <a:pt x="1538" y="1083"/>
              </a:lnTo>
              <a:lnTo>
                <a:pt x="1536" y="1086"/>
              </a:lnTo>
              <a:lnTo>
                <a:pt x="1529" y="1092"/>
              </a:lnTo>
              <a:lnTo>
                <a:pt x="1523" y="1096"/>
              </a:lnTo>
              <a:lnTo>
                <a:pt x="1517" y="1098"/>
              </a:lnTo>
              <a:lnTo>
                <a:pt x="1508" y="1099"/>
              </a:lnTo>
              <a:lnTo>
                <a:pt x="1502" y="1098"/>
              </a:lnTo>
              <a:lnTo>
                <a:pt x="1495" y="1099"/>
              </a:lnTo>
              <a:lnTo>
                <a:pt x="1497" y="1109"/>
              </a:lnTo>
              <a:lnTo>
                <a:pt x="1495" y="1119"/>
              </a:lnTo>
              <a:lnTo>
                <a:pt x="1506" y="1119"/>
              </a:lnTo>
              <a:lnTo>
                <a:pt x="1516" y="1119"/>
              </a:lnTo>
              <a:lnTo>
                <a:pt x="1525" y="1120"/>
              </a:lnTo>
              <a:lnTo>
                <a:pt x="1536" y="1120"/>
              </a:lnTo>
              <a:lnTo>
                <a:pt x="1544" y="1120"/>
              </a:lnTo>
              <a:lnTo>
                <a:pt x="1553" y="1122"/>
              </a:lnTo>
              <a:lnTo>
                <a:pt x="1556" y="1125"/>
              </a:lnTo>
              <a:lnTo>
                <a:pt x="1558" y="1127"/>
              </a:lnTo>
              <a:lnTo>
                <a:pt x="1560" y="1130"/>
              </a:lnTo>
              <a:lnTo>
                <a:pt x="1561" y="1134"/>
              </a:lnTo>
              <a:lnTo>
                <a:pt x="1560" y="1137"/>
              </a:lnTo>
              <a:lnTo>
                <a:pt x="1559" y="1140"/>
              </a:lnTo>
              <a:lnTo>
                <a:pt x="1557" y="1143"/>
              </a:lnTo>
              <a:lnTo>
                <a:pt x="1555" y="1144"/>
              </a:lnTo>
              <a:lnTo>
                <a:pt x="1548" y="1147"/>
              </a:lnTo>
              <a:lnTo>
                <a:pt x="1541" y="1147"/>
              </a:lnTo>
              <a:lnTo>
                <a:pt x="1531" y="1146"/>
              </a:lnTo>
              <a:lnTo>
                <a:pt x="1522" y="1144"/>
              </a:lnTo>
              <a:lnTo>
                <a:pt x="1522" y="1152"/>
              </a:lnTo>
              <a:lnTo>
                <a:pt x="1528" y="1159"/>
              </a:lnTo>
              <a:lnTo>
                <a:pt x="1536" y="1166"/>
              </a:lnTo>
              <a:lnTo>
                <a:pt x="1535" y="1170"/>
              </a:lnTo>
              <a:lnTo>
                <a:pt x="1533" y="1173"/>
              </a:lnTo>
              <a:lnTo>
                <a:pt x="1529" y="1177"/>
              </a:lnTo>
              <a:lnTo>
                <a:pt x="1526" y="1180"/>
              </a:lnTo>
              <a:lnTo>
                <a:pt x="1522" y="1184"/>
              </a:lnTo>
              <a:lnTo>
                <a:pt x="1520" y="1187"/>
              </a:lnTo>
              <a:lnTo>
                <a:pt x="1517" y="1190"/>
              </a:lnTo>
              <a:lnTo>
                <a:pt x="1511" y="1191"/>
              </a:lnTo>
              <a:lnTo>
                <a:pt x="1499" y="1191"/>
              </a:lnTo>
              <a:lnTo>
                <a:pt x="1486" y="1190"/>
              </a:lnTo>
              <a:lnTo>
                <a:pt x="1473" y="1199"/>
              </a:lnTo>
              <a:lnTo>
                <a:pt x="1462" y="1208"/>
              </a:lnTo>
              <a:lnTo>
                <a:pt x="1452" y="1213"/>
              </a:lnTo>
              <a:lnTo>
                <a:pt x="1442" y="1217"/>
              </a:lnTo>
              <a:lnTo>
                <a:pt x="1434" y="1219"/>
              </a:lnTo>
              <a:lnTo>
                <a:pt x="1423" y="1220"/>
              </a:lnTo>
              <a:lnTo>
                <a:pt x="1418" y="1220"/>
              </a:lnTo>
              <a:lnTo>
                <a:pt x="1414" y="1219"/>
              </a:lnTo>
              <a:lnTo>
                <a:pt x="1414" y="1209"/>
              </a:lnTo>
              <a:lnTo>
                <a:pt x="1414" y="1200"/>
              </a:lnTo>
              <a:lnTo>
                <a:pt x="1401" y="1200"/>
              </a:lnTo>
              <a:lnTo>
                <a:pt x="1397" y="1200"/>
              </a:lnTo>
              <a:lnTo>
                <a:pt x="1394" y="1200"/>
              </a:lnTo>
              <a:lnTo>
                <a:pt x="1391" y="1201"/>
              </a:lnTo>
              <a:lnTo>
                <a:pt x="1387" y="1204"/>
              </a:lnTo>
              <a:lnTo>
                <a:pt x="1384" y="1210"/>
              </a:lnTo>
              <a:lnTo>
                <a:pt x="1383" y="1217"/>
              </a:lnTo>
              <a:lnTo>
                <a:pt x="1383" y="1220"/>
              </a:lnTo>
              <a:lnTo>
                <a:pt x="1382" y="1223"/>
              </a:lnTo>
              <a:lnTo>
                <a:pt x="1380" y="1225"/>
              </a:lnTo>
              <a:lnTo>
                <a:pt x="1378" y="1226"/>
              </a:lnTo>
              <a:lnTo>
                <a:pt x="1371" y="1227"/>
              </a:lnTo>
              <a:lnTo>
                <a:pt x="1364" y="1226"/>
              </a:lnTo>
              <a:lnTo>
                <a:pt x="1365" y="1236"/>
              </a:lnTo>
              <a:lnTo>
                <a:pt x="1363" y="1245"/>
              </a:lnTo>
              <a:lnTo>
                <a:pt x="1362" y="1249"/>
              </a:lnTo>
              <a:lnTo>
                <a:pt x="1359" y="1251"/>
              </a:lnTo>
              <a:lnTo>
                <a:pt x="1357" y="1252"/>
              </a:lnTo>
              <a:lnTo>
                <a:pt x="1353" y="1254"/>
              </a:lnTo>
              <a:lnTo>
                <a:pt x="1350" y="1256"/>
              </a:lnTo>
              <a:lnTo>
                <a:pt x="1348" y="1257"/>
              </a:lnTo>
              <a:lnTo>
                <a:pt x="1347" y="1260"/>
              </a:lnTo>
              <a:lnTo>
                <a:pt x="1346" y="1263"/>
              </a:lnTo>
              <a:lnTo>
                <a:pt x="1346" y="1269"/>
              </a:lnTo>
              <a:lnTo>
                <a:pt x="1346" y="1273"/>
              </a:lnTo>
              <a:lnTo>
                <a:pt x="1347" y="1277"/>
              </a:lnTo>
              <a:lnTo>
                <a:pt x="1350" y="1281"/>
              </a:lnTo>
              <a:lnTo>
                <a:pt x="1354" y="1283"/>
              </a:lnTo>
              <a:lnTo>
                <a:pt x="1358" y="1283"/>
              </a:lnTo>
              <a:lnTo>
                <a:pt x="1362" y="1283"/>
              </a:lnTo>
              <a:lnTo>
                <a:pt x="1365" y="1283"/>
              </a:lnTo>
              <a:lnTo>
                <a:pt x="1365" y="1286"/>
              </a:lnTo>
              <a:lnTo>
                <a:pt x="1364" y="1290"/>
              </a:lnTo>
              <a:lnTo>
                <a:pt x="1362" y="1293"/>
              </a:lnTo>
              <a:lnTo>
                <a:pt x="1360" y="1296"/>
              </a:lnTo>
              <a:lnTo>
                <a:pt x="1358" y="1298"/>
              </a:lnTo>
              <a:lnTo>
                <a:pt x="1354" y="1301"/>
              </a:lnTo>
              <a:lnTo>
                <a:pt x="1351" y="1302"/>
              </a:lnTo>
              <a:lnTo>
                <a:pt x="1347" y="1302"/>
              </a:lnTo>
              <a:lnTo>
                <a:pt x="1333" y="1298"/>
              </a:lnTo>
              <a:lnTo>
                <a:pt x="1318" y="1294"/>
              </a:lnTo>
              <a:lnTo>
                <a:pt x="1311" y="1298"/>
              </a:lnTo>
              <a:lnTo>
                <a:pt x="1305" y="1305"/>
              </a:lnTo>
              <a:lnTo>
                <a:pt x="1298" y="1308"/>
              </a:lnTo>
              <a:lnTo>
                <a:pt x="1293" y="1313"/>
              </a:lnTo>
              <a:lnTo>
                <a:pt x="1293" y="1334"/>
              </a:lnTo>
              <a:lnTo>
                <a:pt x="1285" y="1334"/>
              </a:lnTo>
              <a:lnTo>
                <a:pt x="1272" y="1324"/>
              </a:lnTo>
              <a:lnTo>
                <a:pt x="1259" y="1314"/>
              </a:lnTo>
              <a:lnTo>
                <a:pt x="1250" y="1314"/>
              </a:lnTo>
              <a:lnTo>
                <a:pt x="1241" y="1315"/>
              </a:lnTo>
              <a:lnTo>
                <a:pt x="1238" y="1318"/>
              </a:lnTo>
              <a:lnTo>
                <a:pt x="1234" y="1320"/>
              </a:lnTo>
              <a:lnTo>
                <a:pt x="1232" y="1322"/>
              </a:lnTo>
              <a:lnTo>
                <a:pt x="1229" y="1326"/>
              </a:lnTo>
              <a:lnTo>
                <a:pt x="1228" y="1333"/>
              </a:lnTo>
              <a:lnTo>
                <a:pt x="1227" y="1341"/>
              </a:lnTo>
              <a:lnTo>
                <a:pt x="1227" y="1345"/>
              </a:lnTo>
              <a:lnTo>
                <a:pt x="1225" y="1347"/>
              </a:lnTo>
              <a:lnTo>
                <a:pt x="1224" y="1349"/>
              </a:lnTo>
              <a:lnTo>
                <a:pt x="1221" y="1350"/>
              </a:lnTo>
              <a:lnTo>
                <a:pt x="1216" y="1348"/>
              </a:lnTo>
              <a:lnTo>
                <a:pt x="1212" y="1346"/>
              </a:lnTo>
              <a:lnTo>
                <a:pt x="1209" y="1342"/>
              </a:lnTo>
              <a:lnTo>
                <a:pt x="1207" y="1337"/>
              </a:lnTo>
              <a:lnTo>
                <a:pt x="1207" y="1330"/>
              </a:lnTo>
              <a:lnTo>
                <a:pt x="1208" y="1325"/>
              </a:lnTo>
              <a:lnTo>
                <a:pt x="1208" y="1322"/>
              </a:lnTo>
              <a:lnTo>
                <a:pt x="1207" y="1320"/>
              </a:lnTo>
              <a:lnTo>
                <a:pt x="1206" y="1316"/>
              </a:lnTo>
              <a:lnTo>
                <a:pt x="1204" y="1315"/>
              </a:lnTo>
              <a:lnTo>
                <a:pt x="1195" y="1310"/>
              </a:lnTo>
              <a:lnTo>
                <a:pt x="1188" y="1306"/>
              </a:lnTo>
              <a:lnTo>
                <a:pt x="1185" y="1303"/>
              </a:lnTo>
              <a:lnTo>
                <a:pt x="1182" y="1301"/>
              </a:lnTo>
              <a:lnTo>
                <a:pt x="1180" y="1296"/>
              </a:lnTo>
              <a:lnTo>
                <a:pt x="1180" y="1292"/>
              </a:lnTo>
              <a:lnTo>
                <a:pt x="1189" y="1279"/>
              </a:lnTo>
              <a:lnTo>
                <a:pt x="1200" y="1268"/>
              </a:lnTo>
              <a:lnTo>
                <a:pt x="1200" y="1254"/>
              </a:lnTo>
              <a:lnTo>
                <a:pt x="1179" y="1254"/>
              </a:lnTo>
              <a:lnTo>
                <a:pt x="1173" y="1254"/>
              </a:lnTo>
              <a:lnTo>
                <a:pt x="1169" y="1256"/>
              </a:lnTo>
              <a:lnTo>
                <a:pt x="1165" y="1258"/>
              </a:lnTo>
              <a:lnTo>
                <a:pt x="1160" y="1260"/>
              </a:lnTo>
              <a:lnTo>
                <a:pt x="1157" y="1263"/>
              </a:lnTo>
              <a:lnTo>
                <a:pt x="1154" y="1268"/>
              </a:lnTo>
              <a:lnTo>
                <a:pt x="1152" y="1272"/>
              </a:lnTo>
              <a:lnTo>
                <a:pt x="1150" y="1277"/>
              </a:lnTo>
              <a:lnTo>
                <a:pt x="1148" y="1283"/>
              </a:lnTo>
              <a:lnTo>
                <a:pt x="1146" y="1289"/>
              </a:lnTo>
              <a:lnTo>
                <a:pt x="1145" y="1292"/>
              </a:lnTo>
              <a:lnTo>
                <a:pt x="1142" y="1293"/>
              </a:lnTo>
              <a:lnTo>
                <a:pt x="1140" y="1295"/>
              </a:lnTo>
              <a:lnTo>
                <a:pt x="1138" y="1295"/>
              </a:lnTo>
              <a:lnTo>
                <a:pt x="1129" y="1295"/>
              </a:lnTo>
              <a:lnTo>
                <a:pt x="1119" y="1294"/>
              </a:lnTo>
              <a:lnTo>
                <a:pt x="1116" y="1293"/>
              </a:lnTo>
              <a:lnTo>
                <a:pt x="1112" y="1291"/>
              </a:lnTo>
              <a:lnTo>
                <a:pt x="1109" y="1289"/>
              </a:lnTo>
              <a:lnTo>
                <a:pt x="1105" y="1286"/>
              </a:lnTo>
              <a:lnTo>
                <a:pt x="1103" y="1281"/>
              </a:lnTo>
              <a:lnTo>
                <a:pt x="1102" y="1276"/>
              </a:lnTo>
              <a:lnTo>
                <a:pt x="1101" y="1274"/>
              </a:lnTo>
              <a:lnTo>
                <a:pt x="1100" y="1273"/>
              </a:lnTo>
              <a:lnTo>
                <a:pt x="1099" y="1272"/>
              </a:lnTo>
              <a:lnTo>
                <a:pt x="1097" y="1271"/>
              </a:lnTo>
              <a:lnTo>
                <a:pt x="1082" y="1272"/>
              </a:lnTo>
              <a:lnTo>
                <a:pt x="1069" y="1273"/>
              </a:lnTo>
              <a:lnTo>
                <a:pt x="1057" y="1274"/>
              </a:lnTo>
              <a:lnTo>
                <a:pt x="1042" y="1275"/>
              </a:lnTo>
              <a:lnTo>
                <a:pt x="1043" y="1283"/>
              </a:lnTo>
              <a:lnTo>
                <a:pt x="1042" y="1291"/>
              </a:lnTo>
              <a:lnTo>
                <a:pt x="1040" y="1295"/>
              </a:lnTo>
              <a:lnTo>
                <a:pt x="1038" y="1298"/>
              </a:lnTo>
              <a:lnTo>
                <a:pt x="1033" y="1301"/>
              </a:lnTo>
              <a:lnTo>
                <a:pt x="1029" y="1302"/>
              </a:lnTo>
              <a:lnTo>
                <a:pt x="1020" y="1302"/>
              </a:lnTo>
              <a:lnTo>
                <a:pt x="1009" y="1302"/>
              </a:lnTo>
              <a:lnTo>
                <a:pt x="993" y="1298"/>
              </a:lnTo>
              <a:lnTo>
                <a:pt x="977" y="1295"/>
              </a:lnTo>
              <a:lnTo>
                <a:pt x="975" y="1296"/>
              </a:lnTo>
              <a:lnTo>
                <a:pt x="973" y="1297"/>
              </a:lnTo>
              <a:lnTo>
                <a:pt x="971" y="1300"/>
              </a:lnTo>
              <a:lnTo>
                <a:pt x="970" y="1302"/>
              </a:lnTo>
              <a:lnTo>
                <a:pt x="969" y="1308"/>
              </a:lnTo>
              <a:lnTo>
                <a:pt x="969" y="1314"/>
              </a:lnTo>
              <a:lnTo>
                <a:pt x="960" y="1314"/>
              </a:lnTo>
              <a:lnTo>
                <a:pt x="952" y="1315"/>
              </a:lnTo>
              <a:lnTo>
                <a:pt x="943" y="1313"/>
              </a:lnTo>
              <a:lnTo>
                <a:pt x="935" y="1312"/>
              </a:lnTo>
              <a:lnTo>
                <a:pt x="922" y="1318"/>
              </a:lnTo>
              <a:lnTo>
                <a:pt x="910" y="1324"/>
              </a:lnTo>
              <a:lnTo>
                <a:pt x="906" y="1323"/>
              </a:lnTo>
              <a:lnTo>
                <a:pt x="903" y="1322"/>
              </a:lnTo>
              <a:lnTo>
                <a:pt x="900" y="1321"/>
              </a:lnTo>
              <a:lnTo>
                <a:pt x="898" y="1319"/>
              </a:lnTo>
              <a:lnTo>
                <a:pt x="892" y="1313"/>
              </a:lnTo>
              <a:lnTo>
                <a:pt x="888" y="1306"/>
              </a:lnTo>
              <a:lnTo>
                <a:pt x="885" y="1303"/>
              </a:lnTo>
              <a:lnTo>
                <a:pt x="882" y="1300"/>
              </a:lnTo>
              <a:lnTo>
                <a:pt x="879" y="1296"/>
              </a:lnTo>
              <a:lnTo>
                <a:pt x="874" y="1294"/>
              </a:lnTo>
              <a:lnTo>
                <a:pt x="866" y="1291"/>
              </a:lnTo>
              <a:lnTo>
                <a:pt x="856" y="1289"/>
              </a:lnTo>
              <a:lnTo>
                <a:pt x="848" y="1287"/>
              </a:lnTo>
              <a:lnTo>
                <a:pt x="840" y="1284"/>
              </a:lnTo>
              <a:lnTo>
                <a:pt x="834" y="1279"/>
              </a:lnTo>
              <a:lnTo>
                <a:pt x="829" y="1275"/>
              </a:lnTo>
              <a:lnTo>
                <a:pt x="818" y="1263"/>
              </a:lnTo>
              <a:lnTo>
                <a:pt x="808" y="1250"/>
              </a:lnTo>
              <a:lnTo>
                <a:pt x="803" y="1252"/>
              </a:lnTo>
              <a:lnTo>
                <a:pt x="802" y="1260"/>
              </a:lnTo>
              <a:lnTo>
                <a:pt x="800" y="1268"/>
              </a:lnTo>
              <a:lnTo>
                <a:pt x="796" y="1275"/>
              </a:lnTo>
              <a:lnTo>
                <a:pt x="793" y="1284"/>
              </a:lnTo>
              <a:lnTo>
                <a:pt x="789" y="1289"/>
              </a:lnTo>
              <a:lnTo>
                <a:pt x="787" y="1295"/>
              </a:lnTo>
              <a:lnTo>
                <a:pt x="785" y="1297"/>
              </a:lnTo>
              <a:lnTo>
                <a:pt x="783" y="1300"/>
              </a:lnTo>
              <a:lnTo>
                <a:pt x="781" y="1301"/>
              </a:lnTo>
              <a:lnTo>
                <a:pt x="778" y="1301"/>
              </a:lnTo>
              <a:lnTo>
                <a:pt x="773" y="1301"/>
              </a:lnTo>
              <a:lnTo>
                <a:pt x="768" y="1300"/>
              </a:lnTo>
              <a:lnTo>
                <a:pt x="763" y="1297"/>
              </a:lnTo>
              <a:lnTo>
                <a:pt x="759" y="1295"/>
              </a:lnTo>
              <a:lnTo>
                <a:pt x="751" y="1290"/>
              </a:lnTo>
              <a:lnTo>
                <a:pt x="743" y="1283"/>
              </a:lnTo>
              <a:lnTo>
                <a:pt x="740" y="1277"/>
              </a:lnTo>
              <a:lnTo>
                <a:pt x="735" y="1271"/>
              </a:lnTo>
              <a:lnTo>
                <a:pt x="734" y="1268"/>
              </a:lnTo>
              <a:lnTo>
                <a:pt x="733" y="1265"/>
              </a:lnTo>
              <a:lnTo>
                <a:pt x="733" y="1262"/>
              </a:lnTo>
              <a:lnTo>
                <a:pt x="732" y="1261"/>
              </a:lnTo>
              <a:lnTo>
                <a:pt x="731" y="1260"/>
              </a:lnTo>
              <a:lnTo>
                <a:pt x="730" y="1260"/>
              </a:lnTo>
              <a:lnTo>
                <a:pt x="714" y="1262"/>
              </a:lnTo>
              <a:lnTo>
                <a:pt x="699" y="1263"/>
              </a:lnTo>
              <a:lnTo>
                <a:pt x="693" y="1263"/>
              </a:lnTo>
              <a:lnTo>
                <a:pt x="687" y="1262"/>
              </a:lnTo>
              <a:lnTo>
                <a:pt x="687" y="1252"/>
              </a:lnTo>
              <a:lnTo>
                <a:pt x="687" y="1242"/>
              </a:lnTo>
              <a:lnTo>
                <a:pt x="685" y="1233"/>
              </a:lnTo>
              <a:lnTo>
                <a:pt x="680" y="1235"/>
              </a:lnTo>
              <a:lnTo>
                <a:pt x="675" y="1244"/>
              </a:lnTo>
              <a:lnTo>
                <a:pt x="671" y="1254"/>
              </a:lnTo>
              <a:lnTo>
                <a:pt x="668" y="1263"/>
              </a:lnTo>
              <a:lnTo>
                <a:pt x="664" y="1275"/>
              </a:lnTo>
              <a:lnTo>
                <a:pt x="663" y="1280"/>
              </a:lnTo>
              <a:lnTo>
                <a:pt x="661" y="1285"/>
              </a:lnTo>
              <a:lnTo>
                <a:pt x="658" y="1290"/>
              </a:lnTo>
              <a:lnTo>
                <a:pt x="655" y="1293"/>
              </a:lnTo>
              <a:lnTo>
                <a:pt x="652" y="1297"/>
              </a:lnTo>
              <a:lnTo>
                <a:pt x="650" y="1303"/>
              </a:lnTo>
              <a:lnTo>
                <a:pt x="649" y="1307"/>
              </a:lnTo>
              <a:lnTo>
                <a:pt x="647" y="1313"/>
              </a:lnTo>
              <a:lnTo>
                <a:pt x="639" y="1314"/>
              </a:lnTo>
              <a:lnTo>
                <a:pt x="632" y="1315"/>
              </a:lnTo>
              <a:lnTo>
                <a:pt x="624" y="1316"/>
              </a:lnTo>
              <a:lnTo>
                <a:pt x="616" y="1318"/>
              </a:lnTo>
              <a:lnTo>
                <a:pt x="606" y="1316"/>
              </a:lnTo>
              <a:lnTo>
                <a:pt x="597" y="1316"/>
              </a:lnTo>
              <a:lnTo>
                <a:pt x="597" y="1285"/>
              </a:lnTo>
              <a:lnTo>
                <a:pt x="599" y="1275"/>
              </a:lnTo>
              <a:lnTo>
                <a:pt x="602" y="1267"/>
              </a:lnTo>
              <a:lnTo>
                <a:pt x="601" y="1262"/>
              </a:lnTo>
              <a:lnTo>
                <a:pt x="600" y="1258"/>
              </a:lnTo>
              <a:lnTo>
                <a:pt x="599" y="1255"/>
              </a:lnTo>
              <a:lnTo>
                <a:pt x="596" y="1252"/>
              </a:lnTo>
              <a:lnTo>
                <a:pt x="591" y="1245"/>
              </a:lnTo>
              <a:lnTo>
                <a:pt x="586" y="1238"/>
              </a:lnTo>
              <a:lnTo>
                <a:pt x="582" y="1227"/>
              </a:lnTo>
              <a:lnTo>
                <a:pt x="579" y="1219"/>
              </a:lnTo>
              <a:lnTo>
                <a:pt x="575" y="1209"/>
              </a:lnTo>
              <a:lnTo>
                <a:pt x="570" y="1201"/>
              </a:lnTo>
              <a:lnTo>
                <a:pt x="566" y="1219"/>
              </a:lnTo>
              <a:lnTo>
                <a:pt x="563" y="1236"/>
              </a:lnTo>
              <a:lnTo>
                <a:pt x="561" y="1253"/>
              </a:lnTo>
              <a:lnTo>
                <a:pt x="561" y="1271"/>
              </a:lnTo>
              <a:lnTo>
                <a:pt x="562" y="1280"/>
              </a:lnTo>
              <a:lnTo>
                <a:pt x="564" y="1289"/>
              </a:lnTo>
              <a:lnTo>
                <a:pt x="567" y="1296"/>
              </a:lnTo>
              <a:lnTo>
                <a:pt x="568" y="1306"/>
              </a:lnTo>
              <a:lnTo>
                <a:pt x="567" y="1309"/>
              </a:lnTo>
              <a:lnTo>
                <a:pt x="566" y="1313"/>
              </a:lnTo>
              <a:lnTo>
                <a:pt x="555" y="1311"/>
              </a:lnTo>
              <a:lnTo>
                <a:pt x="545" y="1308"/>
              </a:lnTo>
              <a:lnTo>
                <a:pt x="536" y="1305"/>
              </a:lnTo>
              <a:lnTo>
                <a:pt x="528" y="1301"/>
              </a:lnTo>
              <a:lnTo>
                <a:pt x="513" y="1290"/>
              </a:lnTo>
              <a:lnTo>
                <a:pt x="496" y="1276"/>
              </a:lnTo>
              <a:lnTo>
                <a:pt x="484" y="1266"/>
              </a:lnTo>
              <a:lnTo>
                <a:pt x="474" y="1256"/>
              </a:lnTo>
              <a:lnTo>
                <a:pt x="462" y="1246"/>
              </a:lnTo>
              <a:lnTo>
                <a:pt x="449" y="1238"/>
              </a:lnTo>
              <a:lnTo>
                <a:pt x="442" y="1234"/>
              </a:lnTo>
              <a:lnTo>
                <a:pt x="434" y="1231"/>
              </a:lnTo>
              <a:lnTo>
                <a:pt x="431" y="1228"/>
              </a:lnTo>
              <a:lnTo>
                <a:pt x="429" y="1226"/>
              </a:lnTo>
              <a:lnTo>
                <a:pt x="428" y="1223"/>
              </a:lnTo>
              <a:lnTo>
                <a:pt x="427" y="1219"/>
              </a:lnTo>
              <a:lnTo>
                <a:pt x="428" y="1216"/>
              </a:lnTo>
              <a:lnTo>
                <a:pt x="431" y="1213"/>
              </a:lnTo>
              <a:lnTo>
                <a:pt x="434" y="1210"/>
              </a:lnTo>
              <a:lnTo>
                <a:pt x="437" y="1208"/>
              </a:lnTo>
              <a:lnTo>
                <a:pt x="444" y="1202"/>
              </a:lnTo>
              <a:lnTo>
                <a:pt x="450" y="1198"/>
              </a:lnTo>
              <a:lnTo>
                <a:pt x="453" y="1196"/>
              </a:lnTo>
              <a:lnTo>
                <a:pt x="457" y="1192"/>
              </a:lnTo>
              <a:lnTo>
                <a:pt x="459" y="1189"/>
              </a:lnTo>
              <a:lnTo>
                <a:pt x="461" y="1185"/>
              </a:lnTo>
              <a:lnTo>
                <a:pt x="448" y="1185"/>
              </a:lnTo>
              <a:lnTo>
                <a:pt x="438" y="1186"/>
              </a:lnTo>
              <a:lnTo>
                <a:pt x="429" y="1188"/>
              </a:lnTo>
              <a:lnTo>
                <a:pt x="420" y="1190"/>
              </a:lnTo>
              <a:lnTo>
                <a:pt x="409" y="1191"/>
              </a:lnTo>
              <a:lnTo>
                <a:pt x="402" y="1191"/>
              </a:lnTo>
              <a:lnTo>
                <a:pt x="395" y="1188"/>
              </a:lnTo>
              <a:lnTo>
                <a:pt x="389" y="1184"/>
              </a:lnTo>
              <a:lnTo>
                <a:pt x="385" y="1179"/>
              </a:lnTo>
              <a:lnTo>
                <a:pt x="380" y="1172"/>
              </a:lnTo>
              <a:lnTo>
                <a:pt x="376" y="1165"/>
              </a:lnTo>
              <a:lnTo>
                <a:pt x="373" y="1157"/>
              </a:lnTo>
              <a:lnTo>
                <a:pt x="371" y="1149"/>
              </a:lnTo>
              <a:lnTo>
                <a:pt x="367" y="1138"/>
              </a:lnTo>
              <a:lnTo>
                <a:pt x="362" y="1130"/>
              </a:lnTo>
              <a:lnTo>
                <a:pt x="357" y="1120"/>
              </a:lnTo>
              <a:lnTo>
                <a:pt x="350" y="1112"/>
              </a:lnTo>
              <a:lnTo>
                <a:pt x="338" y="1100"/>
              </a:lnTo>
              <a:lnTo>
                <a:pt x="335" y="1098"/>
              </a:lnTo>
              <a:lnTo>
                <a:pt x="333" y="1097"/>
              </a:lnTo>
              <a:lnTo>
                <a:pt x="331" y="1095"/>
              </a:lnTo>
              <a:lnTo>
                <a:pt x="329" y="1093"/>
              </a:lnTo>
              <a:lnTo>
                <a:pt x="331" y="1091"/>
              </a:lnTo>
              <a:lnTo>
                <a:pt x="332" y="1089"/>
              </a:lnTo>
              <a:lnTo>
                <a:pt x="340" y="1089"/>
              </a:lnTo>
              <a:lnTo>
                <a:pt x="421" y="1104"/>
              </a:lnTo>
              <a:lnTo>
                <a:pt x="420" y="1100"/>
              </a:lnTo>
              <a:lnTo>
                <a:pt x="415" y="1094"/>
              </a:lnTo>
              <a:lnTo>
                <a:pt x="411" y="1087"/>
              </a:lnTo>
              <a:lnTo>
                <a:pt x="407" y="1082"/>
              </a:lnTo>
              <a:lnTo>
                <a:pt x="402" y="1078"/>
              </a:lnTo>
              <a:lnTo>
                <a:pt x="392" y="1069"/>
              </a:lnTo>
              <a:lnTo>
                <a:pt x="381" y="1062"/>
              </a:lnTo>
              <a:lnTo>
                <a:pt x="371" y="1055"/>
              </a:lnTo>
              <a:lnTo>
                <a:pt x="360" y="1047"/>
              </a:lnTo>
              <a:lnTo>
                <a:pt x="350" y="1038"/>
              </a:lnTo>
              <a:lnTo>
                <a:pt x="340" y="1026"/>
              </a:lnTo>
              <a:lnTo>
                <a:pt x="331" y="1016"/>
              </a:lnTo>
              <a:lnTo>
                <a:pt x="321" y="1008"/>
              </a:lnTo>
              <a:lnTo>
                <a:pt x="317" y="1005"/>
              </a:lnTo>
              <a:lnTo>
                <a:pt x="314" y="999"/>
              </a:lnTo>
              <a:lnTo>
                <a:pt x="311" y="994"/>
              </a:lnTo>
              <a:lnTo>
                <a:pt x="310" y="988"/>
              </a:lnTo>
              <a:lnTo>
                <a:pt x="311" y="981"/>
              </a:lnTo>
              <a:lnTo>
                <a:pt x="312" y="976"/>
              </a:lnTo>
              <a:lnTo>
                <a:pt x="316" y="971"/>
              </a:lnTo>
              <a:lnTo>
                <a:pt x="319" y="967"/>
              </a:lnTo>
              <a:lnTo>
                <a:pt x="325" y="957"/>
              </a:lnTo>
              <a:lnTo>
                <a:pt x="333" y="946"/>
              </a:lnTo>
              <a:lnTo>
                <a:pt x="272" y="976"/>
              </a:lnTo>
              <a:lnTo>
                <a:pt x="266" y="975"/>
              </a:lnTo>
              <a:lnTo>
                <a:pt x="262" y="973"/>
              </a:lnTo>
              <a:lnTo>
                <a:pt x="256" y="971"/>
              </a:lnTo>
              <a:lnTo>
                <a:pt x="252" y="968"/>
              </a:lnTo>
              <a:lnTo>
                <a:pt x="245" y="961"/>
              </a:lnTo>
              <a:lnTo>
                <a:pt x="236" y="953"/>
              </a:lnTo>
              <a:lnTo>
                <a:pt x="228" y="946"/>
              </a:lnTo>
              <a:lnTo>
                <a:pt x="221" y="939"/>
              </a:lnTo>
              <a:lnTo>
                <a:pt x="218" y="936"/>
              </a:lnTo>
              <a:lnTo>
                <a:pt x="216" y="932"/>
              </a:lnTo>
              <a:lnTo>
                <a:pt x="214" y="926"/>
              </a:lnTo>
              <a:lnTo>
                <a:pt x="214" y="921"/>
              </a:lnTo>
              <a:lnTo>
                <a:pt x="214" y="918"/>
              </a:lnTo>
              <a:lnTo>
                <a:pt x="215" y="914"/>
              </a:lnTo>
              <a:lnTo>
                <a:pt x="217" y="910"/>
              </a:lnTo>
              <a:lnTo>
                <a:pt x="219" y="907"/>
              </a:lnTo>
              <a:lnTo>
                <a:pt x="218" y="903"/>
              </a:lnTo>
              <a:lnTo>
                <a:pt x="206" y="905"/>
              </a:lnTo>
              <a:lnTo>
                <a:pt x="195" y="906"/>
              </a:lnTo>
              <a:lnTo>
                <a:pt x="181" y="905"/>
              </a:lnTo>
              <a:lnTo>
                <a:pt x="168" y="903"/>
              </a:lnTo>
              <a:lnTo>
                <a:pt x="157" y="900"/>
              </a:lnTo>
              <a:lnTo>
                <a:pt x="146" y="895"/>
              </a:lnTo>
              <a:lnTo>
                <a:pt x="125" y="882"/>
              </a:lnTo>
              <a:lnTo>
                <a:pt x="102" y="868"/>
              </a:lnTo>
              <a:lnTo>
                <a:pt x="88" y="861"/>
              </a:lnTo>
              <a:lnTo>
                <a:pt x="76" y="855"/>
              </a:lnTo>
              <a:lnTo>
                <a:pt x="64" y="849"/>
              </a:lnTo>
              <a:lnTo>
                <a:pt x="50" y="843"/>
              </a:lnTo>
              <a:lnTo>
                <a:pt x="40" y="838"/>
              </a:lnTo>
              <a:lnTo>
                <a:pt x="32" y="833"/>
              </a:lnTo>
              <a:lnTo>
                <a:pt x="23" y="828"/>
              </a:lnTo>
              <a:lnTo>
                <a:pt x="14" y="821"/>
              </a:lnTo>
              <a:lnTo>
                <a:pt x="9" y="819"/>
              </a:lnTo>
              <a:lnTo>
                <a:pt x="5" y="817"/>
              </a:lnTo>
              <a:lnTo>
                <a:pt x="3" y="816"/>
              </a:lnTo>
              <a:lnTo>
                <a:pt x="1" y="815"/>
              </a:lnTo>
              <a:lnTo>
                <a:pt x="1" y="814"/>
              </a:lnTo>
              <a:lnTo>
                <a:pt x="0" y="812"/>
              </a:lnTo>
              <a:lnTo>
                <a:pt x="3" y="804"/>
              </a:lnTo>
              <a:lnTo>
                <a:pt x="8" y="797"/>
              </a:lnTo>
              <a:lnTo>
                <a:pt x="14" y="787"/>
              </a:lnTo>
              <a:lnTo>
                <a:pt x="19" y="780"/>
              </a:lnTo>
              <a:lnTo>
                <a:pt x="24" y="772"/>
              </a:lnTo>
              <a:lnTo>
                <a:pt x="29" y="762"/>
              </a:lnTo>
              <a:lnTo>
                <a:pt x="36" y="747"/>
              </a:lnTo>
              <a:lnTo>
                <a:pt x="42" y="733"/>
              </a:lnTo>
              <a:lnTo>
                <a:pt x="46" y="727"/>
              </a:lnTo>
              <a:lnTo>
                <a:pt x="51" y="722"/>
              </a:lnTo>
              <a:lnTo>
                <a:pt x="54" y="721"/>
              </a:lnTo>
              <a:lnTo>
                <a:pt x="57" y="719"/>
              </a:lnTo>
              <a:lnTo>
                <a:pt x="60" y="718"/>
              </a:lnTo>
              <a:lnTo>
                <a:pt x="64" y="718"/>
              </a:lnTo>
              <a:lnTo>
                <a:pt x="68" y="718"/>
              </a:lnTo>
              <a:lnTo>
                <a:pt x="70" y="719"/>
              </a:lnTo>
              <a:lnTo>
                <a:pt x="72" y="720"/>
              </a:lnTo>
              <a:lnTo>
                <a:pt x="74" y="722"/>
              </a:lnTo>
              <a:lnTo>
                <a:pt x="77" y="726"/>
              </a:lnTo>
              <a:lnTo>
                <a:pt x="78" y="732"/>
              </a:lnTo>
              <a:lnTo>
                <a:pt x="80" y="745"/>
              </a:lnTo>
              <a:lnTo>
                <a:pt x="84" y="759"/>
              </a:lnTo>
              <a:lnTo>
                <a:pt x="88" y="766"/>
              </a:lnTo>
              <a:lnTo>
                <a:pt x="92" y="773"/>
              </a:lnTo>
              <a:lnTo>
                <a:pt x="95" y="776"/>
              </a:lnTo>
              <a:lnTo>
                <a:pt x="98" y="777"/>
              </a:lnTo>
              <a:lnTo>
                <a:pt x="103" y="778"/>
              </a:lnTo>
              <a:lnTo>
                <a:pt x="107" y="779"/>
              </a:lnTo>
              <a:lnTo>
                <a:pt x="115" y="778"/>
              </a:lnTo>
              <a:lnTo>
                <a:pt x="124" y="777"/>
              </a:lnTo>
              <a:lnTo>
                <a:pt x="138" y="777"/>
              </a:lnTo>
              <a:lnTo>
                <a:pt x="150" y="778"/>
              </a:lnTo>
              <a:lnTo>
                <a:pt x="162" y="781"/>
              </a:lnTo>
              <a:lnTo>
                <a:pt x="175" y="785"/>
              </a:lnTo>
              <a:lnTo>
                <a:pt x="182" y="791"/>
              </a:lnTo>
              <a:lnTo>
                <a:pt x="191" y="794"/>
              </a:lnTo>
              <a:lnTo>
                <a:pt x="194" y="794"/>
              </a:lnTo>
              <a:lnTo>
                <a:pt x="196" y="792"/>
              </a:lnTo>
              <a:lnTo>
                <a:pt x="198" y="790"/>
              </a:lnTo>
              <a:lnTo>
                <a:pt x="199" y="787"/>
              </a:lnTo>
              <a:lnTo>
                <a:pt x="202" y="781"/>
              </a:lnTo>
              <a:lnTo>
                <a:pt x="204" y="775"/>
              </a:lnTo>
              <a:lnTo>
                <a:pt x="211" y="763"/>
              </a:lnTo>
              <a:lnTo>
                <a:pt x="217" y="754"/>
              </a:lnTo>
              <a:lnTo>
                <a:pt x="220" y="749"/>
              </a:lnTo>
              <a:lnTo>
                <a:pt x="225" y="746"/>
              </a:lnTo>
              <a:lnTo>
                <a:pt x="230" y="744"/>
              </a:lnTo>
              <a:lnTo>
                <a:pt x="235" y="743"/>
              </a:lnTo>
              <a:lnTo>
                <a:pt x="254" y="744"/>
              </a:lnTo>
              <a:lnTo>
                <a:pt x="270" y="746"/>
              </a:lnTo>
              <a:lnTo>
                <a:pt x="286" y="750"/>
              </a:lnTo>
              <a:lnTo>
                <a:pt x="304" y="754"/>
              </a:lnTo>
              <a:lnTo>
                <a:pt x="301" y="742"/>
              </a:lnTo>
              <a:lnTo>
                <a:pt x="296" y="732"/>
              </a:lnTo>
              <a:lnTo>
                <a:pt x="292" y="729"/>
              </a:lnTo>
              <a:lnTo>
                <a:pt x="290" y="727"/>
              </a:lnTo>
              <a:lnTo>
                <a:pt x="287" y="725"/>
              </a:lnTo>
              <a:lnTo>
                <a:pt x="283" y="724"/>
              </a:lnTo>
              <a:lnTo>
                <a:pt x="275" y="723"/>
              </a:lnTo>
              <a:lnTo>
                <a:pt x="268" y="721"/>
              </a:lnTo>
              <a:lnTo>
                <a:pt x="257" y="716"/>
              </a:lnTo>
              <a:lnTo>
                <a:pt x="247" y="712"/>
              </a:lnTo>
              <a:lnTo>
                <a:pt x="244" y="711"/>
              </a:lnTo>
              <a:lnTo>
                <a:pt x="240" y="709"/>
              </a:lnTo>
              <a:lnTo>
                <a:pt x="239" y="706"/>
              </a:lnTo>
              <a:lnTo>
                <a:pt x="238" y="703"/>
              </a:lnTo>
              <a:lnTo>
                <a:pt x="239" y="698"/>
              </a:lnTo>
              <a:lnTo>
                <a:pt x="243" y="695"/>
              </a:lnTo>
              <a:lnTo>
                <a:pt x="246" y="693"/>
              </a:lnTo>
              <a:lnTo>
                <a:pt x="250" y="692"/>
              </a:lnTo>
              <a:lnTo>
                <a:pt x="255" y="691"/>
              </a:lnTo>
              <a:lnTo>
                <a:pt x="259" y="689"/>
              </a:lnTo>
              <a:lnTo>
                <a:pt x="264" y="687"/>
              </a:lnTo>
              <a:lnTo>
                <a:pt x="267" y="683"/>
              </a:lnTo>
              <a:lnTo>
                <a:pt x="265" y="674"/>
              </a:lnTo>
              <a:lnTo>
                <a:pt x="265" y="660"/>
              </a:lnTo>
              <a:lnTo>
                <a:pt x="274" y="660"/>
              </a:lnTo>
              <a:lnTo>
                <a:pt x="284" y="660"/>
              </a:lnTo>
              <a:lnTo>
                <a:pt x="290" y="661"/>
              </a:lnTo>
              <a:lnTo>
                <a:pt x="297" y="662"/>
              </a:lnTo>
              <a:lnTo>
                <a:pt x="304" y="661"/>
              </a:lnTo>
              <a:lnTo>
                <a:pt x="311" y="659"/>
              </a:lnTo>
              <a:lnTo>
                <a:pt x="317" y="655"/>
              </a:lnTo>
              <a:lnTo>
                <a:pt x="323" y="649"/>
              </a:lnTo>
              <a:lnTo>
                <a:pt x="325" y="646"/>
              </a:lnTo>
              <a:lnTo>
                <a:pt x="328" y="645"/>
              </a:lnTo>
              <a:lnTo>
                <a:pt x="331" y="643"/>
              </a:lnTo>
              <a:lnTo>
                <a:pt x="332" y="640"/>
              </a:lnTo>
              <a:lnTo>
                <a:pt x="331" y="636"/>
              </a:lnTo>
              <a:lnTo>
                <a:pt x="328" y="633"/>
              </a:lnTo>
              <a:lnTo>
                <a:pt x="325" y="632"/>
              </a:lnTo>
              <a:lnTo>
                <a:pt x="321" y="631"/>
              </a:lnTo>
              <a:lnTo>
                <a:pt x="310" y="630"/>
              </a:lnTo>
              <a:lnTo>
                <a:pt x="300" y="630"/>
              </a:lnTo>
              <a:lnTo>
                <a:pt x="289" y="631"/>
              </a:lnTo>
              <a:lnTo>
                <a:pt x="280" y="633"/>
              </a:lnTo>
              <a:lnTo>
                <a:pt x="270" y="635"/>
              </a:lnTo>
              <a:lnTo>
                <a:pt x="259" y="636"/>
              </a:lnTo>
              <a:lnTo>
                <a:pt x="254" y="635"/>
              </a:lnTo>
              <a:lnTo>
                <a:pt x="250" y="633"/>
              </a:lnTo>
              <a:lnTo>
                <a:pt x="246" y="630"/>
              </a:lnTo>
              <a:lnTo>
                <a:pt x="243" y="625"/>
              </a:lnTo>
              <a:lnTo>
                <a:pt x="240" y="620"/>
              </a:lnTo>
              <a:lnTo>
                <a:pt x="239" y="615"/>
              </a:lnTo>
              <a:lnTo>
                <a:pt x="238" y="609"/>
              </a:lnTo>
              <a:lnTo>
                <a:pt x="237" y="603"/>
              </a:lnTo>
              <a:lnTo>
                <a:pt x="238" y="590"/>
              </a:lnTo>
              <a:lnTo>
                <a:pt x="241" y="579"/>
              </a:lnTo>
              <a:lnTo>
                <a:pt x="246" y="568"/>
              </a:lnTo>
              <a:lnTo>
                <a:pt x="253" y="556"/>
              </a:lnTo>
              <a:lnTo>
                <a:pt x="256" y="551"/>
              </a:lnTo>
              <a:lnTo>
                <a:pt x="261" y="547"/>
              </a:lnTo>
              <a:lnTo>
                <a:pt x="264" y="543"/>
              </a:lnTo>
              <a:lnTo>
                <a:pt x="265" y="537"/>
              </a:lnTo>
              <a:lnTo>
                <a:pt x="264" y="532"/>
              </a:lnTo>
              <a:lnTo>
                <a:pt x="262" y="528"/>
              </a:lnTo>
              <a:lnTo>
                <a:pt x="258" y="525"/>
              </a:lnTo>
              <a:lnTo>
                <a:pt x="254" y="521"/>
              </a:lnTo>
              <a:lnTo>
                <a:pt x="245" y="516"/>
              </a:lnTo>
              <a:lnTo>
                <a:pt x="234" y="512"/>
              </a:lnTo>
              <a:lnTo>
                <a:pt x="226" y="507"/>
              </a:lnTo>
              <a:lnTo>
                <a:pt x="218" y="502"/>
              </a:lnTo>
              <a:lnTo>
                <a:pt x="211" y="497"/>
              </a:lnTo>
              <a:lnTo>
                <a:pt x="202" y="491"/>
              </a:lnTo>
              <a:lnTo>
                <a:pt x="191" y="481"/>
              </a:lnTo>
              <a:lnTo>
                <a:pt x="181" y="474"/>
              </a:lnTo>
              <a:lnTo>
                <a:pt x="169" y="465"/>
              </a:lnTo>
              <a:lnTo>
                <a:pt x="158" y="456"/>
              </a:lnTo>
              <a:lnTo>
                <a:pt x="150" y="449"/>
              </a:lnTo>
              <a:lnTo>
                <a:pt x="143" y="442"/>
              </a:lnTo>
              <a:lnTo>
                <a:pt x="140" y="439"/>
              </a:lnTo>
              <a:lnTo>
                <a:pt x="135" y="437"/>
              </a:lnTo>
              <a:lnTo>
                <a:pt x="131" y="434"/>
              </a:lnTo>
              <a:lnTo>
                <a:pt x="126" y="434"/>
              </a:lnTo>
              <a:lnTo>
                <a:pt x="117" y="436"/>
              </a:lnTo>
              <a:lnTo>
                <a:pt x="110" y="437"/>
              </a:lnTo>
              <a:lnTo>
                <a:pt x="106" y="437"/>
              </a:lnTo>
              <a:lnTo>
                <a:pt x="103" y="436"/>
              </a:lnTo>
              <a:lnTo>
                <a:pt x="99" y="433"/>
              </a:lnTo>
              <a:lnTo>
                <a:pt x="97" y="431"/>
              </a:lnTo>
              <a:lnTo>
                <a:pt x="93" y="426"/>
              </a:lnTo>
              <a:lnTo>
                <a:pt x="89" y="420"/>
              </a:lnTo>
              <a:lnTo>
                <a:pt x="87" y="412"/>
              </a:lnTo>
              <a:lnTo>
                <a:pt x="86" y="404"/>
              </a:lnTo>
              <a:lnTo>
                <a:pt x="86" y="395"/>
              </a:lnTo>
              <a:lnTo>
                <a:pt x="85" y="387"/>
              </a:lnTo>
              <a:lnTo>
                <a:pt x="86" y="381"/>
              </a:lnTo>
              <a:lnTo>
                <a:pt x="86" y="375"/>
              </a:lnTo>
              <a:lnTo>
                <a:pt x="95" y="374"/>
              </a:lnTo>
              <a:lnTo>
                <a:pt x="103" y="372"/>
              </a:lnTo>
              <a:lnTo>
                <a:pt x="110" y="370"/>
              </a:lnTo>
              <a:lnTo>
                <a:pt x="119" y="369"/>
              </a:lnTo>
              <a:lnTo>
                <a:pt x="125" y="370"/>
              </a:lnTo>
              <a:lnTo>
                <a:pt x="131" y="372"/>
              </a:lnTo>
              <a:lnTo>
                <a:pt x="135" y="375"/>
              </a:lnTo>
              <a:lnTo>
                <a:pt x="141" y="379"/>
              </a:lnTo>
              <a:lnTo>
                <a:pt x="148" y="388"/>
              </a:lnTo>
              <a:lnTo>
                <a:pt x="158" y="398"/>
              </a:lnTo>
              <a:lnTo>
                <a:pt x="161" y="405"/>
              </a:lnTo>
              <a:lnTo>
                <a:pt x="162" y="412"/>
              </a:lnTo>
              <a:lnTo>
                <a:pt x="165" y="415"/>
              </a:lnTo>
              <a:lnTo>
                <a:pt x="168" y="417"/>
              </a:lnTo>
              <a:lnTo>
                <a:pt x="173" y="419"/>
              </a:lnTo>
              <a:lnTo>
                <a:pt x="177" y="419"/>
              </a:lnTo>
              <a:lnTo>
                <a:pt x="185" y="419"/>
              </a:lnTo>
              <a:lnTo>
                <a:pt x="194" y="416"/>
              </a:lnTo>
              <a:lnTo>
                <a:pt x="201" y="414"/>
              </a:lnTo>
              <a:lnTo>
                <a:pt x="209" y="409"/>
              </a:lnTo>
              <a:lnTo>
                <a:pt x="215" y="415"/>
              </a:lnTo>
              <a:lnTo>
                <a:pt x="220" y="421"/>
              </a:lnTo>
              <a:lnTo>
                <a:pt x="226" y="426"/>
              </a:lnTo>
              <a:lnTo>
                <a:pt x="230" y="433"/>
              </a:lnTo>
              <a:lnTo>
                <a:pt x="262" y="433"/>
              </a:lnTo>
              <a:lnTo>
                <a:pt x="264" y="436"/>
              </a:lnTo>
              <a:lnTo>
                <a:pt x="266" y="440"/>
              </a:lnTo>
              <a:lnTo>
                <a:pt x="268" y="443"/>
              </a:lnTo>
              <a:lnTo>
                <a:pt x="269" y="446"/>
              </a:lnTo>
              <a:lnTo>
                <a:pt x="271" y="455"/>
              </a:lnTo>
              <a:lnTo>
                <a:pt x="272" y="462"/>
              </a:lnTo>
              <a:lnTo>
                <a:pt x="274" y="469"/>
              </a:lnTo>
              <a:lnTo>
                <a:pt x="276" y="476"/>
              </a:lnTo>
              <a:lnTo>
                <a:pt x="279" y="478"/>
              </a:lnTo>
              <a:lnTo>
                <a:pt x="281" y="480"/>
              </a:lnTo>
              <a:lnTo>
                <a:pt x="284" y="481"/>
              </a:lnTo>
              <a:lnTo>
                <a:pt x="288" y="481"/>
              </a:lnTo>
              <a:lnTo>
                <a:pt x="292" y="481"/>
              </a:lnTo>
              <a:lnTo>
                <a:pt x="297" y="479"/>
              </a:lnTo>
              <a:lnTo>
                <a:pt x="300" y="477"/>
              </a:lnTo>
              <a:lnTo>
                <a:pt x="304" y="475"/>
              </a:lnTo>
              <a:lnTo>
                <a:pt x="307" y="473"/>
              </a:lnTo>
              <a:lnTo>
                <a:pt x="311" y="471"/>
              </a:lnTo>
              <a:lnTo>
                <a:pt x="315" y="468"/>
              </a:lnTo>
              <a:lnTo>
                <a:pt x="320" y="468"/>
              </a:lnTo>
              <a:lnTo>
                <a:pt x="332" y="469"/>
              </a:lnTo>
              <a:lnTo>
                <a:pt x="342" y="473"/>
              </a:lnTo>
              <a:lnTo>
                <a:pt x="353" y="476"/>
              </a:lnTo>
              <a:lnTo>
                <a:pt x="365" y="479"/>
              </a:lnTo>
              <a:lnTo>
                <a:pt x="373" y="480"/>
              </a:lnTo>
              <a:lnTo>
                <a:pt x="380" y="480"/>
              </a:lnTo>
              <a:lnTo>
                <a:pt x="385" y="481"/>
              </a:lnTo>
              <a:lnTo>
                <a:pt x="388" y="482"/>
              </a:lnTo>
              <a:lnTo>
                <a:pt x="391" y="483"/>
              </a:lnTo>
              <a:lnTo>
                <a:pt x="394" y="485"/>
              </a:lnTo>
              <a:lnTo>
                <a:pt x="402" y="494"/>
              </a:lnTo>
              <a:lnTo>
                <a:pt x="410" y="501"/>
              </a:lnTo>
              <a:lnTo>
                <a:pt x="418" y="504"/>
              </a:lnTo>
              <a:lnTo>
                <a:pt x="427" y="508"/>
              </a:lnTo>
              <a:lnTo>
                <a:pt x="435" y="509"/>
              </a:lnTo>
              <a:lnTo>
                <a:pt x="445" y="512"/>
              </a:lnTo>
              <a:lnTo>
                <a:pt x="451" y="515"/>
              </a:lnTo>
              <a:lnTo>
                <a:pt x="458" y="517"/>
              </a:lnTo>
              <a:lnTo>
                <a:pt x="461" y="516"/>
              </a:lnTo>
              <a:lnTo>
                <a:pt x="464" y="515"/>
              </a:lnTo>
              <a:lnTo>
                <a:pt x="466" y="513"/>
              </a:lnTo>
              <a:lnTo>
                <a:pt x="468" y="510"/>
              </a:lnTo>
              <a:lnTo>
                <a:pt x="470" y="502"/>
              </a:lnTo>
              <a:lnTo>
                <a:pt x="473" y="494"/>
              </a:lnTo>
              <a:lnTo>
                <a:pt x="479" y="481"/>
              </a:lnTo>
              <a:lnTo>
                <a:pt x="487" y="468"/>
              </a:lnTo>
              <a:lnTo>
                <a:pt x="483" y="465"/>
              </a:lnTo>
              <a:lnTo>
                <a:pt x="480" y="462"/>
              </a:lnTo>
              <a:lnTo>
                <a:pt x="476" y="461"/>
              </a:lnTo>
              <a:lnTo>
                <a:pt x="470" y="461"/>
              </a:lnTo>
              <a:lnTo>
                <a:pt x="438" y="461"/>
              </a:lnTo>
              <a:lnTo>
                <a:pt x="432" y="460"/>
              </a:lnTo>
              <a:lnTo>
                <a:pt x="427" y="458"/>
              </a:lnTo>
              <a:lnTo>
                <a:pt x="424" y="456"/>
              </a:lnTo>
              <a:lnTo>
                <a:pt x="421" y="451"/>
              </a:lnTo>
              <a:lnTo>
                <a:pt x="414" y="443"/>
              </a:lnTo>
              <a:lnTo>
                <a:pt x="407" y="434"/>
              </a:lnTo>
              <a:lnTo>
                <a:pt x="396" y="425"/>
              </a:lnTo>
              <a:lnTo>
                <a:pt x="387" y="417"/>
              </a:lnTo>
              <a:lnTo>
                <a:pt x="377" y="410"/>
              </a:lnTo>
              <a:lnTo>
                <a:pt x="365" y="403"/>
              </a:lnTo>
              <a:lnTo>
                <a:pt x="367" y="398"/>
              </a:lnTo>
              <a:lnTo>
                <a:pt x="375" y="396"/>
              </a:lnTo>
              <a:lnTo>
                <a:pt x="384" y="393"/>
              </a:lnTo>
              <a:lnTo>
                <a:pt x="391" y="390"/>
              </a:lnTo>
              <a:lnTo>
                <a:pt x="397" y="387"/>
              </a:lnTo>
              <a:lnTo>
                <a:pt x="405" y="384"/>
              </a:lnTo>
              <a:lnTo>
                <a:pt x="412" y="380"/>
              </a:lnTo>
              <a:lnTo>
                <a:pt x="420" y="378"/>
              </a:lnTo>
              <a:lnTo>
                <a:pt x="429" y="377"/>
              </a:lnTo>
              <a:lnTo>
                <a:pt x="441" y="378"/>
              </a:lnTo>
              <a:lnTo>
                <a:pt x="452" y="378"/>
              </a:lnTo>
              <a:lnTo>
                <a:pt x="463" y="378"/>
              </a:lnTo>
              <a:lnTo>
                <a:pt x="476" y="378"/>
              </a:lnTo>
              <a:lnTo>
                <a:pt x="483" y="379"/>
              </a:lnTo>
              <a:lnTo>
                <a:pt x="490" y="380"/>
              </a:lnTo>
              <a:lnTo>
                <a:pt x="495" y="383"/>
              </a:lnTo>
              <a:lnTo>
                <a:pt x="501" y="385"/>
              </a:lnTo>
              <a:lnTo>
                <a:pt x="506" y="387"/>
              </a:lnTo>
              <a:lnTo>
                <a:pt x="512" y="389"/>
              </a:lnTo>
              <a:lnTo>
                <a:pt x="518" y="390"/>
              </a:lnTo>
              <a:lnTo>
                <a:pt x="526" y="391"/>
              </a:lnTo>
              <a:lnTo>
                <a:pt x="519" y="378"/>
              </a:lnTo>
              <a:lnTo>
                <a:pt x="513" y="369"/>
              </a:lnTo>
              <a:lnTo>
                <a:pt x="503" y="360"/>
              </a:lnTo>
              <a:lnTo>
                <a:pt x="493" y="353"/>
              </a:lnTo>
              <a:lnTo>
                <a:pt x="484" y="346"/>
              </a:lnTo>
              <a:lnTo>
                <a:pt x="475" y="341"/>
              </a:lnTo>
              <a:lnTo>
                <a:pt x="468" y="341"/>
              </a:lnTo>
              <a:lnTo>
                <a:pt x="461" y="340"/>
              </a:lnTo>
              <a:lnTo>
                <a:pt x="458" y="340"/>
              </a:lnTo>
              <a:lnTo>
                <a:pt x="456" y="339"/>
              </a:lnTo>
              <a:lnTo>
                <a:pt x="453" y="338"/>
              </a:lnTo>
              <a:lnTo>
                <a:pt x="453" y="335"/>
              </a:lnTo>
              <a:lnTo>
                <a:pt x="453" y="331"/>
              </a:lnTo>
              <a:lnTo>
                <a:pt x="455" y="326"/>
              </a:lnTo>
              <a:lnTo>
                <a:pt x="460" y="325"/>
              </a:lnTo>
              <a:lnTo>
                <a:pt x="466" y="325"/>
              </a:lnTo>
              <a:lnTo>
                <a:pt x="470" y="325"/>
              </a:lnTo>
              <a:lnTo>
                <a:pt x="475" y="326"/>
              </a:lnTo>
              <a:lnTo>
                <a:pt x="479" y="328"/>
              </a:lnTo>
              <a:lnTo>
                <a:pt x="482" y="331"/>
              </a:lnTo>
              <a:lnTo>
                <a:pt x="485" y="332"/>
              </a:lnTo>
              <a:lnTo>
                <a:pt x="490" y="334"/>
              </a:lnTo>
              <a:lnTo>
                <a:pt x="494" y="335"/>
              </a:lnTo>
              <a:lnTo>
                <a:pt x="498" y="335"/>
              </a:lnTo>
              <a:lnTo>
                <a:pt x="500" y="334"/>
              </a:lnTo>
              <a:lnTo>
                <a:pt x="502" y="332"/>
              </a:lnTo>
              <a:lnTo>
                <a:pt x="499" y="326"/>
              </a:lnTo>
              <a:lnTo>
                <a:pt x="495" y="321"/>
              </a:lnTo>
              <a:lnTo>
                <a:pt x="484" y="310"/>
              </a:lnTo>
              <a:lnTo>
                <a:pt x="475" y="300"/>
              </a:lnTo>
              <a:lnTo>
                <a:pt x="469" y="296"/>
              </a:lnTo>
              <a:lnTo>
                <a:pt x="464" y="291"/>
              </a:lnTo>
              <a:lnTo>
                <a:pt x="458" y="288"/>
              </a:lnTo>
              <a:lnTo>
                <a:pt x="451" y="285"/>
              </a:lnTo>
              <a:lnTo>
                <a:pt x="440" y="282"/>
              </a:lnTo>
              <a:lnTo>
                <a:pt x="430" y="279"/>
              </a:lnTo>
              <a:lnTo>
                <a:pt x="425" y="277"/>
              </a:lnTo>
              <a:lnTo>
                <a:pt x="421" y="274"/>
              </a:lnTo>
              <a:lnTo>
                <a:pt x="417" y="270"/>
              </a:lnTo>
              <a:lnTo>
                <a:pt x="415" y="265"/>
              </a:lnTo>
              <a:lnTo>
                <a:pt x="413" y="263"/>
              </a:lnTo>
              <a:lnTo>
                <a:pt x="410" y="261"/>
              </a:lnTo>
              <a:lnTo>
                <a:pt x="407" y="261"/>
              </a:lnTo>
              <a:lnTo>
                <a:pt x="404" y="258"/>
              </a:lnTo>
              <a:lnTo>
                <a:pt x="393" y="254"/>
              </a:lnTo>
              <a:lnTo>
                <a:pt x="384" y="252"/>
              </a:lnTo>
              <a:lnTo>
                <a:pt x="373" y="251"/>
              </a:lnTo>
              <a:lnTo>
                <a:pt x="362" y="249"/>
              </a:lnTo>
              <a:lnTo>
                <a:pt x="351" y="248"/>
              </a:lnTo>
              <a:lnTo>
                <a:pt x="341" y="248"/>
              </a:lnTo>
              <a:lnTo>
                <a:pt x="332" y="247"/>
              </a:lnTo>
              <a:lnTo>
                <a:pt x="321" y="244"/>
              </a:lnTo>
              <a:lnTo>
                <a:pt x="317" y="238"/>
              </a:lnTo>
              <a:lnTo>
                <a:pt x="310" y="235"/>
              </a:lnTo>
              <a:lnTo>
                <a:pt x="296" y="240"/>
              </a:lnTo>
              <a:lnTo>
                <a:pt x="280" y="246"/>
              </a:lnTo>
              <a:lnTo>
                <a:pt x="276" y="246"/>
              </a:lnTo>
              <a:lnTo>
                <a:pt x="274" y="245"/>
              </a:lnTo>
              <a:lnTo>
                <a:pt x="272" y="243"/>
              </a:lnTo>
              <a:lnTo>
                <a:pt x="270" y="240"/>
              </a:lnTo>
              <a:lnTo>
                <a:pt x="266" y="236"/>
              </a:lnTo>
              <a:lnTo>
                <a:pt x="263" y="231"/>
              </a:lnTo>
              <a:lnTo>
                <a:pt x="256" y="223"/>
              </a:lnTo>
              <a:lnTo>
                <a:pt x="249" y="217"/>
              </a:lnTo>
              <a:lnTo>
                <a:pt x="247" y="214"/>
              </a:lnTo>
              <a:lnTo>
                <a:pt x="244" y="211"/>
              </a:lnTo>
              <a:lnTo>
                <a:pt x="241" y="207"/>
              </a:lnTo>
              <a:lnTo>
                <a:pt x="240" y="202"/>
              </a:lnTo>
              <a:lnTo>
                <a:pt x="240" y="195"/>
              </a:lnTo>
              <a:lnTo>
                <a:pt x="239" y="187"/>
              </a:lnTo>
              <a:lnTo>
                <a:pt x="237" y="181"/>
              </a:lnTo>
              <a:lnTo>
                <a:pt x="233" y="175"/>
              </a:lnTo>
              <a:lnTo>
                <a:pt x="219" y="166"/>
              </a:lnTo>
              <a:lnTo>
                <a:pt x="204" y="159"/>
              </a:lnTo>
              <a:lnTo>
                <a:pt x="211" y="154"/>
              </a:lnTo>
              <a:lnTo>
                <a:pt x="216" y="148"/>
              </a:lnTo>
              <a:lnTo>
                <a:pt x="220" y="142"/>
              </a:lnTo>
              <a:lnTo>
                <a:pt x="225" y="136"/>
              </a:lnTo>
              <a:lnTo>
                <a:pt x="226" y="133"/>
              </a:lnTo>
              <a:lnTo>
                <a:pt x="228" y="130"/>
              </a:lnTo>
              <a:lnTo>
                <a:pt x="230" y="129"/>
              </a:lnTo>
              <a:lnTo>
                <a:pt x="232" y="128"/>
              </a:lnTo>
              <a:lnTo>
                <a:pt x="236" y="129"/>
              </a:lnTo>
              <a:lnTo>
                <a:pt x="239" y="130"/>
              </a:lnTo>
              <a:lnTo>
                <a:pt x="240" y="136"/>
              </a:lnTo>
              <a:lnTo>
                <a:pt x="241" y="141"/>
              </a:lnTo>
              <a:lnTo>
                <a:pt x="244" y="146"/>
              </a:lnTo>
              <a:lnTo>
                <a:pt x="246" y="150"/>
              </a:lnTo>
              <a:lnTo>
                <a:pt x="248" y="155"/>
              </a:lnTo>
              <a:lnTo>
                <a:pt x="252" y="158"/>
              </a:lnTo>
              <a:lnTo>
                <a:pt x="255" y="161"/>
              </a:lnTo>
              <a:lnTo>
                <a:pt x="261" y="164"/>
              </a:lnTo>
              <a:lnTo>
                <a:pt x="266" y="168"/>
              </a:lnTo>
              <a:lnTo>
                <a:pt x="270" y="174"/>
              </a:lnTo>
              <a:lnTo>
                <a:pt x="273" y="179"/>
              </a:lnTo>
              <a:lnTo>
                <a:pt x="275" y="185"/>
              </a:lnTo>
              <a:lnTo>
                <a:pt x="278" y="191"/>
              </a:lnTo>
              <a:lnTo>
                <a:pt x="279" y="195"/>
              </a:lnTo>
              <a:lnTo>
                <a:pt x="279" y="196"/>
              </a:lnTo>
              <a:lnTo>
                <a:pt x="281" y="198"/>
              </a:lnTo>
              <a:lnTo>
                <a:pt x="282" y="198"/>
              </a:lnTo>
              <a:lnTo>
                <a:pt x="284" y="199"/>
              </a:lnTo>
              <a:lnTo>
                <a:pt x="292" y="199"/>
              </a:lnTo>
              <a:lnTo>
                <a:pt x="292" y="191"/>
              </a:lnTo>
              <a:lnTo>
                <a:pt x="285" y="176"/>
              </a:lnTo>
              <a:lnTo>
                <a:pt x="278" y="161"/>
              </a:lnTo>
              <a:lnTo>
                <a:pt x="279" y="157"/>
              </a:lnTo>
              <a:lnTo>
                <a:pt x="279" y="152"/>
              </a:lnTo>
              <a:lnTo>
                <a:pt x="280" y="150"/>
              </a:lnTo>
              <a:lnTo>
                <a:pt x="281" y="149"/>
              </a:lnTo>
              <a:lnTo>
                <a:pt x="283" y="148"/>
              </a:lnTo>
              <a:lnTo>
                <a:pt x="285" y="147"/>
              </a:lnTo>
              <a:lnTo>
                <a:pt x="289" y="148"/>
              </a:lnTo>
              <a:lnTo>
                <a:pt x="293" y="150"/>
              </a:lnTo>
              <a:lnTo>
                <a:pt x="297" y="154"/>
              </a:lnTo>
              <a:lnTo>
                <a:pt x="299" y="158"/>
              </a:lnTo>
              <a:lnTo>
                <a:pt x="302" y="162"/>
              </a:lnTo>
              <a:lnTo>
                <a:pt x="304" y="167"/>
              </a:lnTo>
              <a:lnTo>
                <a:pt x="307" y="172"/>
              </a:lnTo>
              <a:lnTo>
                <a:pt x="311" y="175"/>
              </a:lnTo>
              <a:lnTo>
                <a:pt x="315" y="173"/>
              </a:lnTo>
              <a:lnTo>
                <a:pt x="317" y="169"/>
              </a:lnTo>
              <a:lnTo>
                <a:pt x="318" y="166"/>
              </a:lnTo>
              <a:lnTo>
                <a:pt x="318" y="162"/>
              </a:lnTo>
              <a:lnTo>
                <a:pt x="318" y="154"/>
              </a:lnTo>
              <a:lnTo>
                <a:pt x="316" y="145"/>
              </a:lnTo>
              <a:lnTo>
                <a:pt x="312" y="138"/>
              </a:lnTo>
              <a:lnTo>
                <a:pt x="308" y="130"/>
              </a:lnTo>
              <a:lnTo>
                <a:pt x="304" y="125"/>
              </a:lnTo>
              <a:lnTo>
                <a:pt x="300" y="121"/>
              </a:lnTo>
              <a:lnTo>
                <a:pt x="298" y="119"/>
              </a:lnTo>
              <a:lnTo>
                <a:pt x="296" y="116"/>
              </a:lnTo>
              <a:lnTo>
                <a:pt x="294" y="114"/>
              </a:lnTo>
              <a:lnTo>
                <a:pt x="294" y="110"/>
              </a:lnTo>
              <a:lnTo>
                <a:pt x="294" y="107"/>
              </a:lnTo>
              <a:lnTo>
                <a:pt x="296" y="105"/>
              </a:lnTo>
              <a:lnTo>
                <a:pt x="298" y="103"/>
              </a:lnTo>
              <a:lnTo>
                <a:pt x="301" y="102"/>
              </a:lnTo>
              <a:lnTo>
                <a:pt x="309" y="103"/>
              </a:lnTo>
              <a:lnTo>
                <a:pt x="318" y="106"/>
              </a:lnTo>
              <a:lnTo>
                <a:pt x="325" y="110"/>
              </a:lnTo>
              <a:lnTo>
                <a:pt x="332" y="116"/>
              </a:lnTo>
              <a:lnTo>
                <a:pt x="337" y="124"/>
              </a:lnTo>
              <a:lnTo>
                <a:pt x="340" y="132"/>
              </a:lnTo>
              <a:lnTo>
                <a:pt x="342" y="141"/>
              </a:lnTo>
              <a:lnTo>
                <a:pt x="343" y="150"/>
              </a:lnTo>
              <a:lnTo>
                <a:pt x="343" y="176"/>
              </a:lnTo>
              <a:lnTo>
                <a:pt x="347" y="179"/>
              </a:lnTo>
              <a:lnTo>
                <a:pt x="352" y="181"/>
              </a:lnTo>
              <a:lnTo>
                <a:pt x="356" y="182"/>
              </a:lnTo>
              <a:lnTo>
                <a:pt x="361" y="182"/>
              </a:lnTo>
              <a:lnTo>
                <a:pt x="364" y="182"/>
              </a:lnTo>
              <a:lnTo>
                <a:pt x="368" y="181"/>
              </a:lnTo>
              <a:lnTo>
                <a:pt x="371" y="179"/>
              </a:lnTo>
              <a:lnTo>
                <a:pt x="373" y="176"/>
              </a:lnTo>
              <a:lnTo>
                <a:pt x="375" y="173"/>
              </a:lnTo>
              <a:lnTo>
                <a:pt x="377" y="169"/>
              </a:lnTo>
              <a:lnTo>
                <a:pt x="378" y="165"/>
              </a:lnTo>
              <a:lnTo>
                <a:pt x="378" y="161"/>
              </a:lnTo>
              <a:lnTo>
                <a:pt x="388" y="162"/>
              </a:lnTo>
              <a:lnTo>
                <a:pt x="397" y="161"/>
              </a:lnTo>
              <a:lnTo>
                <a:pt x="396" y="154"/>
              </a:lnTo>
              <a:lnTo>
                <a:pt x="393" y="147"/>
              </a:lnTo>
              <a:lnTo>
                <a:pt x="390" y="142"/>
              </a:lnTo>
              <a:lnTo>
                <a:pt x="387" y="137"/>
              </a:lnTo>
              <a:lnTo>
                <a:pt x="377" y="126"/>
              </a:lnTo>
              <a:lnTo>
                <a:pt x="367" y="116"/>
              </a:lnTo>
              <a:lnTo>
                <a:pt x="360" y="111"/>
              </a:lnTo>
              <a:lnTo>
                <a:pt x="354" y="107"/>
              </a:lnTo>
              <a:lnTo>
                <a:pt x="352" y="105"/>
              </a:lnTo>
              <a:lnTo>
                <a:pt x="350" y="102"/>
              </a:lnTo>
              <a:lnTo>
                <a:pt x="349" y="99"/>
              </a:lnTo>
              <a:lnTo>
                <a:pt x="347" y="95"/>
              </a:lnTo>
              <a:lnTo>
                <a:pt x="349" y="90"/>
              </a:lnTo>
              <a:lnTo>
                <a:pt x="351" y="85"/>
              </a:lnTo>
              <a:lnTo>
                <a:pt x="352" y="83"/>
              </a:lnTo>
              <a:lnTo>
                <a:pt x="354" y="80"/>
              </a:lnTo>
              <a:lnTo>
                <a:pt x="356" y="79"/>
              </a:lnTo>
              <a:lnTo>
                <a:pt x="358" y="79"/>
              </a:lnTo>
              <a:lnTo>
                <a:pt x="364" y="79"/>
              </a:lnTo>
              <a:lnTo>
                <a:pt x="369" y="81"/>
              </a:lnTo>
              <a:lnTo>
                <a:pt x="373" y="84"/>
              </a:lnTo>
              <a:lnTo>
                <a:pt x="377" y="87"/>
              </a:lnTo>
              <a:lnTo>
                <a:pt x="384" y="94"/>
              </a:lnTo>
              <a:lnTo>
                <a:pt x="392" y="102"/>
              </a:lnTo>
              <a:lnTo>
                <a:pt x="398" y="106"/>
              </a:lnTo>
              <a:lnTo>
                <a:pt x="405" y="109"/>
              </a:lnTo>
              <a:lnTo>
                <a:pt x="410" y="113"/>
              </a:lnTo>
              <a:lnTo>
                <a:pt x="415" y="119"/>
              </a:lnTo>
              <a:lnTo>
                <a:pt x="422" y="130"/>
              </a:lnTo>
              <a:lnTo>
                <a:pt x="428" y="141"/>
              </a:lnTo>
              <a:lnTo>
                <a:pt x="426" y="132"/>
              </a:lnTo>
              <a:lnTo>
                <a:pt x="425" y="124"/>
              </a:lnTo>
              <a:lnTo>
                <a:pt x="425" y="79"/>
              </a:lnTo>
              <a:lnTo>
                <a:pt x="425" y="74"/>
              </a:lnTo>
              <a:lnTo>
                <a:pt x="425" y="68"/>
              </a:lnTo>
              <a:lnTo>
                <a:pt x="425" y="62"/>
              </a:lnTo>
              <a:lnTo>
                <a:pt x="427" y="57"/>
              </a:lnTo>
              <a:lnTo>
                <a:pt x="433" y="53"/>
              </a:lnTo>
              <a:lnTo>
                <a:pt x="442" y="50"/>
              </a:lnTo>
              <a:lnTo>
                <a:pt x="443" y="46"/>
              </a:lnTo>
              <a:lnTo>
                <a:pt x="444" y="44"/>
              </a:lnTo>
              <a:lnTo>
                <a:pt x="445" y="42"/>
              </a:lnTo>
              <a:lnTo>
                <a:pt x="448" y="41"/>
              </a:lnTo>
              <a:lnTo>
                <a:pt x="451" y="41"/>
              </a:lnTo>
              <a:lnTo>
                <a:pt x="455" y="43"/>
              </a:lnTo>
              <a:lnTo>
                <a:pt x="458" y="45"/>
              </a:lnTo>
              <a:lnTo>
                <a:pt x="460" y="49"/>
              </a:lnTo>
              <a:lnTo>
                <a:pt x="462" y="56"/>
              </a:lnTo>
              <a:lnTo>
                <a:pt x="463" y="64"/>
              </a:lnTo>
              <a:lnTo>
                <a:pt x="462" y="78"/>
              </a:lnTo>
              <a:lnTo>
                <a:pt x="460" y="91"/>
              </a:lnTo>
              <a:lnTo>
                <a:pt x="460" y="99"/>
              </a:lnTo>
              <a:lnTo>
                <a:pt x="460" y="108"/>
              </a:lnTo>
              <a:lnTo>
                <a:pt x="467" y="109"/>
              </a:lnTo>
              <a:lnTo>
                <a:pt x="475" y="109"/>
              </a:lnTo>
              <a:lnTo>
                <a:pt x="481" y="108"/>
              </a:lnTo>
              <a:lnTo>
                <a:pt x="484" y="108"/>
              </a:lnTo>
              <a:lnTo>
                <a:pt x="486" y="107"/>
              </a:lnTo>
              <a:lnTo>
                <a:pt x="488" y="105"/>
              </a:lnTo>
              <a:lnTo>
                <a:pt x="490" y="102"/>
              </a:lnTo>
              <a:lnTo>
                <a:pt x="491" y="91"/>
              </a:lnTo>
              <a:lnTo>
                <a:pt x="492" y="81"/>
              </a:lnTo>
              <a:lnTo>
                <a:pt x="493" y="73"/>
              </a:lnTo>
              <a:lnTo>
                <a:pt x="496" y="62"/>
              </a:lnTo>
              <a:lnTo>
                <a:pt x="498" y="59"/>
              </a:lnTo>
              <a:lnTo>
                <a:pt x="500" y="57"/>
              </a:lnTo>
              <a:lnTo>
                <a:pt x="502" y="55"/>
              </a:lnTo>
              <a:lnTo>
                <a:pt x="505" y="53"/>
              </a:lnTo>
              <a:lnTo>
                <a:pt x="512" y="51"/>
              </a:lnTo>
              <a:lnTo>
                <a:pt x="519" y="49"/>
              </a:lnTo>
              <a:lnTo>
                <a:pt x="526" y="44"/>
              </a:lnTo>
              <a:lnTo>
                <a:pt x="533" y="42"/>
              </a:lnTo>
              <a:lnTo>
                <a:pt x="534" y="42"/>
              </a:lnTo>
              <a:lnTo>
                <a:pt x="536" y="43"/>
              </a:lnTo>
              <a:lnTo>
                <a:pt x="536" y="44"/>
              </a:lnTo>
              <a:lnTo>
                <a:pt x="537" y="46"/>
              </a:lnTo>
              <a:lnTo>
                <a:pt x="537" y="50"/>
              </a:lnTo>
              <a:lnTo>
                <a:pt x="537" y="54"/>
              </a:lnTo>
              <a:lnTo>
                <a:pt x="535" y="69"/>
              </a:lnTo>
              <a:lnTo>
                <a:pt x="533" y="85"/>
              </a:lnTo>
              <a:lnTo>
                <a:pt x="535" y="97"/>
              </a:lnTo>
              <a:lnTo>
                <a:pt x="537" y="110"/>
              </a:lnTo>
              <a:lnTo>
                <a:pt x="536" y="126"/>
              </a:lnTo>
              <a:lnTo>
                <a:pt x="537" y="141"/>
              </a:lnTo>
              <a:lnTo>
                <a:pt x="541" y="142"/>
              </a:lnTo>
              <a:lnTo>
                <a:pt x="559" y="132"/>
              </a:lnTo>
              <a:lnTo>
                <a:pt x="564" y="133"/>
              </a:lnTo>
              <a:lnTo>
                <a:pt x="563" y="140"/>
              </a:lnTo>
              <a:lnTo>
                <a:pt x="562" y="146"/>
              </a:lnTo>
              <a:lnTo>
                <a:pt x="559" y="151"/>
              </a:lnTo>
              <a:lnTo>
                <a:pt x="557" y="156"/>
              </a:lnTo>
              <a:lnTo>
                <a:pt x="550" y="165"/>
              </a:lnTo>
              <a:lnTo>
                <a:pt x="541" y="175"/>
              </a:lnTo>
              <a:lnTo>
                <a:pt x="538" y="179"/>
              </a:lnTo>
              <a:lnTo>
                <a:pt x="535" y="182"/>
              </a:lnTo>
              <a:lnTo>
                <a:pt x="533" y="185"/>
              </a:lnTo>
              <a:lnTo>
                <a:pt x="532" y="191"/>
              </a:lnTo>
              <a:lnTo>
                <a:pt x="532" y="195"/>
              </a:lnTo>
              <a:lnTo>
                <a:pt x="533" y="200"/>
              </a:lnTo>
              <a:lnTo>
                <a:pt x="534" y="201"/>
              </a:lnTo>
              <a:lnTo>
                <a:pt x="536" y="203"/>
              </a:lnTo>
              <a:lnTo>
                <a:pt x="537" y="204"/>
              </a:lnTo>
              <a:lnTo>
                <a:pt x="539" y="204"/>
              </a:lnTo>
              <a:lnTo>
                <a:pt x="543" y="204"/>
              </a:lnTo>
              <a:lnTo>
                <a:pt x="545" y="203"/>
              </a:lnTo>
              <a:lnTo>
                <a:pt x="547" y="201"/>
              </a:lnTo>
              <a:lnTo>
                <a:pt x="548" y="200"/>
              </a:lnTo>
              <a:lnTo>
                <a:pt x="551" y="195"/>
              </a:lnTo>
              <a:lnTo>
                <a:pt x="555" y="191"/>
              </a:lnTo>
              <a:lnTo>
                <a:pt x="559" y="193"/>
              </a:lnTo>
              <a:lnTo>
                <a:pt x="555" y="199"/>
              </a:lnTo>
              <a:lnTo>
                <a:pt x="553" y="204"/>
              </a:lnTo>
              <a:lnTo>
                <a:pt x="551" y="211"/>
              </a:lnTo>
              <a:lnTo>
                <a:pt x="550" y="218"/>
              </a:lnTo>
              <a:lnTo>
                <a:pt x="551" y="221"/>
              </a:lnTo>
              <a:lnTo>
                <a:pt x="552" y="225"/>
              </a:lnTo>
              <a:lnTo>
                <a:pt x="558" y="223"/>
              </a:lnTo>
              <a:lnTo>
                <a:pt x="564" y="221"/>
              </a:lnTo>
              <a:lnTo>
                <a:pt x="568" y="218"/>
              </a:lnTo>
              <a:lnTo>
                <a:pt x="571" y="215"/>
              </a:lnTo>
              <a:lnTo>
                <a:pt x="577" y="207"/>
              </a:lnTo>
              <a:lnTo>
                <a:pt x="583" y="196"/>
              </a:lnTo>
              <a:lnTo>
                <a:pt x="590" y="181"/>
              </a:lnTo>
              <a:lnTo>
                <a:pt x="599" y="168"/>
              </a:lnTo>
              <a:lnTo>
                <a:pt x="602" y="165"/>
              </a:lnTo>
              <a:lnTo>
                <a:pt x="606" y="162"/>
              </a:lnTo>
              <a:lnTo>
                <a:pt x="607" y="160"/>
              </a:lnTo>
              <a:lnTo>
                <a:pt x="609" y="159"/>
              </a:lnTo>
              <a:lnTo>
                <a:pt x="610" y="157"/>
              </a:lnTo>
              <a:lnTo>
                <a:pt x="610" y="155"/>
              </a:lnTo>
              <a:lnTo>
                <a:pt x="605" y="143"/>
              </a:lnTo>
              <a:lnTo>
                <a:pt x="599" y="131"/>
              </a:lnTo>
              <a:lnTo>
                <a:pt x="597" y="120"/>
              </a:lnTo>
              <a:lnTo>
                <a:pt x="596" y="110"/>
              </a:lnTo>
              <a:lnTo>
                <a:pt x="596" y="99"/>
              </a:lnTo>
              <a:lnTo>
                <a:pt x="596" y="88"/>
              </a:lnTo>
              <a:lnTo>
                <a:pt x="596" y="79"/>
              </a:lnTo>
              <a:lnTo>
                <a:pt x="611" y="79"/>
              </a:lnTo>
              <a:lnTo>
                <a:pt x="616" y="79"/>
              </a:lnTo>
              <a:lnTo>
                <a:pt x="619" y="81"/>
              </a:lnTo>
              <a:lnTo>
                <a:pt x="622" y="84"/>
              </a:lnTo>
              <a:lnTo>
                <a:pt x="624" y="86"/>
              </a:lnTo>
              <a:lnTo>
                <a:pt x="628" y="93"/>
              </a:lnTo>
              <a:lnTo>
                <a:pt x="632" y="102"/>
              </a:lnTo>
              <a:lnTo>
                <a:pt x="635" y="110"/>
              </a:lnTo>
              <a:lnTo>
                <a:pt x="639" y="117"/>
              </a:lnTo>
              <a:lnTo>
                <a:pt x="641" y="121"/>
              </a:lnTo>
              <a:lnTo>
                <a:pt x="644" y="123"/>
              </a:lnTo>
              <a:lnTo>
                <a:pt x="647" y="124"/>
              </a:lnTo>
              <a:lnTo>
                <a:pt x="652" y="125"/>
              </a:lnTo>
              <a:lnTo>
                <a:pt x="657" y="124"/>
              </a:lnTo>
              <a:lnTo>
                <a:pt x="661" y="124"/>
              </a:lnTo>
              <a:lnTo>
                <a:pt x="661" y="106"/>
              </a:lnTo>
              <a:lnTo>
                <a:pt x="657" y="101"/>
              </a:lnTo>
              <a:lnTo>
                <a:pt x="654" y="95"/>
              </a:lnTo>
              <a:lnTo>
                <a:pt x="651" y="90"/>
              </a:lnTo>
              <a:lnTo>
                <a:pt x="649" y="85"/>
              </a:lnTo>
              <a:lnTo>
                <a:pt x="646" y="79"/>
              </a:lnTo>
              <a:lnTo>
                <a:pt x="643" y="74"/>
              </a:lnTo>
              <a:lnTo>
                <a:pt x="639" y="70"/>
              </a:lnTo>
              <a:lnTo>
                <a:pt x="634" y="66"/>
              </a:lnTo>
              <a:lnTo>
                <a:pt x="626" y="64"/>
              </a:lnTo>
              <a:lnTo>
                <a:pt x="620" y="63"/>
              </a:lnTo>
              <a:lnTo>
                <a:pt x="618" y="61"/>
              </a:lnTo>
              <a:lnTo>
                <a:pt x="617" y="58"/>
              </a:lnTo>
              <a:lnTo>
                <a:pt x="609" y="52"/>
              </a:lnTo>
              <a:lnTo>
                <a:pt x="604" y="44"/>
              </a:lnTo>
              <a:lnTo>
                <a:pt x="602" y="41"/>
              </a:lnTo>
              <a:lnTo>
                <a:pt x="600" y="37"/>
              </a:lnTo>
              <a:lnTo>
                <a:pt x="599" y="33"/>
              </a:lnTo>
              <a:lnTo>
                <a:pt x="599" y="27"/>
              </a:lnTo>
              <a:lnTo>
                <a:pt x="599" y="22"/>
              </a:lnTo>
              <a:lnTo>
                <a:pt x="601" y="17"/>
              </a:lnTo>
              <a:lnTo>
                <a:pt x="604" y="11"/>
              </a:lnTo>
              <a:lnTo>
                <a:pt x="608" y="8"/>
              </a:lnTo>
              <a:lnTo>
                <a:pt x="614" y="5"/>
              </a:lnTo>
              <a:lnTo>
                <a:pt x="619" y="2"/>
              </a:lnTo>
              <a:lnTo>
                <a:pt x="625" y="1"/>
              </a:lnTo>
              <a:lnTo>
                <a:pt x="630" y="1"/>
              </a:lnTo>
              <a:lnTo>
                <a:pt x="638" y="1"/>
              </a:lnTo>
              <a:lnTo>
                <a:pt x="644" y="3"/>
              </a:lnTo>
              <a:close/>
            </a:path>
          </a:pathLst>
        </a:custGeom>
        <a:solidFill>
          <a:srgbClr val="001E1E"/>
        </a:solidFill>
        <a:ln w="6350">
          <a:solidFill>
            <a:schemeClr val="bg1">
              <a:lumMod val="75000"/>
            </a:schemeClr>
          </a:solidFill>
          <a:prstDash val="solid"/>
          <a:round/>
          <a:headEnd/>
          <a:tailEnd/>
        </a:ln>
      </xdr:spPr>
    </xdr:sp>
    <xdr:clientData/>
  </xdr:twoCellAnchor>
  <xdr:twoCellAnchor>
    <xdr:from>
      <xdr:col>13</xdr:col>
      <xdr:colOff>11091</xdr:colOff>
      <xdr:row>40</xdr:row>
      <xdr:rowOff>117475</xdr:rowOff>
    </xdr:from>
    <xdr:to>
      <xdr:col>16</xdr:col>
      <xdr:colOff>88502</xdr:colOff>
      <xdr:row>47</xdr:row>
      <xdr:rowOff>137342</xdr:rowOff>
    </xdr:to>
    <xdr:grpSp>
      <xdr:nvGrpSpPr>
        <xdr:cNvPr id="66" name="S_TUR"/>
        <xdr:cNvGrpSpPr/>
      </xdr:nvGrpSpPr>
      <xdr:grpSpPr>
        <a:xfrm>
          <a:off x="8078766" y="5975350"/>
          <a:ext cx="1906211" cy="1019992"/>
          <a:chOff x="9496425" y="17392650"/>
          <a:chExt cx="1893511" cy="991417"/>
        </a:xfrm>
      </xdr:grpSpPr>
      <xdr:sp macro="" textlink="">
        <xdr:nvSpPr>
          <xdr:cNvPr id="67" name="Freeform 260"/>
          <xdr:cNvSpPr>
            <a:spLocks/>
          </xdr:cNvSpPr>
        </xdr:nvSpPr>
        <xdr:spPr bwMode="auto">
          <a:xfrm>
            <a:off x="9525000" y="17392650"/>
            <a:ext cx="1864936" cy="991417"/>
          </a:xfrm>
          <a:custGeom>
            <a:avLst/>
            <a:gdLst/>
            <a:ahLst/>
            <a:cxnLst>
              <a:cxn ang="0">
                <a:pos x="3213" y="2561"/>
              </a:cxn>
              <a:cxn ang="0">
                <a:pos x="3251" y="2293"/>
              </a:cxn>
              <a:cxn ang="0">
                <a:pos x="3526" y="2221"/>
              </a:cxn>
              <a:cxn ang="0">
                <a:pos x="3854" y="2134"/>
              </a:cxn>
              <a:cxn ang="0">
                <a:pos x="4103" y="2095"/>
              </a:cxn>
              <a:cxn ang="0">
                <a:pos x="4332" y="2030"/>
              </a:cxn>
              <a:cxn ang="0">
                <a:pos x="4493" y="1849"/>
              </a:cxn>
              <a:cxn ang="0">
                <a:pos x="4833" y="1727"/>
              </a:cxn>
              <a:cxn ang="0">
                <a:pos x="4970" y="1584"/>
              </a:cxn>
              <a:cxn ang="0">
                <a:pos x="5335" y="1556"/>
              </a:cxn>
              <a:cxn ang="0">
                <a:pos x="5481" y="1550"/>
              </a:cxn>
              <a:cxn ang="0">
                <a:pos x="5506" y="1358"/>
              </a:cxn>
              <a:cxn ang="0">
                <a:pos x="5370" y="1188"/>
              </a:cxn>
              <a:cxn ang="0">
                <a:pos x="5293" y="953"/>
              </a:cxn>
              <a:cxn ang="0">
                <a:pos x="5177" y="750"/>
              </a:cxn>
              <a:cxn ang="0">
                <a:pos x="5262" y="594"/>
              </a:cxn>
              <a:cxn ang="0">
                <a:pos x="5028" y="522"/>
              </a:cxn>
              <a:cxn ang="0">
                <a:pos x="4906" y="171"/>
              </a:cxn>
              <a:cxn ang="0">
                <a:pos x="4621" y="32"/>
              </a:cxn>
              <a:cxn ang="0">
                <a:pos x="4497" y="82"/>
              </a:cxn>
              <a:cxn ang="0">
                <a:pos x="4233" y="181"/>
              </a:cxn>
              <a:cxn ang="0">
                <a:pos x="3762" y="487"/>
              </a:cxn>
              <a:cxn ang="0">
                <a:pos x="3421" y="639"/>
              </a:cxn>
              <a:cxn ang="0">
                <a:pos x="3130" y="636"/>
              </a:cxn>
              <a:cxn ang="0">
                <a:pos x="2814" y="648"/>
              </a:cxn>
              <a:cxn ang="0">
                <a:pos x="2550" y="561"/>
              </a:cxn>
              <a:cxn ang="0">
                <a:pos x="2507" y="438"/>
              </a:cxn>
              <a:cxn ang="0">
                <a:pos x="2259" y="526"/>
              </a:cxn>
              <a:cxn ang="0">
                <a:pos x="1760" y="684"/>
              </a:cxn>
              <a:cxn ang="0">
                <a:pos x="1451" y="955"/>
              </a:cxn>
              <a:cxn ang="0">
                <a:pos x="1125" y="986"/>
              </a:cxn>
              <a:cxn ang="0">
                <a:pos x="831" y="1083"/>
              </a:cxn>
              <a:cxn ang="0">
                <a:pos x="761" y="1254"/>
              </a:cxn>
              <a:cxn ang="0">
                <a:pos x="761" y="1367"/>
              </a:cxn>
              <a:cxn ang="0">
                <a:pos x="453" y="1342"/>
              </a:cxn>
              <a:cxn ang="0">
                <a:pos x="142" y="1477"/>
              </a:cxn>
              <a:cxn ang="0">
                <a:pos x="32" y="1793"/>
              </a:cxn>
              <a:cxn ang="0">
                <a:pos x="170" y="1881"/>
              </a:cxn>
              <a:cxn ang="0">
                <a:pos x="214" y="2042"/>
              </a:cxn>
              <a:cxn ang="0">
                <a:pos x="245" y="2165"/>
              </a:cxn>
              <a:cxn ang="0">
                <a:pos x="233" y="2236"/>
              </a:cxn>
              <a:cxn ang="0">
                <a:pos x="125" y="2108"/>
              </a:cxn>
              <a:cxn ang="0">
                <a:pos x="97" y="2247"/>
              </a:cxn>
              <a:cxn ang="0">
                <a:pos x="244" y="2319"/>
              </a:cxn>
              <a:cxn ang="0">
                <a:pos x="417" y="2391"/>
              </a:cxn>
              <a:cxn ang="0">
                <a:pos x="378" y="2539"/>
              </a:cxn>
              <a:cxn ang="0">
                <a:pos x="527" y="2593"/>
              </a:cxn>
              <a:cxn ang="0">
                <a:pos x="405" y="2656"/>
              </a:cxn>
              <a:cxn ang="0">
                <a:pos x="717" y="2673"/>
              </a:cxn>
              <a:cxn ang="0">
                <a:pos x="552" y="2779"/>
              </a:cxn>
              <a:cxn ang="0">
                <a:pos x="664" y="2802"/>
              </a:cxn>
              <a:cxn ang="0">
                <a:pos x="709" y="2825"/>
              </a:cxn>
              <a:cxn ang="0">
                <a:pos x="811" y="2759"/>
              </a:cxn>
              <a:cxn ang="0">
                <a:pos x="972" y="2784"/>
              </a:cxn>
              <a:cxn ang="0">
                <a:pos x="1178" y="2954"/>
              </a:cxn>
              <a:cxn ang="0">
                <a:pos x="1442" y="2887"/>
              </a:cxn>
              <a:cxn ang="0">
                <a:pos x="1481" y="2611"/>
              </a:cxn>
              <a:cxn ang="0">
                <a:pos x="2023" y="2811"/>
              </a:cxn>
              <a:cxn ang="0">
                <a:pos x="2374" y="2762"/>
              </a:cxn>
              <a:cxn ang="0">
                <a:pos x="2612" y="2488"/>
              </a:cxn>
              <a:cxn ang="0">
                <a:pos x="2900" y="2479"/>
              </a:cxn>
              <a:cxn ang="0">
                <a:pos x="3067" y="2347"/>
              </a:cxn>
              <a:cxn ang="0">
                <a:pos x="3000" y="2564"/>
              </a:cxn>
            </a:cxnLst>
            <a:rect l="0" t="0" r="r" b="b"/>
            <a:pathLst>
              <a:path w="5564" h="2965">
                <a:moveTo>
                  <a:pt x="3054" y="2675"/>
                </a:moveTo>
                <a:lnTo>
                  <a:pt x="3074" y="2675"/>
                </a:lnTo>
                <a:lnTo>
                  <a:pt x="3092" y="2674"/>
                </a:lnTo>
                <a:lnTo>
                  <a:pt x="3110" y="2673"/>
                </a:lnTo>
                <a:lnTo>
                  <a:pt x="3130" y="2673"/>
                </a:lnTo>
                <a:lnTo>
                  <a:pt x="3138" y="2673"/>
                </a:lnTo>
                <a:lnTo>
                  <a:pt x="3144" y="2674"/>
                </a:lnTo>
                <a:lnTo>
                  <a:pt x="3146" y="2673"/>
                </a:lnTo>
                <a:lnTo>
                  <a:pt x="3149" y="2672"/>
                </a:lnTo>
                <a:lnTo>
                  <a:pt x="3151" y="2671"/>
                </a:lnTo>
                <a:lnTo>
                  <a:pt x="3152" y="2668"/>
                </a:lnTo>
                <a:lnTo>
                  <a:pt x="3156" y="2661"/>
                </a:lnTo>
                <a:lnTo>
                  <a:pt x="3156" y="2654"/>
                </a:lnTo>
                <a:lnTo>
                  <a:pt x="3156" y="2646"/>
                </a:lnTo>
                <a:lnTo>
                  <a:pt x="3155" y="2638"/>
                </a:lnTo>
                <a:lnTo>
                  <a:pt x="3155" y="2627"/>
                </a:lnTo>
                <a:lnTo>
                  <a:pt x="3157" y="2615"/>
                </a:lnTo>
                <a:lnTo>
                  <a:pt x="3161" y="2612"/>
                </a:lnTo>
                <a:lnTo>
                  <a:pt x="3166" y="2609"/>
                </a:lnTo>
                <a:lnTo>
                  <a:pt x="3179" y="2599"/>
                </a:lnTo>
                <a:lnTo>
                  <a:pt x="3192" y="2588"/>
                </a:lnTo>
                <a:lnTo>
                  <a:pt x="3197" y="2586"/>
                </a:lnTo>
                <a:lnTo>
                  <a:pt x="3201" y="2584"/>
                </a:lnTo>
                <a:lnTo>
                  <a:pt x="3205" y="2576"/>
                </a:lnTo>
                <a:lnTo>
                  <a:pt x="3210" y="2569"/>
                </a:lnTo>
                <a:lnTo>
                  <a:pt x="3213" y="2561"/>
                </a:lnTo>
                <a:lnTo>
                  <a:pt x="3215" y="2554"/>
                </a:lnTo>
                <a:lnTo>
                  <a:pt x="3216" y="2547"/>
                </a:lnTo>
                <a:lnTo>
                  <a:pt x="3217" y="2539"/>
                </a:lnTo>
                <a:lnTo>
                  <a:pt x="3218" y="2531"/>
                </a:lnTo>
                <a:lnTo>
                  <a:pt x="3218" y="2522"/>
                </a:lnTo>
                <a:lnTo>
                  <a:pt x="3218" y="2470"/>
                </a:lnTo>
                <a:lnTo>
                  <a:pt x="3216" y="2465"/>
                </a:lnTo>
                <a:lnTo>
                  <a:pt x="3214" y="2459"/>
                </a:lnTo>
                <a:lnTo>
                  <a:pt x="3212" y="2448"/>
                </a:lnTo>
                <a:lnTo>
                  <a:pt x="3211" y="2437"/>
                </a:lnTo>
                <a:lnTo>
                  <a:pt x="3211" y="2427"/>
                </a:lnTo>
                <a:lnTo>
                  <a:pt x="3210" y="2415"/>
                </a:lnTo>
                <a:lnTo>
                  <a:pt x="3208" y="2407"/>
                </a:lnTo>
                <a:lnTo>
                  <a:pt x="3205" y="2397"/>
                </a:lnTo>
                <a:lnTo>
                  <a:pt x="3205" y="2346"/>
                </a:lnTo>
                <a:lnTo>
                  <a:pt x="3204" y="2332"/>
                </a:lnTo>
                <a:lnTo>
                  <a:pt x="3202" y="2321"/>
                </a:lnTo>
                <a:lnTo>
                  <a:pt x="3199" y="2309"/>
                </a:lnTo>
                <a:lnTo>
                  <a:pt x="3196" y="2295"/>
                </a:lnTo>
                <a:lnTo>
                  <a:pt x="3199" y="2287"/>
                </a:lnTo>
                <a:lnTo>
                  <a:pt x="3208" y="2290"/>
                </a:lnTo>
                <a:lnTo>
                  <a:pt x="3216" y="2293"/>
                </a:lnTo>
                <a:lnTo>
                  <a:pt x="3226" y="2294"/>
                </a:lnTo>
                <a:lnTo>
                  <a:pt x="3233" y="2294"/>
                </a:lnTo>
                <a:lnTo>
                  <a:pt x="3242" y="2293"/>
                </a:lnTo>
                <a:lnTo>
                  <a:pt x="3251" y="2293"/>
                </a:lnTo>
                <a:lnTo>
                  <a:pt x="3269" y="2294"/>
                </a:lnTo>
                <a:lnTo>
                  <a:pt x="3286" y="2295"/>
                </a:lnTo>
                <a:lnTo>
                  <a:pt x="3302" y="2297"/>
                </a:lnTo>
                <a:lnTo>
                  <a:pt x="3321" y="2300"/>
                </a:lnTo>
                <a:lnTo>
                  <a:pt x="3337" y="2304"/>
                </a:lnTo>
                <a:lnTo>
                  <a:pt x="3351" y="2308"/>
                </a:lnTo>
                <a:lnTo>
                  <a:pt x="3363" y="2313"/>
                </a:lnTo>
                <a:lnTo>
                  <a:pt x="3376" y="2319"/>
                </a:lnTo>
                <a:lnTo>
                  <a:pt x="3389" y="2324"/>
                </a:lnTo>
                <a:lnTo>
                  <a:pt x="3402" y="2328"/>
                </a:lnTo>
                <a:lnTo>
                  <a:pt x="3416" y="2331"/>
                </a:lnTo>
                <a:lnTo>
                  <a:pt x="3432" y="2332"/>
                </a:lnTo>
                <a:lnTo>
                  <a:pt x="3442" y="2323"/>
                </a:lnTo>
                <a:lnTo>
                  <a:pt x="3449" y="2313"/>
                </a:lnTo>
                <a:lnTo>
                  <a:pt x="3457" y="2303"/>
                </a:lnTo>
                <a:lnTo>
                  <a:pt x="3464" y="2291"/>
                </a:lnTo>
                <a:lnTo>
                  <a:pt x="3474" y="2279"/>
                </a:lnTo>
                <a:lnTo>
                  <a:pt x="3484" y="2269"/>
                </a:lnTo>
                <a:lnTo>
                  <a:pt x="3494" y="2259"/>
                </a:lnTo>
                <a:lnTo>
                  <a:pt x="3503" y="2248"/>
                </a:lnTo>
                <a:lnTo>
                  <a:pt x="3509" y="2239"/>
                </a:lnTo>
                <a:lnTo>
                  <a:pt x="3513" y="2232"/>
                </a:lnTo>
                <a:lnTo>
                  <a:pt x="3515" y="2229"/>
                </a:lnTo>
                <a:lnTo>
                  <a:pt x="3518" y="2225"/>
                </a:lnTo>
                <a:lnTo>
                  <a:pt x="3521" y="2223"/>
                </a:lnTo>
                <a:lnTo>
                  <a:pt x="3526" y="2221"/>
                </a:lnTo>
                <a:lnTo>
                  <a:pt x="3539" y="2218"/>
                </a:lnTo>
                <a:lnTo>
                  <a:pt x="3552" y="2217"/>
                </a:lnTo>
                <a:lnTo>
                  <a:pt x="3564" y="2216"/>
                </a:lnTo>
                <a:lnTo>
                  <a:pt x="3578" y="2213"/>
                </a:lnTo>
                <a:lnTo>
                  <a:pt x="3588" y="2208"/>
                </a:lnTo>
                <a:lnTo>
                  <a:pt x="3596" y="2203"/>
                </a:lnTo>
                <a:lnTo>
                  <a:pt x="3604" y="2198"/>
                </a:lnTo>
                <a:lnTo>
                  <a:pt x="3613" y="2190"/>
                </a:lnTo>
                <a:lnTo>
                  <a:pt x="3645" y="2167"/>
                </a:lnTo>
                <a:lnTo>
                  <a:pt x="3676" y="2147"/>
                </a:lnTo>
                <a:lnTo>
                  <a:pt x="3684" y="2143"/>
                </a:lnTo>
                <a:lnTo>
                  <a:pt x="3691" y="2139"/>
                </a:lnTo>
                <a:lnTo>
                  <a:pt x="3699" y="2135"/>
                </a:lnTo>
                <a:lnTo>
                  <a:pt x="3708" y="2133"/>
                </a:lnTo>
                <a:lnTo>
                  <a:pt x="3716" y="2131"/>
                </a:lnTo>
                <a:lnTo>
                  <a:pt x="3726" y="2129"/>
                </a:lnTo>
                <a:lnTo>
                  <a:pt x="3735" y="2128"/>
                </a:lnTo>
                <a:lnTo>
                  <a:pt x="3746" y="2128"/>
                </a:lnTo>
                <a:lnTo>
                  <a:pt x="3763" y="2128"/>
                </a:lnTo>
                <a:lnTo>
                  <a:pt x="3777" y="2129"/>
                </a:lnTo>
                <a:lnTo>
                  <a:pt x="3792" y="2130"/>
                </a:lnTo>
                <a:lnTo>
                  <a:pt x="3809" y="2130"/>
                </a:lnTo>
                <a:lnTo>
                  <a:pt x="3821" y="2130"/>
                </a:lnTo>
                <a:lnTo>
                  <a:pt x="3832" y="2130"/>
                </a:lnTo>
                <a:lnTo>
                  <a:pt x="3843" y="2131"/>
                </a:lnTo>
                <a:lnTo>
                  <a:pt x="3854" y="2134"/>
                </a:lnTo>
                <a:lnTo>
                  <a:pt x="3868" y="2143"/>
                </a:lnTo>
                <a:lnTo>
                  <a:pt x="3881" y="2151"/>
                </a:lnTo>
                <a:lnTo>
                  <a:pt x="3889" y="2154"/>
                </a:lnTo>
                <a:lnTo>
                  <a:pt x="3897" y="2155"/>
                </a:lnTo>
                <a:lnTo>
                  <a:pt x="3904" y="2156"/>
                </a:lnTo>
                <a:lnTo>
                  <a:pt x="3911" y="2156"/>
                </a:lnTo>
                <a:lnTo>
                  <a:pt x="3927" y="2154"/>
                </a:lnTo>
                <a:lnTo>
                  <a:pt x="3944" y="2154"/>
                </a:lnTo>
                <a:lnTo>
                  <a:pt x="3954" y="2154"/>
                </a:lnTo>
                <a:lnTo>
                  <a:pt x="3961" y="2155"/>
                </a:lnTo>
                <a:lnTo>
                  <a:pt x="3970" y="2159"/>
                </a:lnTo>
                <a:lnTo>
                  <a:pt x="3977" y="2161"/>
                </a:lnTo>
                <a:lnTo>
                  <a:pt x="3985" y="2164"/>
                </a:lnTo>
                <a:lnTo>
                  <a:pt x="3992" y="2167"/>
                </a:lnTo>
                <a:lnTo>
                  <a:pt x="4000" y="2168"/>
                </a:lnTo>
                <a:lnTo>
                  <a:pt x="4009" y="2169"/>
                </a:lnTo>
                <a:lnTo>
                  <a:pt x="4017" y="2168"/>
                </a:lnTo>
                <a:lnTo>
                  <a:pt x="4025" y="2166"/>
                </a:lnTo>
                <a:lnTo>
                  <a:pt x="4031" y="2162"/>
                </a:lnTo>
                <a:lnTo>
                  <a:pt x="4038" y="2156"/>
                </a:lnTo>
                <a:lnTo>
                  <a:pt x="4048" y="2146"/>
                </a:lnTo>
                <a:lnTo>
                  <a:pt x="4062" y="2134"/>
                </a:lnTo>
                <a:lnTo>
                  <a:pt x="4075" y="2126"/>
                </a:lnTo>
                <a:lnTo>
                  <a:pt x="4085" y="2117"/>
                </a:lnTo>
                <a:lnTo>
                  <a:pt x="4095" y="2107"/>
                </a:lnTo>
                <a:lnTo>
                  <a:pt x="4103" y="2095"/>
                </a:lnTo>
                <a:lnTo>
                  <a:pt x="4110" y="2082"/>
                </a:lnTo>
                <a:lnTo>
                  <a:pt x="4115" y="2071"/>
                </a:lnTo>
                <a:lnTo>
                  <a:pt x="4118" y="2065"/>
                </a:lnTo>
                <a:lnTo>
                  <a:pt x="4122" y="2060"/>
                </a:lnTo>
                <a:lnTo>
                  <a:pt x="4128" y="2057"/>
                </a:lnTo>
                <a:lnTo>
                  <a:pt x="4134" y="2054"/>
                </a:lnTo>
                <a:lnTo>
                  <a:pt x="4138" y="2055"/>
                </a:lnTo>
                <a:lnTo>
                  <a:pt x="4143" y="2056"/>
                </a:lnTo>
                <a:lnTo>
                  <a:pt x="4156" y="2055"/>
                </a:lnTo>
                <a:lnTo>
                  <a:pt x="4169" y="2054"/>
                </a:lnTo>
                <a:lnTo>
                  <a:pt x="4229" y="2054"/>
                </a:lnTo>
                <a:lnTo>
                  <a:pt x="4239" y="2055"/>
                </a:lnTo>
                <a:lnTo>
                  <a:pt x="4249" y="2057"/>
                </a:lnTo>
                <a:lnTo>
                  <a:pt x="4256" y="2060"/>
                </a:lnTo>
                <a:lnTo>
                  <a:pt x="4264" y="2063"/>
                </a:lnTo>
                <a:lnTo>
                  <a:pt x="4272" y="2067"/>
                </a:lnTo>
                <a:lnTo>
                  <a:pt x="4280" y="2071"/>
                </a:lnTo>
                <a:lnTo>
                  <a:pt x="4290" y="2073"/>
                </a:lnTo>
                <a:lnTo>
                  <a:pt x="4299" y="2073"/>
                </a:lnTo>
                <a:lnTo>
                  <a:pt x="4305" y="2073"/>
                </a:lnTo>
                <a:lnTo>
                  <a:pt x="4309" y="2071"/>
                </a:lnTo>
                <a:lnTo>
                  <a:pt x="4312" y="2067"/>
                </a:lnTo>
                <a:lnTo>
                  <a:pt x="4315" y="2063"/>
                </a:lnTo>
                <a:lnTo>
                  <a:pt x="4321" y="2054"/>
                </a:lnTo>
                <a:lnTo>
                  <a:pt x="4326" y="2043"/>
                </a:lnTo>
                <a:lnTo>
                  <a:pt x="4332" y="2030"/>
                </a:lnTo>
                <a:lnTo>
                  <a:pt x="4338" y="2020"/>
                </a:lnTo>
                <a:lnTo>
                  <a:pt x="4345" y="2010"/>
                </a:lnTo>
                <a:lnTo>
                  <a:pt x="4353" y="2000"/>
                </a:lnTo>
                <a:lnTo>
                  <a:pt x="4361" y="1990"/>
                </a:lnTo>
                <a:lnTo>
                  <a:pt x="4366" y="1983"/>
                </a:lnTo>
                <a:lnTo>
                  <a:pt x="4370" y="1974"/>
                </a:lnTo>
                <a:lnTo>
                  <a:pt x="4376" y="1965"/>
                </a:lnTo>
                <a:lnTo>
                  <a:pt x="4382" y="1955"/>
                </a:lnTo>
                <a:lnTo>
                  <a:pt x="4390" y="1948"/>
                </a:lnTo>
                <a:lnTo>
                  <a:pt x="4394" y="1943"/>
                </a:lnTo>
                <a:lnTo>
                  <a:pt x="4397" y="1939"/>
                </a:lnTo>
                <a:lnTo>
                  <a:pt x="4399" y="1935"/>
                </a:lnTo>
                <a:lnTo>
                  <a:pt x="4402" y="1930"/>
                </a:lnTo>
                <a:lnTo>
                  <a:pt x="4405" y="1919"/>
                </a:lnTo>
                <a:lnTo>
                  <a:pt x="4410" y="1909"/>
                </a:lnTo>
                <a:lnTo>
                  <a:pt x="4415" y="1901"/>
                </a:lnTo>
                <a:lnTo>
                  <a:pt x="4421" y="1892"/>
                </a:lnTo>
                <a:lnTo>
                  <a:pt x="4424" y="1887"/>
                </a:lnTo>
                <a:lnTo>
                  <a:pt x="4427" y="1883"/>
                </a:lnTo>
                <a:lnTo>
                  <a:pt x="4430" y="1879"/>
                </a:lnTo>
                <a:lnTo>
                  <a:pt x="4434" y="1874"/>
                </a:lnTo>
                <a:lnTo>
                  <a:pt x="4446" y="1869"/>
                </a:lnTo>
                <a:lnTo>
                  <a:pt x="4456" y="1866"/>
                </a:lnTo>
                <a:lnTo>
                  <a:pt x="4467" y="1863"/>
                </a:lnTo>
                <a:lnTo>
                  <a:pt x="4479" y="1858"/>
                </a:lnTo>
                <a:lnTo>
                  <a:pt x="4493" y="1849"/>
                </a:lnTo>
                <a:lnTo>
                  <a:pt x="4507" y="1842"/>
                </a:lnTo>
                <a:lnTo>
                  <a:pt x="4520" y="1833"/>
                </a:lnTo>
                <a:lnTo>
                  <a:pt x="4535" y="1825"/>
                </a:lnTo>
                <a:lnTo>
                  <a:pt x="4549" y="1817"/>
                </a:lnTo>
                <a:lnTo>
                  <a:pt x="4561" y="1812"/>
                </a:lnTo>
                <a:lnTo>
                  <a:pt x="4574" y="1807"/>
                </a:lnTo>
                <a:lnTo>
                  <a:pt x="4586" y="1802"/>
                </a:lnTo>
                <a:lnTo>
                  <a:pt x="4610" y="1793"/>
                </a:lnTo>
                <a:lnTo>
                  <a:pt x="4638" y="1781"/>
                </a:lnTo>
                <a:lnTo>
                  <a:pt x="4651" y="1773"/>
                </a:lnTo>
                <a:lnTo>
                  <a:pt x="4664" y="1765"/>
                </a:lnTo>
                <a:lnTo>
                  <a:pt x="4677" y="1757"/>
                </a:lnTo>
                <a:lnTo>
                  <a:pt x="4692" y="1750"/>
                </a:lnTo>
                <a:lnTo>
                  <a:pt x="4702" y="1747"/>
                </a:lnTo>
                <a:lnTo>
                  <a:pt x="4713" y="1744"/>
                </a:lnTo>
                <a:lnTo>
                  <a:pt x="4722" y="1743"/>
                </a:lnTo>
                <a:lnTo>
                  <a:pt x="4732" y="1741"/>
                </a:lnTo>
                <a:lnTo>
                  <a:pt x="4751" y="1739"/>
                </a:lnTo>
                <a:lnTo>
                  <a:pt x="4772" y="1736"/>
                </a:lnTo>
                <a:lnTo>
                  <a:pt x="4776" y="1733"/>
                </a:lnTo>
                <a:lnTo>
                  <a:pt x="4781" y="1731"/>
                </a:lnTo>
                <a:lnTo>
                  <a:pt x="4793" y="1729"/>
                </a:lnTo>
                <a:lnTo>
                  <a:pt x="4805" y="1727"/>
                </a:lnTo>
                <a:lnTo>
                  <a:pt x="4817" y="1727"/>
                </a:lnTo>
                <a:lnTo>
                  <a:pt x="4829" y="1726"/>
                </a:lnTo>
                <a:lnTo>
                  <a:pt x="4833" y="1727"/>
                </a:lnTo>
                <a:lnTo>
                  <a:pt x="4836" y="1728"/>
                </a:lnTo>
                <a:lnTo>
                  <a:pt x="4840" y="1730"/>
                </a:lnTo>
                <a:lnTo>
                  <a:pt x="4843" y="1732"/>
                </a:lnTo>
                <a:lnTo>
                  <a:pt x="4848" y="1738"/>
                </a:lnTo>
                <a:lnTo>
                  <a:pt x="4853" y="1744"/>
                </a:lnTo>
                <a:lnTo>
                  <a:pt x="4853" y="1744"/>
                </a:lnTo>
                <a:lnTo>
                  <a:pt x="4869" y="1739"/>
                </a:lnTo>
                <a:lnTo>
                  <a:pt x="4883" y="1732"/>
                </a:lnTo>
                <a:lnTo>
                  <a:pt x="4890" y="1728"/>
                </a:lnTo>
                <a:lnTo>
                  <a:pt x="4897" y="1724"/>
                </a:lnTo>
                <a:lnTo>
                  <a:pt x="4903" y="1719"/>
                </a:lnTo>
                <a:lnTo>
                  <a:pt x="4909" y="1714"/>
                </a:lnTo>
                <a:lnTo>
                  <a:pt x="4913" y="1708"/>
                </a:lnTo>
                <a:lnTo>
                  <a:pt x="4918" y="1703"/>
                </a:lnTo>
                <a:lnTo>
                  <a:pt x="4923" y="1696"/>
                </a:lnTo>
                <a:lnTo>
                  <a:pt x="4927" y="1689"/>
                </a:lnTo>
                <a:lnTo>
                  <a:pt x="4930" y="1683"/>
                </a:lnTo>
                <a:lnTo>
                  <a:pt x="4933" y="1675"/>
                </a:lnTo>
                <a:lnTo>
                  <a:pt x="4936" y="1667"/>
                </a:lnTo>
                <a:lnTo>
                  <a:pt x="4939" y="1659"/>
                </a:lnTo>
                <a:lnTo>
                  <a:pt x="4942" y="1649"/>
                </a:lnTo>
                <a:lnTo>
                  <a:pt x="4944" y="1639"/>
                </a:lnTo>
                <a:lnTo>
                  <a:pt x="4944" y="1574"/>
                </a:lnTo>
                <a:lnTo>
                  <a:pt x="4953" y="1577"/>
                </a:lnTo>
                <a:lnTo>
                  <a:pt x="4962" y="1581"/>
                </a:lnTo>
                <a:lnTo>
                  <a:pt x="4970" y="1584"/>
                </a:lnTo>
                <a:lnTo>
                  <a:pt x="4980" y="1585"/>
                </a:lnTo>
                <a:lnTo>
                  <a:pt x="5026" y="1585"/>
                </a:lnTo>
                <a:lnTo>
                  <a:pt x="5086" y="1577"/>
                </a:lnTo>
                <a:lnTo>
                  <a:pt x="5129" y="1577"/>
                </a:lnTo>
                <a:lnTo>
                  <a:pt x="5135" y="1578"/>
                </a:lnTo>
                <a:lnTo>
                  <a:pt x="5139" y="1581"/>
                </a:lnTo>
                <a:lnTo>
                  <a:pt x="5143" y="1584"/>
                </a:lnTo>
                <a:lnTo>
                  <a:pt x="5147" y="1587"/>
                </a:lnTo>
                <a:lnTo>
                  <a:pt x="5157" y="1591"/>
                </a:lnTo>
                <a:lnTo>
                  <a:pt x="5165" y="1594"/>
                </a:lnTo>
                <a:lnTo>
                  <a:pt x="5174" y="1595"/>
                </a:lnTo>
                <a:lnTo>
                  <a:pt x="5185" y="1596"/>
                </a:lnTo>
                <a:lnTo>
                  <a:pt x="5197" y="1598"/>
                </a:lnTo>
                <a:lnTo>
                  <a:pt x="5208" y="1599"/>
                </a:lnTo>
                <a:lnTo>
                  <a:pt x="5219" y="1600"/>
                </a:lnTo>
                <a:lnTo>
                  <a:pt x="5232" y="1600"/>
                </a:lnTo>
                <a:lnTo>
                  <a:pt x="5244" y="1600"/>
                </a:lnTo>
                <a:lnTo>
                  <a:pt x="5253" y="1598"/>
                </a:lnTo>
                <a:lnTo>
                  <a:pt x="5263" y="1595"/>
                </a:lnTo>
                <a:lnTo>
                  <a:pt x="5274" y="1591"/>
                </a:lnTo>
                <a:lnTo>
                  <a:pt x="5283" y="1588"/>
                </a:lnTo>
                <a:lnTo>
                  <a:pt x="5292" y="1586"/>
                </a:lnTo>
                <a:lnTo>
                  <a:pt x="5300" y="1583"/>
                </a:lnTo>
                <a:lnTo>
                  <a:pt x="5309" y="1579"/>
                </a:lnTo>
                <a:lnTo>
                  <a:pt x="5321" y="1567"/>
                </a:lnTo>
                <a:lnTo>
                  <a:pt x="5335" y="1556"/>
                </a:lnTo>
                <a:lnTo>
                  <a:pt x="5347" y="1550"/>
                </a:lnTo>
                <a:lnTo>
                  <a:pt x="5358" y="1545"/>
                </a:lnTo>
                <a:lnTo>
                  <a:pt x="5369" y="1539"/>
                </a:lnTo>
                <a:lnTo>
                  <a:pt x="5381" y="1532"/>
                </a:lnTo>
                <a:lnTo>
                  <a:pt x="5387" y="1538"/>
                </a:lnTo>
                <a:lnTo>
                  <a:pt x="5393" y="1543"/>
                </a:lnTo>
                <a:lnTo>
                  <a:pt x="5400" y="1546"/>
                </a:lnTo>
                <a:lnTo>
                  <a:pt x="5406" y="1549"/>
                </a:lnTo>
                <a:lnTo>
                  <a:pt x="5412" y="1552"/>
                </a:lnTo>
                <a:lnTo>
                  <a:pt x="5419" y="1555"/>
                </a:lnTo>
                <a:lnTo>
                  <a:pt x="5424" y="1560"/>
                </a:lnTo>
                <a:lnTo>
                  <a:pt x="5430" y="1565"/>
                </a:lnTo>
                <a:lnTo>
                  <a:pt x="5437" y="1572"/>
                </a:lnTo>
                <a:lnTo>
                  <a:pt x="5441" y="1580"/>
                </a:lnTo>
                <a:lnTo>
                  <a:pt x="5444" y="1587"/>
                </a:lnTo>
                <a:lnTo>
                  <a:pt x="5448" y="1596"/>
                </a:lnTo>
                <a:lnTo>
                  <a:pt x="5453" y="1604"/>
                </a:lnTo>
                <a:lnTo>
                  <a:pt x="5454" y="1595"/>
                </a:lnTo>
                <a:lnTo>
                  <a:pt x="5455" y="1586"/>
                </a:lnTo>
                <a:lnTo>
                  <a:pt x="5457" y="1577"/>
                </a:lnTo>
                <a:lnTo>
                  <a:pt x="5460" y="1568"/>
                </a:lnTo>
                <a:lnTo>
                  <a:pt x="5464" y="1561"/>
                </a:lnTo>
                <a:lnTo>
                  <a:pt x="5470" y="1555"/>
                </a:lnTo>
                <a:lnTo>
                  <a:pt x="5473" y="1553"/>
                </a:lnTo>
                <a:lnTo>
                  <a:pt x="5477" y="1551"/>
                </a:lnTo>
                <a:lnTo>
                  <a:pt x="5481" y="1550"/>
                </a:lnTo>
                <a:lnTo>
                  <a:pt x="5486" y="1550"/>
                </a:lnTo>
                <a:lnTo>
                  <a:pt x="5493" y="1551"/>
                </a:lnTo>
                <a:lnTo>
                  <a:pt x="5498" y="1554"/>
                </a:lnTo>
                <a:lnTo>
                  <a:pt x="5505" y="1557"/>
                </a:lnTo>
                <a:lnTo>
                  <a:pt x="5511" y="1561"/>
                </a:lnTo>
                <a:lnTo>
                  <a:pt x="5516" y="1551"/>
                </a:lnTo>
                <a:lnTo>
                  <a:pt x="5519" y="1543"/>
                </a:lnTo>
                <a:lnTo>
                  <a:pt x="5523" y="1534"/>
                </a:lnTo>
                <a:lnTo>
                  <a:pt x="5529" y="1526"/>
                </a:lnTo>
                <a:lnTo>
                  <a:pt x="5536" y="1518"/>
                </a:lnTo>
                <a:lnTo>
                  <a:pt x="5545" y="1513"/>
                </a:lnTo>
                <a:lnTo>
                  <a:pt x="5554" y="1509"/>
                </a:lnTo>
                <a:lnTo>
                  <a:pt x="5564" y="1502"/>
                </a:lnTo>
                <a:lnTo>
                  <a:pt x="5564" y="1502"/>
                </a:lnTo>
                <a:lnTo>
                  <a:pt x="5559" y="1482"/>
                </a:lnTo>
                <a:lnTo>
                  <a:pt x="5553" y="1465"/>
                </a:lnTo>
                <a:lnTo>
                  <a:pt x="5547" y="1448"/>
                </a:lnTo>
                <a:lnTo>
                  <a:pt x="5540" y="1430"/>
                </a:lnTo>
                <a:lnTo>
                  <a:pt x="5533" y="1419"/>
                </a:lnTo>
                <a:lnTo>
                  <a:pt x="5527" y="1408"/>
                </a:lnTo>
                <a:lnTo>
                  <a:pt x="5519" y="1398"/>
                </a:lnTo>
                <a:lnTo>
                  <a:pt x="5513" y="1387"/>
                </a:lnTo>
                <a:lnTo>
                  <a:pt x="5510" y="1376"/>
                </a:lnTo>
                <a:lnTo>
                  <a:pt x="5508" y="1367"/>
                </a:lnTo>
                <a:lnTo>
                  <a:pt x="5507" y="1362"/>
                </a:lnTo>
                <a:lnTo>
                  <a:pt x="5506" y="1358"/>
                </a:lnTo>
                <a:lnTo>
                  <a:pt x="5504" y="1354"/>
                </a:lnTo>
                <a:lnTo>
                  <a:pt x="5500" y="1350"/>
                </a:lnTo>
                <a:lnTo>
                  <a:pt x="5494" y="1344"/>
                </a:lnTo>
                <a:lnTo>
                  <a:pt x="5488" y="1341"/>
                </a:lnTo>
                <a:lnTo>
                  <a:pt x="5481" y="1339"/>
                </a:lnTo>
                <a:lnTo>
                  <a:pt x="5474" y="1336"/>
                </a:lnTo>
                <a:lnTo>
                  <a:pt x="5462" y="1330"/>
                </a:lnTo>
                <a:lnTo>
                  <a:pt x="5452" y="1322"/>
                </a:lnTo>
                <a:lnTo>
                  <a:pt x="5442" y="1314"/>
                </a:lnTo>
                <a:lnTo>
                  <a:pt x="5433" y="1304"/>
                </a:lnTo>
                <a:lnTo>
                  <a:pt x="5428" y="1298"/>
                </a:lnTo>
                <a:lnTo>
                  <a:pt x="5423" y="1291"/>
                </a:lnTo>
                <a:lnTo>
                  <a:pt x="5418" y="1286"/>
                </a:lnTo>
                <a:lnTo>
                  <a:pt x="5411" y="1282"/>
                </a:lnTo>
                <a:lnTo>
                  <a:pt x="5402" y="1278"/>
                </a:lnTo>
                <a:lnTo>
                  <a:pt x="5393" y="1276"/>
                </a:lnTo>
                <a:lnTo>
                  <a:pt x="5385" y="1271"/>
                </a:lnTo>
                <a:lnTo>
                  <a:pt x="5376" y="1267"/>
                </a:lnTo>
                <a:lnTo>
                  <a:pt x="5371" y="1265"/>
                </a:lnTo>
                <a:lnTo>
                  <a:pt x="5368" y="1262"/>
                </a:lnTo>
                <a:lnTo>
                  <a:pt x="5367" y="1256"/>
                </a:lnTo>
                <a:lnTo>
                  <a:pt x="5368" y="1250"/>
                </a:lnTo>
                <a:lnTo>
                  <a:pt x="5368" y="1233"/>
                </a:lnTo>
                <a:lnTo>
                  <a:pt x="5369" y="1218"/>
                </a:lnTo>
                <a:lnTo>
                  <a:pt x="5369" y="1204"/>
                </a:lnTo>
                <a:lnTo>
                  <a:pt x="5370" y="1188"/>
                </a:lnTo>
                <a:lnTo>
                  <a:pt x="5369" y="1181"/>
                </a:lnTo>
                <a:lnTo>
                  <a:pt x="5368" y="1175"/>
                </a:lnTo>
                <a:lnTo>
                  <a:pt x="5366" y="1168"/>
                </a:lnTo>
                <a:lnTo>
                  <a:pt x="5364" y="1163"/>
                </a:lnTo>
                <a:lnTo>
                  <a:pt x="5357" y="1153"/>
                </a:lnTo>
                <a:lnTo>
                  <a:pt x="5352" y="1140"/>
                </a:lnTo>
                <a:lnTo>
                  <a:pt x="5349" y="1130"/>
                </a:lnTo>
                <a:lnTo>
                  <a:pt x="5347" y="1122"/>
                </a:lnTo>
                <a:lnTo>
                  <a:pt x="5346" y="1113"/>
                </a:lnTo>
                <a:lnTo>
                  <a:pt x="5344" y="1103"/>
                </a:lnTo>
                <a:lnTo>
                  <a:pt x="5342" y="1089"/>
                </a:lnTo>
                <a:lnTo>
                  <a:pt x="5341" y="1075"/>
                </a:lnTo>
                <a:lnTo>
                  <a:pt x="5339" y="1069"/>
                </a:lnTo>
                <a:lnTo>
                  <a:pt x="5337" y="1063"/>
                </a:lnTo>
                <a:lnTo>
                  <a:pt x="5334" y="1059"/>
                </a:lnTo>
                <a:lnTo>
                  <a:pt x="5329" y="1055"/>
                </a:lnTo>
                <a:lnTo>
                  <a:pt x="5317" y="1050"/>
                </a:lnTo>
                <a:lnTo>
                  <a:pt x="5307" y="1045"/>
                </a:lnTo>
                <a:lnTo>
                  <a:pt x="5302" y="1042"/>
                </a:lnTo>
                <a:lnTo>
                  <a:pt x="5298" y="1039"/>
                </a:lnTo>
                <a:lnTo>
                  <a:pt x="5294" y="1036"/>
                </a:lnTo>
                <a:lnTo>
                  <a:pt x="5289" y="1032"/>
                </a:lnTo>
                <a:lnTo>
                  <a:pt x="5289" y="979"/>
                </a:lnTo>
                <a:lnTo>
                  <a:pt x="5289" y="969"/>
                </a:lnTo>
                <a:lnTo>
                  <a:pt x="5292" y="961"/>
                </a:lnTo>
                <a:lnTo>
                  <a:pt x="5293" y="953"/>
                </a:lnTo>
                <a:lnTo>
                  <a:pt x="5292" y="944"/>
                </a:lnTo>
                <a:lnTo>
                  <a:pt x="5288" y="937"/>
                </a:lnTo>
                <a:lnTo>
                  <a:pt x="5285" y="932"/>
                </a:lnTo>
                <a:lnTo>
                  <a:pt x="5281" y="928"/>
                </a:lnTo>
                <a:lnTo>
                  <a:pt x="5276" y="924"/>
                </a:lnTo>
                <a:lnTo>
                  <a:pt x="5270" y="919"/>
                </a:lnTo>
                <a:lnTo>
                  <a:pt x="5265" y="915"/>
                </a:lnTo>
                <a:lnTo>
                  <a:pt x="5261" y="911"/>
                </a:lnTo>
                <a:lnTo>
                  <a:pt x="5257" y="904"/>
                </a:lnTo>
                <a:lnTo>
                  <a:pt x="5250" y="892"/>
                </a:lnTo>
                <a:lnTo>
                  <a:pt x="5245" y="879"/>
                </a:lnTo>
                <a:lnTo>
                  <a:pt x="5240" y="864"/>
                </a:lnTo>
                <a:lnTo>
                  <a:pt x="5233" y="853"/>
                </a:lnTo>
                <a:lnTo>
                  <a:pt x="5226" y="840"/>
                </a:lnTo>
                <a:lnTo>
                  <a:pt x="5219" y="826"/>
                </a:lnTo>
                <a:lnTo>
                  <a:pt x="5212" y="814"/>
                </a:lnTo>
                <a:lnTo>
                  <a:pt x="5205" y="804"/>
                </a:lnTo>
                <a:lnTo>
                  <a:pt x="5196" y="793"/>
                </a:lnTo>
                <a:lnTo>
                  <a:pt x="5187" y="783"/>
                </a:lnTo>
                <a:lnTo>
                  <a:pt x="5183" y="778"/>
                </a:lnTo>
                <a:lnTo>
                  <a:pt x="5180" y="774"/>
                </a:lnTo>
                <a:lnTo>
                  <a:pt x="5175" y="771"/>
                </a:lnTo>
                <a:lnTo>
                  <a:pt x="5172" y="768"/>
                </a:lnTo>
                <a:lnTo>
                  <a:pt x="5172" y="760"/>
                </a:lnTo>
                <a:lnTo>
                  <a:pt x="5174" y="755"/>
                </a:lnTo>
                <a:lnTo>
                  <a:pt x="5177" y="750"/>
                </a:lnTo>
                <a:lnTo>
                  <a:pt x="5181" y="745"/>
                </a:lnTo>
                <a:lnTo>
                  <a:pt x="5191" y="736"/>
                </a:lnTo>
                <a:lnTo>
                  <a:pt x="5199" y="726"/>
                </a:lnTo>
                <a:lnTo>
                  <a:pt x="5208" y="716"/>
                </a:lnTo>
                <a:lnTo>
                  <a:pt x="5215" y="706"/>
                </a:lnTo>
                <a:lnTo>
                  <a:pt x="5219" y="702"/>
                </a:lnTo>
                <a:lnTo>
                  <a:pt x="5225" y="699"/>
                </a:lnTo>
                <a:lnTo>
                  <a:pt x="5230" y="697"/>
                </a:lnTo>
                <a:lnTo>
                  <a:pt x="5236" y="696"/>
                </a:lnTo>
                <a:lnTo>
                  <a:pt x="5234" y="686"/>
                </a:lnTo>
                <a:lnTo>
                  <a:pt x="5230" y="678"/>
                </a:lnTo>
                <a:lnTo>
                  <a:pt x="5226" y="669"/>
                </a:lnTo>
                <a:lnTo>
                  <a:pt x="5222" y="661"/>
                </a:lnTo>
                <a:lnTo>
                  <a:pt x="5218" y="656"/>
                </a:lnTo>
                <a:lnTo>
                  <a:pt x="5215" y="652"/>
                </a:lnTo>
                <a:lnTo>
                  <a:pt x="5212" y="648"/>
                </a:lnTo>
                <a:lnTo>
                  <a:pt x="5211" y="643"/>
                </a:lnTo>
                <a:lnTo>
                  <a:pt x="5211" y="639"/>
                </a:lnTo>
                <a:lnTo>
                  <a:pt x="5213" y="635"/>
                </a:lnTo>
                <a:lnTo>
                  <a:pt x="5215" y="633"/>
                </a:lnTo>
                <a:lnTo>
                  <a:pt x="5218" y="630"/>
                </a:lnTo>
                <a:lnTo>
                  <a:pt x="5225" y="626"/>
                </a:lnTo>
                <a:lnTo>
                  <a:pt x="5232" y="621"/>
                </a:lnTo>
                <a:lnTo>
                  <a:pt x="5244" y="613"/>
                </a:lnTo>
                <a:lnTo>
                  <a:pt x="5253" y="604"/>
                </a:lnTo>
                <a:lnTo>
                  <a:pt x="5262" y="594"/>
                </a:lnTo>
                <a:lnTo>
                  <a:pt x="5269" y="582"/>
                </a:lnTo>
                <a:lnTo>
                  <a:pt x="5269" y="582"/>
                </a:lnTo>
                <a:lnTo>
                  <a:pt x="5256" y="575"/>
                </a:lnTo>
                <a:lnTo>
                  <a:pt x="5243" y="567"/>
                </a:lnTo>
                <a:lnTo>
                  <a:pt x="5231" y="559"/>
                </a:lnTo>
                <a:lnTo>
                  <a:pt x="5217" y="551"/>
                </a:lnTo>
                <a:lnTo>
                  <a:pt x="5203" y="546"/>
                </a:lnTo>
                <a:lnTo>
                  <a:pt x="5189" y="541"/>
                </a:lnTo>
                <a:lnTo>
                  <a:pt x="5176" y="534"/>
                </a:lnTo>
                <a:lnTo>
                  <a:pt x="5163" y="529"/>
                </a:lnTo>
                <a:lnTo>
                  <a:pt x="5152" y="525"/>
                </a:lnTo>
                <a:lnTo>
                  <a:pt x="5140" y="522"/>
                </a:lnTo>
                <a:lnTo>
                  <a:pt x="5127" y="520"/>
                </a:lnTo>
                <a:lnTo>
                  <a:pt x="5116" y="518"/>
                </a:lnTo>
                <a:lnTo>
                  <a:pt x="5102" y="516"/>
                </a:lnTo>
                <a:lnTo>
                  <a:pt x="5087" y="516"/>
                </a:lnTo>
                <a:lnTo>
                  <a:pt x="5079" y="518"/>
                </a:lnTo>
                <a:lnTo>
                  <a:pt x="5071" y="519"/>
                </a:lnTo>
                <a:lnTo>
                  <a:pt x="5064" y="521"/>
                </a:lnTo>
                <a:lnTo>
                  <a:pt x="5056" y="523"/>
                </a:lnTo>
                <a:lnTo>
                  <a:pt x="5050" y="527"/>
                </a:lnTo>
                <a:lnTo>
                  <a:pt x="5042" y="530"/>
                </a:lnTo>
                <a:lnTo>
                  <a:pt x="5038" y="529"/>
                </a:lnTo>
                <a:lnTo>
                  <a:pt x="5034" y="527"/>
                </a:lnTo>
                <a:lnTo>
                  <a:pt x="5031" y="525"/>
                </a:lnTo>
                <a:lnTo>
                  <a:pt x="5028" y="522"/>
                </a:lnTo>
                <a:lnTo>
                  <a:pt x="5022" y="513"/>
                </a:lnTo>
                <a:lnTo>
                  <a:pt x="5017" y="506"/>
                </a:lnTo>
                <a:lnTo>
                  <a:pt x="5006" y="495"/>
                </a:lnTo>
                <a:lnTo>
                  <a:pt x="4998" y="487"/>
                </a:lnTo>
                <a:lnTo>
                  <a:pt x="4989" y="476"/>
                </a:lnTo>
                <a:lnTo>
                  <a:pt x="4982" y="465"/>
                </a:lnTo>
                <a:lnTo>
                  <a:pt x="4973" y="449"/>
                </a:lnTo>
                <a:lnTo>
                  <a:pt x="4962" y="436"/>
                </a:lnTo>
                <a:lnTo>
                  <a:pt x="4952" y="424"/>
                </a:lnTo>
                <a:lnTo>
                  <a:pt x="4941" y="409"/>
                </a:lnTo>
                <a:lnTo>
                  <a:pt x="4933" y="402"/>
                </a:lnTo>
                <a:lnTo>
                  <a:pt x="4927" y="395"/>
                </a:lnTo>
                <a:lnTo>
                  <a:pt x="4925" y="391"/>
                </a:lnTo>
                <a:lnTo>
                  <a:pt x="4923" y="387"/>
                </a:lnTo>
                <a:lnTo>
                  <a:pt x="4922" y="382"/>
                </a:lnTo>
                <a:lnTo>
                  <a:pt x="4921" y="378"/>
                </a:lnTo>
                <a:lnTo>
                  <a:pt x="4923" y="369"/>
                </a:lnTo>
                <a:lnTo>
                  <a:pt x="4926" y="361"/>
                </a:lnTo>
                <a:lnTo>
                  <a:pt x="4926" y="244"/>
                </a:lnTo>
                <a:lnTo>
                  <a:pt x="4925" y="234"/>
                </a:lnTo>
                <a:lnTo>
                  <a:pt x="4925" y="226"/>
                </a:lnTo>
                <a:lnTo>
                  <a:pt x="4924" y="218"/>
                </a:lnTo>
                <a:lnTo>
                  <a:pt x="4922" y="210"/>
                </a:lnTo>
                <a:lnTo>
                  <a:pt x="4917" y="195"/>
                </a:lnTo>
                <a:lnTo>
                  <a:pt x="4910" y="178"/>
                </a:lnTo>
                <a:lnTo>
                  <a:pt x="4906" y="171"/>
                </a:lnTo>
                <a:lnTo>
                  <a:pt x="4903" y="163"/>
                </a:lnTo>
                <a:lnTo>
                  <a:pt x="4898" y="157"/>
                </a:lnTo>
                <a:lnTo>
                  <a:pt x="4892" y="151"/>
                </a:lnTo>
                <a:lnTo>
                  <a:pt x="4879" y="139"/>
                </a:lnTo>
                <a:lnTo>
                  <a:pt x="4865" y="130"/>
                </a:lnTo>
                <a:lnTo>
                  <a:pt x="4853" y="121"/>
                </a:lnTo>
                <a:lnTo>
                  <a:pt x="4838" y="112"/>
                </a:lnTo>
                <a:lnTo>
                  <a:pt x="4838" y="112"/>
                </a:lnTo>
                <a:lnTo>
                  <a:pt x="4811" y="103"/>
                </a:lnTo>
                <a:lnTo>
                  <a:pt x="4788" y="96"/>
                </a:lnTo>
                <a:lnTo>
                  <a:pt x="4776" y="91"/>
                </a:lnTo>
                <a:lnTo>
                  <a:pt x="4765" y="88"/>
                </a:lnTo>
                <a:lnTo>
                  <a:pt x="4751" y="85"/>
                </a:lnTo>
                <a:lnTo>
                  <a:pt x="4737" y="83"/>
                </a:lnTo>
                <a:lnTo>
                  <a:pt x="4728" y="82"/>
                </a:lnTo>
                <a:lnTo>
                  <a:pt x="4719" y="82"/>
                </a:lnTo>
                <a:lnTo>
                  <a:pt x="4712" y="81"/>
                </a:lnTo>
                <a:lnTo>
                  <a:pt x="4702" y="79"/>
                </a:lnTo>
                <a:lnTo>
                  <a:pt x="4689" y="72"/>
                </a:lnTo>
                <a:lnTo>
                  <a:pt x="4677" y="66"/>
                </a:lnTo>
                <a:lnTo>
                  <a:pt x="4667" y="62"/>
                </a:lnTo>
                <a:lnTo>
                  <a:pt x="4659" y="57"/>
                </a:lnTo>
                <a:lnTo>
                  <a:pt x="4650" y="53"/>
                </a:lnTo>
                <a:lnTo>
                  <a:pt x="4642" y="48"/>
                </a:lnTo>
                <a:lnTo>
                  <a:pt x="4630" y="40"/>
                </a:lnTo>
                <a:lnTo>
                  <a:pt x="4621" y="32"/>
                </a:lnTo>
                <a:lnTo>
                  <a:pt x="4616" y="28"/>
                </a:lnTo>
                <a:lnTo>
                  <a:pt x="4611" y="25"/>
                </a:lnTo>
                <a:lnTo>
                  <a:pt x="4605" y="21"/>
                </a:lnTo>
                <a:lnTo>
                  <a:pt x="4598" y="19"/>
                </a:lnTo>
                <a:lnTo>
                  <a:pt x="4588" y="19"/>
                </a:lnTo>
                <a:lnTo>
                  <a:pt x="4579" y="19"/>
                </a:lnTo>
                <a:lnTo>
                  <a:pt x="4571" y="20"/>
                </a:lnTo>
                <a:lnTo>
                  <a:pt x="4561" y="19"/>
                </a:lnTo>
                <a:lnTo>
                  <a:pt x="4555" y="18"/>
                </a:lnTo>
                <a:lnTo>
                  <a:pt x="4549" y="16"/>
                </a:lnTo>
                <a:lnTo>
                  <a:pt x="4543" y="14"/>
                </a:lnTo>
                <a:lnTo>
                  <a:pt x="4539" y="12"/>
                </a:lnTo>
                <a:lnTo>
                  <a:pt x="4528" y="7"/>
                </a:lnTo>
                <a:lnTo>
                  <a:pt x="4518" y="0"/>
                </a:lnTo>
                <a:lnTo>
                  <a:pt x="4512" y="13"/>
                </a:lnTo>
                <a:lnTo>
                  <a:pt x="4509" y="26"/>
                </a:lnTo>
                <a:lnTo>
                  <a:pt x="4508" y="38"/>
                </a:lnTo>
                <a:lnTo>
                  <a:pt x="4506" y="52"/>
                </a:lnTo>
                <a:lnTo>
                  <a:pt x="4506" y="60"/>
                </a:lnTo>
                <a:lnTo>
                  <a:pt x="4507" y="67"/>
                </a:lnTo>
                <a:lnTo>
                  <a:pt x="4506" y="70"/>
                </a:lnTo>
                <a:lnTo>
                  <a:pt x="4506" y="73"/>
                </a:lnTo>
                <a:lnTo>
                  <a:pt x="4504" y="75"/>
                </a:lnTo>
                <a:lnTo>
                  <a:pt x="4502" y="79"/>
                </a:lnTo>
                <a:lnTo>
                  <a:pt x="4500" y="81"/>
                </a:lnTo>
                <a:lnTo>
                  <a:pt x="4497" y="82"/>
                </a:lnTo>
                <a:lnTo>
                  <a:pt x="4493" y="83"/>
                </a:lnTo>
                <a:lnTo>
                  <a:pt x="4490" y="83"/>
                </a:lnTo>
                <a:lnTo>
                  <a:pt x="4483" y="83"/>
                </a:lnTo>
                <a:lnTo>
                  <a:pt x="4476" y="83"/>
                </a:lnTo>
                <a:lnTo>
                  <a:pt x="4448" y="88"/>
                </a:lnTo>
                <a:lnTo>
                  <a:pt x="4422" y="95"/>
                </a:lnTo>
                <a:lnTo>
                  <a:pt x="4411" y="97"/>
                </a:lnTo>
                <a:lnTo>
                  <a:pt x="4398" y="99"/>
                </a:lnTo>
                <a:lnTo>
                  <a:pt x="4384" y="100"/>
                </a:lnTo>
                <a:lnTo>
                  <a:pt x="4369" y="100"/>
                </a:lnTo>
                <a:lnTo>
                  <a:pt x="4367" y="118"/>
                </a:lnTo>
                <a:lnTo>
                  <a:pt x="4365" y="134"/>
                </a:lnTo>
                <a:lnTo>
                  <a:pt x="4363" y="150"/>
                </a:lnTo>
                <a:lnTo>
                  <a:pt x="4363" y="168"/>
                </a:lnTo>
                <a:lnTo>
                  <a:pt x="4349" y="170"/>
                </a:lnTo>
                <a:lnTo>
                  <a:pt x="4333" y="167"/>
                </a:lnTo>
                <a:lnTo>
                  <a:pt x="4318" y="162"/>
                </a:lnTo>
                <a:lnTo>
                  <a:pt x="4305" y="158"/>
                </a:lnTo>
                <a:lnTo>
                  <a:pt x="4289" y="155"/>
                </a:lnTo>
                <a:lnTo>
                  <a:pt x="4277" y="154"/>
                </a:lnTo>
                <a:lnTo>
                  <a:pt x="4265" y="154"/>
                </a:lnTo>
                <a:lnTo>
                  <a:pt x="4255" y="154"/>
                </a:lnTo>
                <a:lnTo>
                  <a:pt x="4243" y="153"/>
                </a:lnTo>
                <a:lnTo>
                  <a:pt x="4243" y="153"/>
                </a:lnTo>
                <a:lnTo>
                  <a:pt x="4238" y="167"/>
                </a:lnTo>
                <a:lnTo>
                  <a:pt x="4233" y="181"/>
                </a:lnTo>
                <a:lnTo>
                  <a:pt x="4226" y="195"/>
                </a:lnTo>
                <a:lnTo>
                  <a:pt x="4219" y="209"/>
                </a:lnTo>
                <a:lnTo>
                  <a:pt x="4210" y="223"/>
                </a:lnTo>
                <a:lnTo>
                  <a:pt x="4201" y="237"/>
                </a:lnTo>
                <a:lnTo>
                  <a:pt x="4189" y="249"/>
                </a:lnTo>
                <a:lnTo>
                  <a:pt x="4178" y="263"/>
                </a:lnTo>
                <a:lnTo>
                  <a:pt x="4155" y="284"/>
                </a:lnTo>
                <a:lnTo>
                  <a:pt x="4117" y="318"/>
                </a:lnTo>
                <a:lnTo>
                  <a:pt x="4069" y="361"/>
                </a:lnTo>
                <a:lnTo>
                  <a:pt x="4016" y="405"/>
                </a:lnTo>
                <a:lnTo>
                  <a:pt x="3964" y="450"/>
                </a:lnTo>
                <a:lnTo>
                  <a:pt x="3918" y="487"/>
                </a:lnTo>
                <a:lnTo>
                  <a:pt x="3898" y="502"/>
                </a:lnTo>
                <a:lnTo>
                  <a:pt x="3881" y="512"/>
                </a:lnTo>
                <a:lnTo>
                  <a:pt x="3874" y="516"/>
                </a:lnTo>
                <a:lnTo>
                  <a:pt x="3869" y="520"/>
                </a:lnTo>
                <a:lnTo>
                  <a:pt x="3864" y="522"/>
                </a:lnTo>
                <a:lnTo>
                  <a:pt x="3861" y="522"/>
                </a:lnTo>
                <a:lnTo>
                  <a:pt x="3849" y="521"/>
                </a:lnTo>
                <a:lnTo>
                  <a:pt x="3838" y="519"/>
                </a:lnTo>
                <a:lnTo>
                  <a:pt x="3827" y="513"/>
                </a:lnTo>
                <a:lnTo>
                  <a:pt x="3815" y="508"/>
                </a:lnTo>
                <a:lnTo>
                  <a:pt x="3803" y="503"/>
                </a:lnTo>
                <a:lnTo>
                  <a:pt x="3791" y="497"/>
                </a:lnTo>
                <a:lnTo>
                  <a:pt x="3777" y="492"/>
                </a:lnTo>
                <a:lnTo>
                  <a:pt x="3762" y="487"/>
                </a:lnTo>
                <a:lnTo>
                  <a:pt x="3745" y="484"/>
                </a:lnTo>
                <a:lnTo>
                  <a:pt x="3727" y="483"/>
                </a:lnTo>
                <a:lnTo>
                  <a:pt x="3717" y="484"/>
                </a:lnTo>
                <a:lnTo>
                  <a:pt x="3707" y="484"/>
                </a:lnTo>
                <a:lnTo>
                  <a:pt x="3696" y="486"/>
                </a:lnTo>
                <a:lnTo>
                  <a:pt x="3685" y="488"/>
                </a:lnTo>
                <a:lnTo>
                  <a:pt x="3672" y="491"/>
                </a:lnTo>
                <a:lnTo>
                  <a:pt x="3659" y="494"/>
                </a:lnTo>
                <a:lnTo>
                  <a:pt x="3646" y="500"/>
                </a:lnTo>
                <a:lnTo>
                  <a:pt x="3632" y="506"/>
                </a:lnTo>
                <a:lnTo>
                  <a:pt x="3617" y="512"/>
                </a:lnTo>
                <a:lnTo>
                  <a:pt x="3601" y="521"/>
                </a:lnTo>
                <a:lnTo>
                  <a:pt x="3584" y="529"/>
                </a:lnTo>
                <a:lnTo>
                  <a:pt x="3567" y="540"/>
                </a:lnTo>
                <a:lnTo>
                  <a:pt x="3546" y="554"/>
                </a:lnTo>
                <a:lnTo>
                  <a:pt x="3529" y="567"/>
                </a:lnTo>
                <a:lnTo>
                  <a:pt x="3516" y="579"/>
                </a:lnTo>
                <a:lnTo>
                  <a:pt x="3505" y="590"/>
                </a:lnTo>
                <a:lnTo>
                  <a:pt x="3498" y="599"/>
                </a:lnTo>
                <a:lnTo>
                  <a:pt x="3491" y="608"/>
                </a:lnTo>
                <a:lnTo>
                  <a:pt x="3484" y="615"/>
                </a:lnTo>
                <a:lnTo>
                  <a:pt x="3477" y="622"/>
                </a:lnTo>
                <a:lnTo>
                  <a:pt x="3467" y="628"/>
                </a:lnTo>
                <a:lnTo>
                  <a:pt x="3456" y="633"/>
                </a:lnTo>
                <a:lnTo>
                  <a:pt x="3441" y="637"/>
                </a:lnTo>
                <a:lnTo>
                  <a:pt x="3421" y="639"/>
                </a:lnTo>
                <a:lnTo>
                  <a:pt x="3396" y="643"/>
                </a:lnTo>
                <a:lnTo>
                  <a:pt x="3364" y="644"/>
                </a:lnTo>
                <a:lnTo>
                  <a:pt x="3326" y="645"/>
                </a:lnTo>
                <a:lnTo>
                  <a:pt x="3280" y="646"/>
                </a:lnTo>
                <a:lnTo>
                  <a:pt x="3270" y="645"/>
                </a:lnTo>
                <a:lnTo>
                  <a:pt x="3263" y="643"/>
                </a:lnTo>
                <a:lnTo>
                  <a:pt x="3254" y="641"/>
                </a:lnTo>
                <a:lnTo>
                  <a:pt x="3248" y="636"/>
                </a:lnTo>
                <a:lnTo>
                  <a:pt x="3242" y="631"/>
                </a:lnTo>
                <a:lnTo>
                  <a:pt x="3236" y="625"/>
                </a:lnTo>
                <a:lnTo>
                  <a:pt x="3231" y="617"/>
                </a:lnTo>
                <a:lnTo>
                  <a:pt x="3228" y="610"/>
                </a:lnTo>
                <a:lnTo>
                  <a:pt x="3214" y="613"/>
                </a:lnTo>
                <a:lnTo>
                  <a:pt x="3203" y="616"/>
                </a:lnTo>
                <a:lnTo>
                  <a:pt x="3199" y="616"/>
                </a:lnTo>
                <a:lnTo>
                  <a:pt x="3193" y="615"/>
                </a:lnTo>
                <a:lnTo>
                  <a:pt x="3184" y="614"/>
                </a:lnTo>
                <a:lnTo>
                  <a:pt x="3174" y="611"/>
                </a:lnTo>
                <a:lnTo>
                  <a:pt x="3171" y="617"/>
                </a:lnTo>
                <a:lnTo>
                  <a:pt x="3167" y="624"/>
                </a:lnTo>
                <a:lnTo>
                  <a:pt x="3162" y="628"/>
                </a:lnTo>
                <a:lnTo>
                  <a:pt x="3158" y="631"/>
                </a:lnTo>
                <a:lnTo>
                  <a:pt x="3151" y="634"/>
                </a:lnTo>
                <a:lnTo>
                  <a:pt x="3145" y="635"/>
                </a:lnTo>
                <a:lnTo>
                  <a:pt x="3138" y="636"/>
                </a:lnTo>
                <a:lnTo>
                  <a:pt x="3130" y="636"/>
                </a:lnTo>
                <a:lnTo>
                  <a:pt x="3113" y="635"/>
                </a:lnTo>
                <a:lnTo>
                  <a:pt x="3095" y="631"/>
                </a:lnTo>
                <a:lnTo>
                  <a:pt x="3075" y="627"/>
                </a:lnTo>
                <a:lnTo>
                  <a:pt x="3053" y="621"/>
                </a:lnTo>
                <a:lnTo>
                  <a:pt x="3031" y="617"/>
                </a:lnTo>
                <a:lnTo>
                  <a:pt x="3007" y="613"/>
                </a:lnTo>
                <a:lnTo>
                  <a:pt x="2996" y="611"/>
                </a:lnTo>
                <a:lnTo>
                  <a:pt x="2984" y="610"/>
                </a:lnTo>
                <a:lnTo>
                  <a:pt x="2972" y="610"/>
                </a:lnTo>
                <a:lnTo>
                  <a:pt x="2961" y="610"/>
                </a:lnTo>
                <a:lnTo>
                  <a:pt x="2949" y="611"/>
                </a:lnTo>
                <a:lnTo>
                  <a:pt x="2936" y="613"/>
                </a:lnTo>
                <a:lnTo>
                  <a:pt x="2925" y="615"/>
                </a:lnTo>
                <a:lnTo>
                  <a:pt x="2914" y="618"/>
                </a:lnTo>
                <a:lnTo>
                  <a:pt x="2902" y="624"/>
                </a:lnTo>
                <a:lnTo>
                  <a:pt x="2891" y="629"/>
                </a:lnTo>
                <a:lnTo>
                  <a:pt x="2880" y="636"/>
                </a:lnTo>
                <a:lnTo>
                  <a:pt x="2869" y="645"/>
                </a:lnTo>
                <a:lnTo>
                  <a:pt x="2862" y="650"/>
                </a:lnTo>
                <a:lnTo>
                  <a:pt x="2855" y="654"/>
                </a:lnTo>
                <a:lnTo>
                  <a:pt x="2847" y="656"/>
                </a:lnTo>
                <a:lnTo>
                  <a:pt x="2840" y="657"/>
                </a:lnTo>
                <a:lnTo>
                  <a:pt x="2833" y="657"/>
                </a:lnTo>
                <a:lnTo>
                  <a:pt x="2827" y="655"/>
                </a:lnTo>
                <a:lnTo>
                  <a:pt x="2821" y="652"/>
                </a:lnTo>
                <a:lnTo>
                  <a:pt x="2814" y="648"/>
                </a:lnTo>
                <a:lnTo>
                  <a:pt x="2808" y="643"/>
                </a:lnTo>
                <a:lnTo>
                  <a:pt x="2803" y="637"/>
                </a:lnTo>
                <a:lnTo>
                  <a:pt x="2797" y="630"/>
                </a:lnTo>
                <a:lnTo>
                  <a:pt x="2792" y="622"/>
                </a:lnTo>
                <a:lnTo>
                  <a:pt x="2781" y="607"/>
                </a:lnTo>
                <a:lnTo>
                  <a:pt x="2771" y="590"/>
                </a:lnTo>
                <a:lnTo>
                  <a:pt x="2761" y="572"/>
                </a:lnTo>
                <a:lnTo>
                  <a:pt x="2752" y="555"/>
                </a:lnTo>
                <a:lnTo>
                  <a:pt x="2742" y="539"/>
                </a:lnTo>
                <a:lnTo>
                  <a:pt x="2733" y="526"/>
                </a:lnTo>
                <a:lnTo>
                  <a:pt x="2727" y="521"/>
                </a:lnTo>
                <a:lnTo>
                  <a:pt x="2722" y="516"/>
                </a:lnTo>
                <a:lnTo>
                  <a:pt x="2718" y="513"/>
                </a:lnTo>
                <a:lnTo>
                  <a:pt x="2713" y="511"/>
                </a:lnTo>
                <a:lnTo>
                  <a:pt x="2707" y="511"/>
                </a:lnTo>
                <a:lnTo>
                  <a:pt x="2702" y="511"/>
                </a:lnTo>
                <a:lnTo>
                  <a:pt x="2697" y="514"/>
                </a:lnTo>
                <a:lnTo>
                  <a:pt x="2690" y="518"/>
                </a:lnTo>
                <a:lnTo>
                  <a:pt x="2674" y="530"/>
                </a:lnTo>
                <a:lnTo>
                  <a:pt x="2657" y="540"/>
                </a:lnTo>
                <a:lnTo>
                  <a:pt x="2641" y="548"/>
                </a:lnTo>
                <a:lnTo>
                  <a:pt x="2622" y="556"/>
                </a:lnTo>
                <a:lnTo>
                  <a:pt x="2603" y="560"/>
                </a:lnTo>
                <a:lnTo>
                  <a:pt x="2585" y="562"/>
                </a:lnTo>
                <a:lnTo>
                  <a:pt x="2568" y="563"/>
                </a:lnTo>
                <a:lnTo>
                  <a:pt x="2550" y="561"/>
                </a:lnTo>
                <a:lnTo>
                  <a:pt x="2543" y="560"/>
                </a:lnTo>
                <a:lnTo>
                  <a:pt x="2535" y="558"/>
                </a:lnTo>
                <a:lnTo>
                  <a:pt x="2527" y="555"/>
                </a:lnTo>
                <a:lnTo>
                  <a:pt x="2520" y="551"/>
                </a:lnTo>
                <a:lnTo>
                  <a:pt x="2512" y="548"/>
                </a:lnTo>
                <a:lnTo>
                  <a:pt x="2506" y="543"/>
                </a:lnTo>
                <a:lnTo>
                  <a:pt x="2500" y="539"/>
                </a:lnTo>
                <a:lnTo>
                  <a:pt x="2493" y="533"/>
                </a:lnTo>
                <a:lnTo>
                  <a:pt x="2488" y="527"/>
                </a:lnTo>
                <a:lnTo>
                  <a:pt x="2483" y="521"/>
                </a:lnTo>
                <a:lnTo>
                  <a:pt x="2478" y="513"/>
                </a:lnTo>
                <a:lnTo>
                  <a:pt x="2474" y="505"/>
                </a:lnTo>
                <a:lnTo>
                  <a:pt x="2471" y="496"/>
                </a:lnTo>
                <a:lnTo>
                  <a:pt x="2469" y="488"/>
                </a:lnTo>
                <a:lnTo>
                  <a:pt x="2467" y="478"/>
                </a:lnTo>
                <a:lnTo>
                  <a:pt x="2466" y="468"/>
                </a:lnTo>
                <a:lnTo>
                  <a:pt x="2479" y="467"/>
                </a:lnTo>
                <a:lnTo>
                  <a:pt x="2492" y="465"/>
                </a:lnTo>
                <a:lnTo>
                  <a:pt x="2497" y="462"/>
                </a:lnTo>
                <a:lnTo>
                  <a:pt x="2504" y="460"/>
                </a:lnTo>
                <a:lnTo>
                  <a:pt x="2509" y="457"/>
                </a:lnTo>
                <a:lnTo>
                  <a:pt x="2514" y="453"/>
                </a:lnTo>
                <a:lnTo>
                  <a:pt x="2511" y="449"/>
                </a:lnTo>
                <a:lnTo>
                  <a:pt x="2509" y="445"/>
                </a:lnTo>
                <a:lnTo>
                  <a:pt x="2508" y="442"/>
                </a:lnTo>
                <a:lnTo>
                  <a:pt x="2507" y="438"/>
                </a:lnTo>
                <a:lnTo>
                  <a:pt x="2505" y="431"/>
                </a:lnTo>
                <a:lnTo>
                  <a:pt x="2505" y="421"/>
                </a:lnTo>
                <a:lnTo>
                  <a:pt x="2477" y="420"/>
                </a:lnTo>
                <a:lnTo>
                  <a:pt x="2457" y="418"/>
                </a:lnTo>
                <a:lnTo>
                  <a:pt x="2442" y="416"/>
                </a:lnTo>
                <a:lnTo>
                  <a:pt x="2430" y="412"/>
                </a:lnTo>
                <a:lnTo>
                  <a:pt x="2419" y="408"/>
                </a:lnTo>
                <a:lnTo>
                  <a:pt x="2407" y="405"/>
                </a:lnTo>
                <a:lnTo>
                  <a:pt x="2394" y="403"/>
                </a:lnTo>
                <a:lnTo>
                  <a:pt x="2376" y="402"/>
                </a:lnTo>
                <a:lnTo>
                  <a:pt x="2374" y="416"/>
                </a:lnTo>
                <a:lnTo>
                  <a:pt x="2372" y="427"/>
                </a:lnTo>
                <a:lnTo>
                  <a:pt x="2370" y="439"/>
                </a:lnTo>
                <a:lnTo>
                  <a:pt x="2367" y="450"/>
                </a:lnTo>
                <a:lnTo>
                  <a:pt x="2363" y="458"/>
                </a:lnTo>
                <a:lnTo>
                  <a:pt x="2359" y="468"/>
                </a:lnTo>
                <a:lnTo>
                  <a:pt x="2354" y="475"/>
                </a:lnTo>
                <a:lnTo>
                  <a:pt x="2349" y="483"/>
                </a:lnTo>
                <a:lnTo>
                  <a:pt x="2343" y="489"/>
                </a:lnTo>
                <a:lnTo>
                  <a:pt x="2337" y="494"/>
                </a:lnTo>
                <a:lnTo>
                  <a:pt x="2330" y="500"/>
                </a:lnTo>
                <a:lnTo>
                  <a:pt x="2324" y="504"/>
                </a:lnTo>
                <a:lnTo>
                  <a:pt x="2309" y="512"/>
                </a:lnTo>
                <a:lnTo>
                  <a:pt x="2293" y="518"/>
                </a:lnTo>
                <a:lnTo>
                  <a:pt x="2276" y="523"/>
                </a:lnTo>
                <a:lnTo>
                  <a:pt x="2259" y="526"/>
                </a:lnTo>
                <a:lnTo>
                  <a:pt x="2241" y="529"/>
                </a:lnTo>
                <a:lnTo>
                  <a:pt x="2222" y="531"/>
                </a:lnTo>
                <a:lnTo>
                  <a:pt x="2204" y="534"/>
                </a:lnTo>
                <a:lnTo>
                  <a:pt x="2185" y="538"/>
                </a:lnTo>
                <a:lnTo>
                  <a:pt x="2166" y="541"/>
                </a:lnTo>
                <a:lnTo>
                  <a:pt x="2148" y="546"/>
                </a:lnTo>
                <a:lnTo>
                  <a:pt x="2126" y="553"/>
                </a:lnTo>
                <a:lnTo>
                  <a:pt x="2105" y="557"/>
                </a:lnTo>
                <a:lnTo>
                  <a:pt x="2086" y="561"/>
                </a:lnTo>
                <a:lnTo>
                  <a:pt x="2067" y="564"/>
                </a:lnTo>
                <a:lnTo>
                  <a:pt x="2032" y="568"/>
                </a:lnTo>
                <a:lnTo>
                  <a:pt x="1999" y="573"/>
                </a:lnTo>
                <a:lnTo>
                  <a:pt x="1982" y="576"/>
                </a:lnTo>
                <a:lnTo>
                  <a:pt x="1965" y="579"/>
                </a:lnTo>
                <a:lnTo>
                  <a:pt x="1948" y="584"/>
                </a:lnTo>
                <a:lnTo>
                  <a:pt x="1930" y="591"/>
                </a:lnTo>
                <a:lnTo>
                  <a:pt x="1912" y="599"/>
                </a:lnTo>
                <a:lnTo>
                  <a:pt x="1893" y="609"/>
                </a:lnTo>
                <a:lnTo>
                  <a:pt x="1873" y="621"/>
                </a:lnTo>
                <a:lnTo>
                  <a:pt x="1852" y="636"/>
                </a:lnTo>
                <a:lnTo>
                  <a:pt x="1841" y="644"/>
                </a:lnTo>
                <a:lnTo>
                  <a:pt x="1831" y="650"/>
                </a:lnTo>
                <a:lnTo>
                  <a:pt x="1821" y="655"/>
                </a:lnTo>
                <a:lnTo>
                  <a:pt x="1811" y="661"/>
                </a:lnTo>
                <a:lnTo>
                  <a:pt x="1787" y="671"/>
                </a:lnTo>
                <a:lnTo>
                  <a:pt x="1760" y="684"/>
                </a:lnTo>
                <a:lnTo>
                  <a:pt x="1743" y="692"/>
                </a:lnTo>
                <a:lnTo>
                  <a:pt x="1725" y="703"/>
                </a:lnTo>
                <a:lnTo>
                  <a:pt x="1705" y="715"/>
                </a:lnTo>
                <a:lnTo>
                  <a:pt x="1682" y="728"/>
                </a:lnTo>
                <a:lnTo>
                  <a:pt x="1657" y="745"/>
                </a:lnTo>
                <a:lnTo>
                  <a:pt x="1629" y="765"/>
                </a:lnTo>
                <a:lnTo>
                  <a:pt x="1599" y="787"/>
                </a:lnTo>
                <a:lnTo>
                  <a:pt x="1564" y="813"/>
                </a:lnTo>
                <a:lnTo>
                  <a:pt x="1548" y="825"/>
                </a:lnTo>
                <a:lnTo>
                  <a:pt x="1530" y="836"/>
                </a:lnTo>
                <a:lnTo>
                  <a:pt x="1509" y="846"/>
                </a:lnTo>
                <a:lnTo>
                  <a:pt x="1490" y="857"/>
                </a:lnTo>
                <a:lnTo>
                  <a:pt x="1471" y="867"/>
                </a:lnTo>
                <a:lnTo>
                  <a:pt x="1453" y="879"/>
                </a:lnTo>
                <a:lnTo>
                  <a:pt x="1446" y="885"/>
                </a:lnTo>
                <a:lnTo>
                  <a:pt x="1438" y="892"/>
                </a:lnTo>
                <a:lnTo>
                  <a:pt x="1431" y="899"/>
                </a:lnTo>
                <a:lnTo>
                  <a:pt x="1426" y="906"/>
                </a:lnTo>
                <a:lnTo>
                  <a:pt x="1435" y="913"/>
                </a:lnTo>
                <a:lnTo>
                  <a:pt x="1444" y="919"/>
                </a:lnTo>
                <a:lnTo>
                  <a:pt x="1449" y="927"/>
                </a:lnTo>
                <a:lnTo>
                  <a:pt x="1453" y="933"/>
                </a:lnTo>
                <a:lnTo>
                  <a:pt x="1455" y="938"/>
                </a:lnTo>
                <a:lnTo>
                  <a:pt x="1455" y="945"/>
                </a:lnTo>
                <a:lnTo>
                  <a:pt x="1453" y="950"/>
                </a:lnTo>
                <a:lnTo>
                  <a:pt x="1451" y="955"/>
                </a:lnTo>
                <a:lnTo>
                  <a:pt x="1446" y="960"/>
                </a:lnTo>
                <a:lnTo>
                  <a:pt x="1441" y="964"/>
                </a:lnTo>
                <a:lnTo>
                  <a:pt x="1433" y="968"/>
                </a:lnTo>
                <a:lnTo>
                  <a:pt x="1426" y="972"/>
                </a:lnTo>
                <a:lnTo>
                  <a:pt x="1416" y="976"/>
                </a:lnTo>
                <a:lnTo>
                  <a:pt x="1406" y="979"/>
                </a:lnTo>
                <a:lnTo>
                  <a:pt x="1395" y="982"/>
                </a:lnTo>
                <a:lnTo>
                  <a:pt x="1383" y="985"/>
                </a:lnTo>
                <a:lnTo>
                  <a:pt x="1358" y="989"/>
                </a:lnTo>
                <a:lnTo>
                  <a:pt x="1331" y="991"/>
                </a:lnTo>
                <a:lnTo>
                  <a:pt x="1304" y="994"/>
                </a:lnTo>
                <a:lnTo>
                  <a:pt x="1277" y="994"/>
                </a:lnTo>
                <a:lnTo>
                  <a:pt x="1251" y="992"/>
                </a:lnTo>
                <a:lnTo>
                  <a:pt x="1226" y="990"/>
                </a:lnTo>
                <a:lnTo>
                  <a:pt x="1215" y="988"/>
                </a:lnTo>
                <a:lnTo>
                  <a:pt x="1204" y="986"/>
                </a:lnTo>
                <a:lnTo>
                  <a:pt x="1195" y="984"/>
                </a:lnTo>
                <a:lnTo>
                  <a:pt x="1185" y="981"/>
                </a:lnTo>
                <a:lnTo>
                  <a:pt x="1170" y="976"/>
                </a:lnTo>
                <a:lnTo>
                  <a:pt x="1159" y="973"/>
                </a:lnTo>
                <a:lnTo>
                  <a:pt x="1149" y="972"/>
                </a:lnTo>
                <a:lnTo>
                  <a:pt x="1143" y="973"/>
                </a:lnTo>
                <a:lnTo>
                  <a:pt x="1137" y="976"/>
                </a:lnTo>
                <a:lnTo>
                  <a:pt x="1133" y="979"/>
                </a:lnTo>
                <a:lnTo>
                  <a:pt x="1129" y="982"/>
                </a:lnTo>
                <a:lnTo>
                  <a:pt x="1125" y="986"/>
                </a:lnTo>
                <a:lnTo>
                  <a:pt x="1118" y="990"/>
                </a:lnTo>
                <a:lnTo>
                  <a:pt x="1111" y="995"/>
                </a:lnTo>
                <a:lnTo>
                  <a:pt x="1101" y="998"/>
                </a:lnTo>
                <a:lnTo>
                  <a:pt x="1088" y="1000"/>
                </a:lnTo>
                <a:lnTo>
                  <a:pt x="1071" y="1001"/>
                </a:lnTo>
                <a:lnTo>
                  <a:pt x="1048" y="1001"/>
                </a:lnTo>
                <a:lnTo>
                  <a:pt x="1021" y="999"/>
                </a:lnTo>
                <a:lnTo>
                  <a:pt x="988" y="995"/>
                </a:lnTo>
                <a:lnTo>
                  <a:pt x="966" y="991"/>
                </a:lnTo>
                <a:lnTo>
                  <a:pt x="945" y="989"/>
                </a:lnTo>
                <a:lnTo>
                  <a:pt x="925" y="989"/>
                </a:lnTo>
                <a:lnTo>
                  <a:pt x="908" y="990"/>
                </a:lnTo>
                <a:lnTo>
                  <a:pt x="893" y="992"/>
                </a:lnTo>
                <a:lnTo>
                  <a:pt x="878" y="996"/>
                </a:lnTo>
                <a:lnTo>
                  <a:pt x="866" y="1000"/>
                </a:lnTo>
                <a:lnTo>
                  <a:pt x="854" y="1005"/>
                </a:lnTo>
                <a:lnTo>
                  <a:pt x="846" y="1010"/>
                </a:lnTo>
                <a:lnTo>
                  <a:pt x="837" y="1017"/>
                </a:lnTo>
                <a:lnTo>
                  <a:pt x="832" y="1024"/>
                </a:lnTo>
                <a:lnTo>
                  <a:pt x="827" y="1032"/>
                </a:lnTo>
                <a:lnTo>
                  <a:pt x="825" y="1039"/>
                </a:lnTo>
                <a:lnTo>
                  <a:pt x="823" y="1048"/>
                </a:lnTo>
                <a:lnTo>
                  <a:pt x="823" y="1056"/>
                </a:lnTo>
                <a:lnTo>
                  <a:pt x="824" y="1066"/>
                </a:lnTo>
                <a:lnTo>
                  <a:pt x="827" y="1074"/>
                </a:lnTo>
                <a:lnTo>
                  <a:pt x="831" y="1083"/>
                </a:lnTo>
                <a:lnTo>
                  <a:pt x="837" y="1091"/>
                </a:lnTo>
                <a:lnTo>
                  <a:pt x="844" y="1100"/>
                </a:lnTo>
                <a:lnTo>
                  <a:pt x="852" y="1108"/>
                </a:lnTo>
                <a:lnTo>
                  <a:pt x="862" y="1115"/>
                </a:lnTo>
                <a:lnTo>
                  <a:pt x="873" y="1123"/>
                </a:lnTo>
                <a:lnTo>
                  <a:pt x="885" y="1129"/>
                </a:lnTo>
                <a:lnTo>
                  <a:pt x="899" y="1136"/>
                </a:lnTo>
                <a:lnTo>
                  <a:pt x="914" y="1141"/>
                </a:lnTo>
                <a:lnTo>
                  <a:pt x="930" y="1145"/>
                </a:lnTo>
                <a:lnTo>
                  <a:pt x="947" y="1148"/>
                </a:lnTo>
                <a:lnTo>
                  <a:pt x="966" y="1150"/>
                </a:lnTo>
                <a:lnTo>
                  <a:pt x="985" y="1153"/>
                </a:lnTo>
                <a:lnTo>
                  <a:pt x="1006" y="1153"/>
                </a:lnTo>
                <a:lnTo>
                  <a:pt x="1027" y="1151"/>
                </a:lnTo>
                <a:lnTo>
                  <a:pt x="1027" y="1153"/>
                </a:lnTo>
                <a:lnTo>
                  <a:pt x="1024" y="1156"/>
                </a:lnTo>
                <a:lnTo>
                  <a:pt x="1019" y="1158"/>
                </a:lnTo>
                <a:lnTo>
                  <a:pt x="1012" y="1161"/>
                </a:lnTo>
                <a:lnTo>
                  <a:pt x="993" y="1167"/>
                </a:lnTo>
                <a:lnTo>
                  <a:pt x="969" y="1176"/>
                </a:lnTo>
                <a:lnTo>
                  <a:pt x="908" y="1195"/>
                </a:lnTo>
                <a:lnTo>
                  <a:pt x="844" y="1216"/>
                </a:lnTo>
                <a:lnTo>
                  <a:pt x="813" y="1229"/>
                </a:lnTo>
                <a:lnTo>
                  <a:pt x="784" y="1242"/>
                </a:lnTo>
                <a:lnTo>
                  <a:pt x="773" y="1248"/>
                </a:lnTo>
                <a:lnTo>
                  <a:pt x="761" y="1254"/>
                </a:lnTo>
                <a:lnTo>
                  <a:pt x="752" y="1261"/>
                </a:lnTo>
                <a:lnTo>
                  <a:pt x="743" y="1267"/>
                </a:lnTo>
                <a:lnTo>
                  <a:pt x="737" y="1274"/>
                </a:lnTo>
                <a:lnTo>
                  <a:pt x="733" y="1281"/>
                </a:lnTo>
                <a:lnTo>
                  <a:pt x="730" y="1288"/>
                </a:lnTo>
                <a:lnTo>
                  <a:pt x="730" y="1295"/>
                </a:lnTo>
                <a:lnTo>
                  <a:pt x="734" y="1302"/>
                </a:lnTo>
                <a:lnTo>
                  <a:pt x="739" y="1308"/>
                </a:lnTo>
                <a:lnTo>
                  <a:pt x="747" y="1316"/>
                </a:lnTo>
                <a:lnTo>
                  <a:pt x="758" y="1322"/>
                </a:lnTo>
                <a:lnTo>
                  <a:pt x="765" y="1325"/>
                </a:lnTo>
                <a:lnTo>
                  <a:pt x="775" y="1327"/>
                </a:lnTo>
                <a:lnTo>
                  <a:pt x="786" y="1330"/>
                </a:lnTo>
                <a:lnTo>
                  <a:pt x="796" y="1332"/>
                </a:lnTo>
                <a:lnTo>
                  <a:pt x="817" y="1335"/>
                </a:lnTo>
                <a:lnTo>
                  <a:pt x="834" y="1338"/>
                </a:lnTo>
                <a:lnTo>
                  <a:pt x="839" y="1339"/>
                </a:lnTo>
                <a:lnTo>
                  <a:pt x="841" y="1341"/>
                </a:lnTo>
                <a:lnTo>
                  <a:pt x="841" y="1342"/>
                </a:lnTo>
                <a:lnTo>
                  <a:pt x="840" y="1344"/>
                </a:lnTo>
                <a:lnTo>
                  <a:pt x="837" y="1345"/>
                </a:lnTo>
                <a:lnTo>
                  <a:pt x="834" y="1348"/>
                </a:lnTo>
                <a:lnTo>
                  <a:pt x="825" y="1351"/>
                </a:lnTo>
                <a:lnTo>
                  <a:pt x="810" y="1355"/>
                </a:lnTo>
                <a:lnTo>
                  <a:pt x="789" y="1360"/>
                </a:lnTo>
                <a:lnTo>
                  <a:pt x="761" y="1367"/>
                </a:lnTo>
                <a:lnTo>
                  <a:pt x="739" y="1371"/>
                </a:lnTo>
                <a:lnTo>
                  <a:pt x="702" y="1377"/>
                </a:lnTo>
                <a:lnTo>
                  <a:pt x="656" y="1383"/>
                </a:lnTo>
                <a:lnTo>
                  <a:pt x="606" y="1387"/>
                </a:lnTo>
                <a:lnTo>
                  <a:pt x="582" y="1388"/>
                </a:lnTo>
                <a:lnTo>
                  <a:pt x="560" y="1389"/>
                </a:lnTo>
                <a:lnTo>
                  <a:pt x="537" y="1388"/>
                </a:lnTo>
                <a:lnTo>
                  <a:pt x="519" y="1387"/>
                </a:lnTo>
                <a:lnTo>
                  <a:pt x="511" y="1386"/>
                </a:lnTo>
                <a:lnTo>
                  <a:pt x="504" y="1384"/>
                </a:lnTo>
                <a:lnTo>
                  <a:pt x="496" y="1382"/>
                </a:lnTo>
                <a:lnTo>
                  <a:pt x="491" y="1379"/>
                </a:lnTo>
                <a:lnTo>
                  <a:pt x="487" y="1377"/>
                </a:lnTo>
                <a:lnTo>
                  <a:pt x="483" y="1373"/>
                </a:lnTo>
                <a:lnTo>
                  <a:pt x="481" y="1370"/>
                </a:lnTo>
                <a:lnTo>
                  <a:pt x="480" y="1366"/>
                </a:lnTo>
                <a:lnTo>
                  <a:pt x="481" y="1362"/>
                </a:lnTo>
                <a:lnTo>
                  <a:pt x="482" y="1361"/>
                </a:lnTo>
                <a:lnTo>
                  <a:pt x="484" y="1359"/>
                </a:lnTo>
                <a:lnTo>
                  <a:pt x="487" y="1358"/>
                </a:lnTo>
                <a:lnTo>
                  <a:pt x="490" y="1356"/>
                </a:lnTo>
                <a:lnTo>
                  <a:pt x="492" y="1353"/>
                </a:lnTo>
                <a:lnTo>
                  <a:pt x="494" y="1348"/>
                </a:lnTo>
                <a:lnTo>
                  <a:pt x="495" y="1339"/>
                </a:lnTo>
                <a:lnTo>
                  <a:pt x="472" y="1340"/>
                </a:lnTo>
                <a:lnTo>
                  <a:pt x="453" y="1342"/>
                </a:lnTo>
                <a:lnTo>
                  <a:pt x="443" y="1344"/>
                </a:lnTo>
                <a:lnTo>
                  <a:pt x="435" y="1347"/>
                </a:lnTo>
                <a:lnTo>
                  <a:pt x="425" y="1351"/>
                </a:lnTo>
                <a:lnTo>
                  <a:pt x="415" y="1356"/>
                </a:lnTo>
                <a:lnTo>
                  <a:pt x="421" y="1369"/>
                </a:lnTo>
                <a:lnTo>
                  <a:pt x="425" y="1379"/>
                </a:lnTo>
                <a:lnTo>
                  <a:pt x="427" y="1388"/>
                </a:lnTo>
                <a:lnTo>
                  <a:pt x="428" y="1394"/>
                </a:lnTo>
                <a:lnTo>
                  <a:pt x="428" y="1400"/>
                </a:lnTo>
                <a:lnTo>
                  <a:pt x="426" y="1404"/>
                </a:lnTo>
                <a:lnTo>
                  <a:pt x="422" y="1406"/>
                </a:lnTo>
                <a:lnTo>
                  <a:pt x="417" y="1407"/>
                </a:lnTo>
                <a:lnTo>
                  <a:pt x="384" y="1406"/>
                </a:lnTo>
                <a:lnTo>
                  <a:pt x="334" y="1401"/>
                </a:lnTo>
                <a:lnTo>
                  <a:pt x="319" y="1401"/>
                </a:lnTo>
                <a:lnTo>
                  <a:pt x="304" y="1401"/>
                </a:lnTo>
                <a:lnTo>
                  <a:pt x="289" y="1402"/>
                </a:lnTo>
                <a:lnTo>
                  <a:pt x="274" y="1404"/>
                </a:lnTo>
                <a:lnTo>
                  <a:pt x="258" y="1407"/>
                </a:lnTo>
                <a:lnTo>
                  <a:pt x="241" y="1411"/>
                </a:lnTo>
                <a:lnTo>
                  <a:pt x="225" y="1418"/>
                </a:lnTo>
                <a:lnTo>
                  <a:pt x="208" y="1425"/>
                </a:lnTo>
                <a:lnTo>
                  <a:pt x="191" y="1435"/>
                </a:lnTo>
                <a:lnTo>
                  <a:pt x="175" y="1447"/>
                </a:lnTo>
                <a:lnTo>
                  <a:pt x="158" y="1461"/>
                </a:lnTo>
                <a:lnTo>
                  <a:pt x="142" y="1477"/>
                </a:lnTo>
                <a:lnTo>
                  <a:pt x="126" y="1496"/>
                </a:lnTo>
                <a:lnTo>
                  <a:pt x="111" y="1517"/>
                </a:lnTo>
                <a:lnTo>
                  <a:pt x="95" y="1542"/>
                </a:lnTo>
                <a:lnTo>
                  <a:pt x="82" y="1569"/>
                </a:lnTo>
                <a:lnTo>
                  <a:pt x="78" y="1574"/>
                </a:lnTo>
                <a:lnTo>
                  <a:pt x="74" y="1579"/>
                </a:lnTo>
                <a:lnTo>
                  <a:pt x="69" y="1582"/>
                </a:lnTo>
                <a:lnTo>
                  <a:pt x="63" y="1584"/>
                </a:lnTo>
                <a:lnTo>
                  <a:pt x="56" y="1588"/>
                </a:lnTo>
                <a:lnTo>
                  <a:pt x="50" y="1592"/>
                </a:lnTo>
                <a:lnTo>
                  <a:pt x="42" y="1598"/>
                </a:lnTo>
                <a:lnTo>
                  <a:pt x="35" y="1605"/>
                </a:lnTo>
                <a:lnTo>
                  <a:pt x="29" y="1615"/>
                </a:lnTo>
                <a:lnTo>
                  <a:pt x="22" y="1627"/>
                </a:lnTo>
                <a:lnTo>
                  <a:pt x="16" y="1642"/>
                </a:lnTo>
                <a:lnTo>
                  <a:pt x="11" y="1662"/>
                </a:lnTo>
                <a:lnTo>
                  <a:pt x="6" y="1686"/>
                </a:lnTo>
                <a:lnTo>
                  <a:pt x="3" y="1714"/>
                </a:lnTo>
                <a:lnTo>
                  <a:pt x="1" y="1747"/>
                </a:lnTo>
                <a:lnTo>
                  <a:pt x="0" y="1786"/>
                </a:lnTo>
                <a:lnTo>
                  <a:pt x="0" y="1790"/>
                </a:lnTo>
                <a:lnTo>
                  <a:pt x="2" y="1792"/>
                </a:lnTo>
                <a:lnTo>
                  <a:pt x="5" y="1793"/>
                </a:lnTo>
                <a:lnTo>
                  <a:pt x="9" y="1794"/>
                </a:lnTo>
                <a:lnTo>
                  <a:pt x="19" y="1795"/>
                </a:lnTo>
                <a:lnTo>
                  <a:pt x="32" y="1793"/>
                </a:lnTo>
                <a:lnTo>
                  <a:pt x="49" y="1790"/>
                </a:lnTo>
                <a:lnTo>
                  <a:pt x="67" y="1785"/>
                </a:lnTo>
                <a:lnTo>
                  <a:pt x="86" y="1780"/>
                </a:lnTo>
                <a:lnTo>
                  <a:pt x="106" y="1774"/>
                </a:lnTo>
                <a:lnTo>
                  <a:pt x="148" y="1760"/>
                </a:lnTo>
                <a:lnTo>
                  <a:pt x="187" y="1747"/>
                </a:lnTo>
                <a:lnTo>
                  <a:pt x="218" y="1738"/>
                </a:lnTo>
                <a:lnTo>
                  <a:pt x="239" y="1733"/>
                </a:lnTo>
                <a:lnTo>
                  <a:pt x="239" y="1739"/>
                </a:lnTo>
                <a:lnTo>
                  <a:pt x="239" y="1744"/>
                </a:lnTo>
                <a:lnTo>
                  <a:pt x="239" y="1749"/>
                </a:lnTo>
                <a:lnTo>
                  <a:pt x="236" y="1755"/>
                </a:lnTo>
                <a:lnTo>
                  <a:pt x="232" y="1765"/>
                </a:lnTo>
                <a:lnTo>
                  <a:pt x="227" y="1776"/>
                </a:lnTo>
                <a:lnTo>
                  <a:pt x="211" y="1796"/>
                </a:lnTo>
                <a:lnTo>
                  <a:pt x="194" y="1816"/>
                </a:lnTo>
                <a:lnTo>
                  <a:pt x="186" y="1826"/>
                </a:lnTo>
                <a:lnTo>
                  <a:pt x="178" y="1835"/>
                </a:lnTo>
                <a:lnTo>
                  <a:pt x="173" y="1845"/>
                </a:lnTo>
                <a:lnTo>
                  <a:pt x="168" y="1854"/>
                </a:lnTo>
                <a:lnTo>
                  <a:pt x="166" y="1859"/>
                </a:lnTo>
                <a:lnTo>
                  <a:pt x="165" y="1864"/>
                </a:lnTo>
                <a:lnTo>
                  <a:pt x="165" y="1868"/>
                </a:lnTo>
                <a:lnTo>
                  <a:pt x="166" y="1872"/>
                </a:lnTo>
                <a:lnTo>
                  <a:pt x="168" y="1877"/>
                </a:lnTo>
                <a:lnTo>
                  <a:pt x="170" y="1881"/>
                </a:lnTo>
                <a:lnTo>
                  <a:pt x="173" y="1886"/>
                </a:lnTo>
                <a:lnTo>
                  <a:pt x="176" y="1890"/>
                </a:lnTo>
                <a:lnTo>
                  <a:pt x="184" y="1900"/>
                </a:lnTo>
                <a:lnTo>
                  <a:pt x="191" y="1908"/>
                </a:lnTo>
                <a:lnTo>
                  <a:pt x="194" y="1917"/>
                </a:lnTo>
                <a:lnTo>
                  <a:pt x="196" y="1924"/>
                </a:lnTo>
                <a:lnTo>
                  <a:pt x="197" y="1938"/>
                </a:lnTo>
                <a:lnTo>
                  <a:pt x="196" y="1950"/>
                </a:lnTo>
                <a:lnTo>
                  <a:pt x="196" y="1955"/>
                </a:lnTo>
                <a:lnTo>
                  <a:pt x="196" y="1959"/>
                </a:lnTo>
                <a:lnTo>
                  <a:pt x="198" y="1964"/>
                </a:lnTo>
                <a:lnTo>
                  <a:pt x="201" y="1967"/>
                </a:lnTo>
                <a:lnTo>
                  <a:pt x="207" y="1969"/>
                </a:lnTo>
                <a:lnTo>
                  <a:pt x="215" y="1970"/>
                </a:lnTo>
                <a:lnTo>
                  <a:pt x="226" y="1971"/>
                </a:lnTo>
                <a:lnTo>
                  <a:pt x="240" y="1972"/>
                </a:lnTo>
                <a:lnTo>
                  <a:pt x="244" y="1972"/>
                </a:lnTo>
                <a:lnTo>
                  <a:pt x="248" y="1973"/>
                </a:lnTo>
                <a:lnTo>
                  <a:pt x="252" y="1974"/>
                </a:lnTo>
                <a:lnTo>
                  <a:pt x="256" y="1976"/>
                </a:lnTo>
                <a:lnTo>
                  <a:pt x="263" y="1980"/>
                </a:lnTo>
                <a:lnTo>
                  <a:pt x="271" y="1985"/>
                </a:lnTo>
                <a:lnTo>
                  <a:pt x="264" y="1992"/>
                </a:lnTo>
                <a:lnTo>
                  <a:pt x="249" y="2005"/>
                </a:lnTo>
                <a:lnTo>
                  <a:pt x="232" y="2023"/>
                </a:lnTo>
                <a:lnTo>
                  <a:pt x="214" y="2042"/>
                </a:lnTo>
                <a:lnTo>
                  <a:pt x="206" y="2052"/>
                </a:lnTo>
                <a:lnTo>
                  <a:pt x="199" y="2060"/>
                </a:lnTo>
                <a:lnTo>
                  <a:pt x="194" y="2068"/>
                </a:lnTo>
                <a:lnTo>
                  <a:pt x="191" y="2076"/>
                </a:lnTo>
                <a:lnTo>
                  <a:pt x="190" y="2079"/>
                </a:lnTo>
                <a:lnTo>
                  <a:pt x="190" y="2082"/>
                </a:lnTo>
                <a:lnTo>
                  <a:pt x="191" y="2085"/>
                </a:lnTo>
                <a:lnTo>
                  <a:pt x="192" y="2088"/>
                </a:lnTo>
                <a:lnTo>
                  <a:pt x="194" y="2090"/>
                </a:lnTo>
                <a:lnTo>
                  <a:pt x="197" y="2091"/>
                </a:lnTo>
                <a:lnTo>
                  <a:pt x="200" y="2092"/>
                </a:lnTo>
                <a:lnTo>
                  <a:pt x="206" y="2092"/>
                </a:lnTo>
                <a:lnTo>
                  <a:pt x="210" y="2091"/>
                </a:lnTo>
                <a:lnTo>
                  <a:pt x="212" y="2090"/>
                </a:lnTo>
                <a:lnTo>
                  <a:pt x="215" y="2088"/>
                </a:lnTo>
                <a:lnTo>
                  <a:pt x="217" y="2085"/>
                </a:lnTo>
                <a:lnTo>
                  <a:pt x="221" y="2079"/>
                </a:lnTo>
                <a:lnTo>
                  <a:pt x="225" y="2072"/>
                </a:lnTo>
                <a:lnTo>
                  <a:pt x="228" y="2075"/>
                </a:lnTo>
                <a:lnTo>
                  <a:pt x="230" y="2079"/>
                </a:lnTo>
                <a:lnTo>
                  <a:pt x="232" y="2084"/>
                </a:lnTo>
                <a:lnTo>
                  <a:pt x="233" y="2092"/>
                </a:lnTo>
                <a:lnTo>
                  <a:pt x="236" y="2110"/>
                </a:lnTo>
                <a:lnTo>
                  <a:pt x="237" y="2129"/>
                </a:lnTo>
                <a:lnTo>
                  <a:pt x="241" y="2148"/>
                </a:lnTo>
                <a:lnTo>
                  <a:pt x="245" y="2165"/>
                </a:lnTo>
                <a:lnTo>
                  <a:pt x="247" y="2171"/>
                </a:lnTo>
                <a:lnTo>
                  <a:pt x="251" y="2177"/>
                </a:lnTo>
                <a:lnTo>
                  <a:pt x="253" y="2179"/>
                </a:lnTo>
                <a:lnTo>
                  <a:pt x="256" y="2180"/>
                </a:lnTo>
                <a:lnTo>
                  <a:pt x="259" y="2181"/>
                </a:lnTo>
                <a:lnTo>
                  <a:pt x="262" y="2181"/>
                </a:lnTo>
                <a:lnTo>
                  <a:pt x="277" y="2178"/>
                </a:lnTo>
                <a:lnTo>
                  <a:pt x="307" y="2174"/>
                </a:lnTo>
                <a:lnTo>
                  <a:pt x="316" y="2174"/>
                </a:lnTo>
                <a:lnTo>
                  <a:pt x="323" y="2176"/>
                </a:lnTo>
                <a:lnTo>
                  <a:pt x="331" y="2177"/>
                </a:lnTo>
                <a:lnTo>
                  <a:pt x="337" y="2180"/>
                </a:lnTo>
                <a:lnTo>
                  <a:pt x="342" y="2183"/>
                </a:lnTo>
                <a:lnTo>
                  <a:pt x="346" y="2188"/>
                </a:lnTo>
                <a:lnTo>
                  <a:pt x="348" y="2194"/>
                </a:lnTo>
                <a:lnTo>
                  <a:pt x="349" y="2202"/>
                </a:lnTo>
                <a:lnTo>
                  <a:pt x="334" y="2204"/>
                </a:lnTo>
                <a:lnTo>
                  <a:pt x="319" y="2206"/>
                </a:lnTo>
                <a:lnTo>
                  <a:pt x="304" y="2211"/>
                </a:lnTo>
                <a:lnTo>
                  <a:pt x="289" y="2215"/>
                </a:lnTo>
                <a:lnTo>
                  <a:pt x="275" y="2218"/>
                </a:lnTo>
                <a:lnTo>
                  <a:pt x="260" y="2220"/>
                </a:lnTo>
                <a:lnTo>
                  <a:pt x="245" y="2221"/>
                </a:lnTo>
                <a:lnTo>
                  <a:pt x="230" y="2220"/>
                </a:lnTo>
                <a:lnTo>
                  <a:pt x="231" y="2229"/>
                </a:lnTo>
                <a:lnTo>
                  <a:pt x="233" y="2236"/>
                </a:lnTo>
                <a:lnTo>
                  <a:pt x="234" y="2239"/>
                </a:lnTo>
                <a:lnTo>
                  <a:pt x="235" y="2244"/>
                </a:lnTo>
                <a:lnTo>
                  <a:pt x="236" y="2252"/>
                </a:lnTo>
                <a:lnTo>
                  <a:pt x="235" y="2260"/>
                </a:lnTo>
                <a:lnTo>
                  <a:pt x="230" y="2260"/>
                </a:lnTo>
                <a:lnTo>
                  <a:pt x="225" y="2258"/>
                </a:lnTo>
                <a:lnTo>
                  <a:pt x="221" y="2256"/>
                </a:lnTo>
                <a:lnTo>
                  <a:pt x="216" y="2252"/>
                </a:lnTo>
                <a:lnTo>
                  <a:pt x="208" y="2243"/>
                </a:lnTo>
                <a:lnTo>
                  <a:pt x="200" y="2232"/>
                </a:lnTo>
                <a:lnTo>
                  <a:pt x="193" y="2220"/>
                </a:lnTo>
                <a:lnTo>
                  <a:pt x="187" y="2208"/>
                </a:lnTo>
                <a:lnTo>
                  <a:pt x="179" y="2198"/>
                </a:lnTo>
                <a:lnTo>
                  <a:pt x="171" y="2188"/>
                </a:lnTo>
                <a:lnTo>
                  <a:pt x="174" y="2182"/>
                </a:lnTo>
                <a:lnTo>
                  <a:pt x="176" y="2176"/>
                </a:lnTo>
                <a:lnTo>
                  <a:pt x="176" y="2168"/>
                </a:lnTo>
                <a:lnTo>
                  <a:pt x="174" y="2161"/>
                </a:lnTo>
                <a:lnTo>
                  <a:pt x="171" y="2152"/>
                </a:lnTo>
                <a:lnTo>
                  <a:pt x="166" y="2145"/>
                </a:lnTo>
                <a:lnTo>
                  <a:pt x="161" y="2137"/>
                </a:lnTo>
                <a:lnTo>
                  <a:pt x="155" y="2130"/>
                </a:lnTo>
                <a:lnTo>
                  <a:pt x="147" y="2124"/>
                </a:lnTo>
                <a:lnTo>
                  <a:pt x="140" y="2117"/>
                </a:lnTo>
                <a:lnTo>
                  <a:pt x="133" y="2112"/>
                </a:lnTo>
                <a:lnTo>
                  <a:pt x="125" y="2108"/>
                </a:lnTo>
                <a:lnTo>
                  <a:pt x="117" y="2103"/>
                </a:lnTo>
                <a:lnTo>
                  <a:pt x="109" y="2101"/>
                </a:lnTo>
                <a:lnTo>
                  <a:pt x="102" y="2100"/>
                </a:lnTo>
                <a:lnTo>
                  <a:pt x="95" y="2100"/>
                </a:lnTo>
                <a:lnTo>
                  <a:pt x="97" y="2111"/>
                </a:lnTo>
                <a:lnTo>
                  <a:pt x="100" y="2123"/>
                </a:lnTo>
                <a:lnTo>
                  <a:pt x="104" y="2135"/>
                </a:lnTo>
                <a:lnTo>
                  <a:pt x="109" y="2148"/>
                </a:lnTo>
                <a:lnTo>
                  <a:pt x="121" y="2174"/>
                </a:lnTo>
                <a:lnTo>
                  <a:pt x="131" y="2199"/>
                </a:lnTo>
                <a:lnTo>
                  <a:pt x="137" y="2211"/>
                </a:lnTo>
                <a:lnTo>
                  <a:pt x="140" y="2221"/>
                </a:lnTo>
                <a:lnTo>
                  <a:pt x="143" y="2232"/>
                </a:lnTo>
                <a:lnTo>
                  <a:pt x="143" y="2240"/>
                </a:lnTo>
                <a:lnTo>
                  <a:pt x="143" y="2243"/>
                </a:lnTo>
                <a:lnTo>
                  <a:pt x="142" y="2247"/>
                </a:lnTo>
                <a:lnTo>
                  <a:pt x="141" y="2250"/>
                </a:lnTo>
                <a:lnTo>
                  <a:pt x="139" y="2252"/>
                </a:lnTo>
                <a:lnTo>
                  <a:pt x="136" y="2254"/>
                </a:lnTo>
                <a:lnTo>
                  <a:pt x="133" y="2255"/>
                </a:lnTo>
                <a:lnTo>
                  <a:pt x="128" y="2256"/>
                </a:lnTo>
                <a:lnTo>
                  <a:pt x="123" y="2256"/>
                </a:lnTo>
                <a:lnTo>
                  <a:pt x="116" y="2255"/>
                </a:lnTo>
                <a:lnTo>
                  <a:pt x="109" y="2253"/>
                </a:lnTo>
                <a:lnTo>
                  <a:pt x="103" y="2250"/>
                </a:lnTo>
                <a:lnTo>
                  <a:pt x="97" y="2247"/>
                </a:lnTo>
                <a:lnTo>
                  <a:pt x="91" y="2243"/>
                </a:lnTo>
                <a:lnTo>
                  <a:pt x="84" y="2240"/>
                </a:lnTo>
                <a:lnTo>
                  <a:pt x="77" y="2237"/>
                </a:lnTo>
                <a:lnTo>
                  <a:pt x="70" y="2237"/>
                </a:lnTo>
                <a:lnTo>
                  <a:pt x="71" y="2246"/>
                </a:lnTo>
                <a:lnTo>
                  <a:pt x="73" y="2253"/>
                </a:lnTo>
                <a:lnTo>
                  <a:pt x="75" y="2260"/>
                </a:lnTo>
                <a:lnTo>
                  <a:pt x="80" y="2266"/>
                </a:lnTo>
                <a:lnTo>
                  <a:pt x="83" y="2271"/>
                </a:lnTo>
                <a:lnTo>
                  <a:pt x="88" y="2276"/>
                </a:lnTo>
                <a:lnTo>
                  <a:pt x="93" y="2279"/>
                </a:lnTo>
                <a:lnTo>
                  <a:pt x="99" y="2283"/>
                </a:lnTo>
                <a:lnTo>
                  <a:pt x="111" y="2287"/>
                </a:lnTo>
                <a:lnTo>
                  <a:pt x="126" y="2290"/>
                </a:lnTo>
                <a:lnTo>
                  <a:pt x="141" y="2292"/>
                </a:lnTo>
                <a:lnTo>
                  <a:pt x="157" y="2293"/>
                </a:lnTo>
                <a:lnTo>
                  <a:pt x="173" y="2293"/>
                </a:lnTo>
                <a:lnTo>
                  <a:pt x="188" y="2294"/>
                </a:lnTo>
                <a:lnTo>
                  <a:pt x="203" y="2295"/>
                </a:lnTo>
                <a:lnTo>
                  <a:pt x="215" y="2299"/>
                </a:lnTo>
                <a:lnTo>
                  <a:pt x="222" y="2301"/>
                </a:lnTo>
                <a:lnTo>
                  <a:pt x="227" y="2303"/>
                </a:lnTo>
                <a:lnTo>
                  <a:pt x="232" y="2306"/>
                </a:lnTo>
                <a:lnTo>
                  <a:pt x="236" y="2310"/>
                </a:lnTo>
                <a:lnTo>
                  <a:pt x="241" y="2314"/>
                </a:lnTo>
                <a:lnTo>
                  <a:pt x="244" y="2319"/>
                </a:lnTo>
                <a:lnTo>
                  <a:pt x="247" y="2325"/>
                </a:lnTo>
                <a:lnTo>
                  <a:pt x="248" y="2331"/>
                </a:lnTo>
                <a:lnTo>
                  <a:pt x="252" y="2332"/>
                </a:lnTo>
                <a:lnTo>
                  <a:pt x="254" y="2327"/>
                </a:lnTo>
                <a:lnTo>
                  <a:pt x="258" y="2323"/>
                </a:lnTo>
                <a:lnTo>
                  <a:pt x="262" y="2320"/>
                </a:lnTo>
                <a:lnTo>
                  <a:pt x="267" y="2318"/>
                </a:lnTo>
                <a:lnTo>
                  <a:pt x="274" y="2315"/>
                </a:lnTo>
                <a:lnTo>
                  <a:pt x="281" y="2315"/>
                </a:lnTo>
                <a:lnTo>
                  <a:pt x="289" y="2315"/>
                </a:lnTo>
                <a:lnTo>
                  <a:pt x="298" y="2315"/>
                </a:lnTo>
                <a:lnTo>
                  <a:pt x="307" y="2318"/>
                </a:lnTo>
                <a:lnTo>
                  <a:pt x="317" y="2320"/>
                </a:lnTo>
                <a:lnTo>
                  <a:pt x="327" y="2323"/>
                </a:lnTo>
                <a:lnTo>
                  <a:pt x="337" y="2326"/>
                </a:lnTo>
                <a:lnTo>
                  <a:pt x="347" y="2330"/>
                </a:lnTo>
                <a:lnTo>
                  <a:pt x="357" y="2335"/>
                </a:lnTo>
                <a:lnTo>
                  <a:pt x="367" y="2339"/>
                </a:lnTo>
                <a:lnTo>
                  <a:pt x="375" y="2345"/>
                </a:lnTo>
                <a:lnTo>
                  <a:pt x="384" y="2350"/>
                </a:lnTo>
                <a:lnTo>
                  <a:pt x="392" y="2357"/>
                </a:lnTo>
                <a:lnTo>
                  <a:pt x="399" y="2363"/>
                </a:lnTo>
                <a:lnTo>
                  <a:pt x="405" y="2370"/>
                </a:lnTo>
                <a:lnTo>
                  <a:pt x="410" y="2377"/>
                </a:lnTo>
                <a:lnTo>
                  <a:pt x="413" y="2383"/>
                </a:lnTo>
                <a:lnTo>
                  <a:pt x="417" y="2391"/>
                </a:lnTo>
                <a:lnTo>
                  <a:pt x="417" y="2398"/>
                </a:lnTo>
                <a:lnTo>
                  <a:pt x="417" y="2406"/>
                </a:lnTo>
                <a:lnTo>
                  <a:pt x="415" y="2413"/>
                </a:lnTo>
                <a:lnTo>
                  <a:pt x="410" y="2420"/>
                </a:lnTo>
                <a:lnTo>
                  <a:pt x="404" y="2428"/>
                </a:lnTo>
                <a:lnTo>
                  <a:pt x="395" y="2435"/>
                </a:lnTo>
                <a:lnTo>
                  <a:pt x="385" y="2442"/>
                </a:lnTo>
                <a:lnTo>
                  <a:pt x="372" y="2449"/>
                </a:lnTo>
                <a:lnTo>
                  <a:pt x="356" y="2455"/>
                </a:lnTo>
                <a:lnTo>
                  <a:pt x="345" y="2460"/>
                </a:lnTo>
                <a:lnTo>
                  <a:pt x="334" y="2463"/>
                </a:lnTo>
                <a:lnTo>
                  <a:pt x="329" y="2464"/>
                </a:lnTo>
                <a:lnTo>
                  <a:pt x="324" y="2467"/>
                </a:lnTo>
                <a:lnTo>
                  <a:pt x="321" y="2471"/>
                </a:lnTo>
                <a:lnTo>
                  <a:pt x="318" y="2477"/>
                </a:lnTo>
                <a:lnTo>
                  <a:pt x="331" y="2481"/>
                </a:lnTo>
                <a:lnTo>
                  <a:pt x="341" y="2486"/>
                </a:lnTo>
                <a:lnTo>
                  <a:pt x="351" y="2490"/>
                </a:lnTo>
                <a:lnTo>
                  <a:pt x="358" y="2496"/>
                </a:lnTo>
                <a:lnTo>
                  <a:pt x="365" y="2501"/>
                </a:lnTo>
                <a:lnTo>
                  <a:pt x="369" y="2506"/>
                </a:lnTo>
                <a:lnTo>
                  <a:pt x="373" y="2512"/>
                </a:lnTo>
                <a:lnTo>
                  <a:pt x="375" y="2518"/>
                </a:lnTo>
                <a:lnTo>
                  <a:pt x="377" y="2524"/>
                </a:lnTo>
                <a:lnTo>
                  <a:pt x="378" y="2532"/>
                </a:lnTo>
                <a:lnTo>
                  <a:pt x="378" y="2539"/>
                </a:lnTo>
                <a:lnTo>
                  <a:pt x="378" y="2548"/>
                </a:lnTo>
                <a:lnTo>
                  <a:pt x="378" y="2566"/>
                </a:lnTo>
                <a:lnTo>
                  <a:pt x="378" y="2588"/>
                </a:lnTo>
                <a:lnTo>
                  <a:pt x="396" y="2583"/>
                </a:lnTo>
                <a:lnTo>
                  <a:pt x="408" y="2579"/>
                </a:lnTo>
                <a:lnTo>
                  <a:pt x="416" y="2575"/>
                </a:lnTo>
                <a:lnTo>
                  <a:pt x="420" y="2572"/>
                </a:lnTo>
                <a:lnTo>
                  <a:pt x="422" y="2569"/>
                </a:lnTo>
                <a:lnTo>
                  <a:pt x="426" y="2565"/>
                </a:lnTo>
                <a:lnTo>
                  <a:pt x="433" y="2559"/>
                </a:lnTo>
                <a:lnTo>
                  <a:pt x="444" y="2553"/>
                </a:lnTo>
                <a:lnTo>
                  <a:pt x="449" y="2574"/>
                </a:lnTo>
                <a:lnTo>
                  <a:pt x="451" y="2580"/>
                </a:lnTo>
                <a:lnTo>
                  <a:pt x="456" y="2578"/>
                </a:lnTo>
                <a:lnTo>
                  <a:pt x="477" y="2575"/>
                </a:lnTo>
                <a:lnTo>
                  <a:pt x="477" y="2600"/>
                </a:lnTo>
                <a:lnTo>
                  <a:pt x="486" y="2600"/>
                </a:lnTo>
                <a:lnTo>
                  <a:pt x="491" y="2599"/>
                </a:lnTo>
                <a:lnTo>
                  <a:pt x="497" y="2595"/>
                </a:lnTo>
                <a:lnTo>
                  <a:pt x="505" y="2591"/>
                </a:lnTo>
                <a:lnTo>
                  <a:pt x="509" y="2597"/>
                </a:lnTo>
                <a:lnTo>
                  <a:pt x="514" y="2603"/>
                </a:lnTo>
                <a:lnTo>
                  <a:pt x="519" y="2608"/>
                </a:lnTo>
                <a:lnTo>
                  <a:pt x="527" y="2611"/>
                </a:lnTo>
                <a:lnTo>
                  <a:pt x="527" y="2601"/>
                </a:lnTo>
                <a:lnTo>
                  <a:pt x="527" y="2593"/>
                </a:lnTo>
                <a:lnTo>
                  <a:pt x="528" y="2591"/>
                </a:lnTo>
                <a:lnTo>
                  <a:pt x="530" y="2588"/>
                </a:lnTo>
                <a:lnTo>
                  <a:pt x="534" y="2586"/>
                </a:lnTo>
                <a:lnTo>
                  <a:pt x="541" y="2583"/>
                </a:lnTo>
                <a:lnTo>
                  <a:pt x="544" y="2587"/>
                </a:lnTo>
                <a:lnTo>
                  <a:pt x="546" y="2592"/>
                </a:lnTo>
                <a:lnTo>
                  <a:pt x="547" y="2596"/>
                </a:lnTo>
                <a:lnTo>
                  <a:pt x="547" y="2601"/>
                </a:lnTo>
                <a:lnTo>
                  <a:pt x="546" y="2610"/>
                </a:lnTo>
                <a:lnTo>
                  <a:pt x="543" y="2619"/>
                </a:lnTo>
                <a:lnTo>
                  <a:pt x="539" y="2628"/>
                </a:lnTo>
                <a:lnTo>
                  <a:pt x="535" y="2638"/>
                </a:lnTo>
                <a:lnTo>
                  <a:pt x="532" y="2647"/>
                </a:lnTo>
                <a:lnTo>
                  <a:pt x="531" y="2659"/>
                </a:lnTo>
                <a:lnTo>
                  <a:pt x="525" y="2657"/>
                </a:lnTo>
                <a:lnTo>
                  <a:pt x="510" y="2653"/>
                </a:lnTo>
                <a:lnTo>
                  <a:pt x="489" y="2648"/>
                </a:lnTo>
                <a:lnTo>
                  <a:pt x="465" y="2645"/>
                </a:lnTo>
                <a:lnTo>
                  <a:pt x="453" y="2644"/>
                </a:lnTo>
                <a:lnTo>
                  <a:pt x="441" y="2644"/>
                </a:lnTo>
                <a:lnTo>
                  <a:pt x="430" y="2645"/>
                </a:lnTo>
                <a:lnTo>
                  <a:pt x="420" y="2647"/>
                </a:lnTo>
                <a:lnTo>
                  <a:pt x="416" y="2648"/>
                </a:lnTo>
                <a:lnTo>
                  <a:pt x="412" y="2650"/>
                </a:lnTo>
                <a:lnTo>
                  <a:pt x="408" y="2653"/>
                </a:lnTo>
                <a:lnTo>
                  <a:pt x="405" y="2656"/>
                </a:lnTo>
                <a:lnTo>
                  <a:pt x="403" y="2659"/>
                </a:lnTo>
                <a:lnTo>
                  <a:pt x="402" y="2663"/>
                </a:lnTo>
                <a:lnTo>
                  <a:pt x="400" y="2666"/>
                </a:lnTo>
                <a:lnTo>
                  <a:pt x="400" y="2672"/>
                </a:lnTo>
                <a:lnTo>
                  <a:pt x="401" y="2679"/>
                </a:lnTo>
                <a:lnTo>
                  <a:pt x="404" y="2685"/>
                </a:lnTo>
                <a:lnTo>
                  <a:pt x="408" y="2691"/>
                </a:lnTo>
                <a:lnTo>
                  <a:pt x="415" y="2695"/>
                </a:lnTo>
                <a:lnTo>
                  <a:pt x="422" y="2698"/>
                </a:lnTo>
                <a:lnTo>
                  <a:pt x="430" y="2700"/>
                </a:lnTo>
                <a:lnTo>
                  <a:pt x="440" y="2701"/>
                </a:lnTo>
                <a:lnTo>
                  <a:pt x="452" y="2701"/>
                </a:lnTo>
                <a:lnTo>
                  <a:pt x="476" y="2700"/>
                </a:lnTo>
                <a:lnTo>
                  <a:pt x="505" y="2697"/>
                </a:lnTo>
                <a:lnTo>
                  <a:pt x="533" y="2692"/>
                </a:lnTo>
                <a:lnTo>
                  <a:pt x="564" y="2687"/>
                </a:lnTo>
                <a:lnTo>
                  <a:pt x="595" y="2680"/>
                </a:lnTo>
                <a:lnTo>
                  <a:pt x="623" y="2675"/>
                </a:lnTo>
                <a:lnTo>
                  <a:pt x="650" y="2670"/>
                </a:lnTo>
                <a:lnTo>
                  <a:pt x="674" y="2666"/>
                </a:lnTo>
                <a:lnTo>
                  <a:pt x="685" y="2665"/>
                </a:lnTo>
                <a:lnTo>
                  <a:pt x="693" y="2665"/>
                </a:lnTo>
                <a:lnTo>
                  <a:pt x="702" y="2666"/>
                </a:lnTo>
                <a:lnTo>
                  <a:pt x="708" y="2667"/>
                </a:lnTo>
                <a:lnTo>
                  <a:pt x="713" y="2670"/>
                </a:lnTo>
                <a:lnTo>
                  <a:pt x="717" y="2673"/>
                </a:lnTo>
                <a:lnTo>
                  <a:pt x="719" y="2677"/>
                </a:lnTo>
                <a:lnTo>
                  <a:pt x="718" y="2682"/>
                </a:lnTo>
                <a:lnTo>
                  <a:pt x="717" y="2688"/>
                </a:lnTo>
                <a:lnTo>
                  <a:pt x="714" y="2693"/>
                </a:lnTo>
                <a:lnTo>
                  <a:pt x="712" y="2696"/>
                </a:lnTo>
                <a:lnTo>
                  <a:pt x="710" y="2699"/>
                </a:lnTo>
                <a:lnTo>
                  <a:pt x="704" y="2705"/>
                </a:lnTo>
                <a:lnTo>
                  <a:pt x="698" y="2708"/>
                </a:lnTo>
                <a:lnTo>
                  <a:pt x="690" y="2709"/>
                </a:lnTo>
                <a:lnTo>
                  <a:pt x="682" y="2710"/>
                </a:lnTo>
                <a:lnTo>
                  <a:pt x="674" y="2710"/>
                </a:lnTo>
                <a:lnTo>
                  <a:pt x="666" y="2710"/>
                </a:lnTo>
                <a:lnTo>
                  <a:pt x="664" y="2725"/>
                </a:lnTo>
                <a:lnTo>
                  <a:pt x="663" y="2736"/>
                </a:lnTo>
                <a:lnTo>
                  <a:pt x="664" y="2747"/>
                </a:lnTo>
                <a:lnTo>
                  <a:pt x="665" y="2755"/>
                </a:lnTo>
                <a:lnTo>
                  <a:pt x="667" y="2766"/>
                </a:lnTo>
                <a:lnTo>
                  <a:pt x="667" y="2771"/>
                </a:lnTo>
                <a:lnTo>
                  <a:pt x="665" y="2772"/>
                </a:lnTo>
                <a:lnTo>
                  <a:pt x="660" y="2773"/>
                </a:lnTo>
                <a:lnTo>
                  <a:pt x="653" y="2773"/>
                </a:lnTo>
                <a:lnTo>
                  <a:pt x="642" y="2772"/>
                </a:lnTo>
                <a:lnTo>
                  <a:pt x="611" y="2770"/>
                </a:lnTo>
                <a:lnTo>
                  <a:pt x="561" y="2769"/>
                </a:lnTo>
                <a:lnTo>
                  <a:pt x="557" y="2774"/>
                </a:lnTo>
                <a:lnTo>
                  <a:pt x="552" y="2779"/>
                </a:lnTo>
                <a:lnTo>
                  <a:pt x="547" y="2782"/>
                </a:lnTo>
                <a:lnTo>
                  <a:pt x="541" y="2785"/>
                </a:lnTo>
                <a:lnTo>
                  <a:pt x="529" y="2790"/>
                </a:lnTo>
                <a:lnTo>
                  <a:pt x="516" y="2796"/>
                </a:lnTo>
                <a:lnTo>
                  <a:pt x="511" y="2798"/>
                </a:lnTo>
                <a:lnTo>
                  <a:pt x="506" y="2801"/>
                </a:lnTo>
                <a:lnTo>
                  <a:pt x="500" y="2804"/>
                </a:lnTo>
                <a:lnTo>
                  <a:pt x="496" y="2807"/>
                </a:lnTo>
                <a:lnTo>
                  <a:pt x="493" y="2812"/>
                </a:lnTo>
                <a:lnTo>
                  <a:pt x="491" y="2817"/>
                </a:lnTo>
                <a:lnTo>
                  <a:pt x="490" y="2822"/>
                </a:lnTo>
                <a:lnTo>
                  <a:pt x="489" y="2829"/>
                </a:lnTo>
                <a:lnTo>
                  <a:pt x="501" y="2829"/>
                </a:lnTo>
                <a:lnTo>
                  <a:pt x="512" y="2828"/>
                </a:lnTo>
                <a:lnTo>
                  <a:pt x="522" y="2826"/>
                </a:lnTo>
                <a:lnTo>
                  <a:pt x="531" y="2824"/>
                </a:lnTo>
                <a:lnTo>
                  <a:pt x="548" y="2820"/>
                </a:lnTo>
                <a:lnTo>
                  <a:pt x="564" y="2815"/>
                </a:lnTo>
                <a:lnTo>
                  <a:pt x="581" y="2809"/>
                </a:lnTo>
                <a:lnTo>
                  <a:pt x="598" y="2805"/>
                </a:lnTo>
                <a:lnTo>
                  <a:pt x="607" y="2804"/>
                </a:lnTo>
                <a:lnTo>
                  <a:pt x="618" y="2802"/>
                </a:lnTo>
                <a:lnTo>
                  <a:pt x="629" y="2802"/>
                </a:lnTo>
                <a:lnTo>
                  <a:pt x="640" y="2801"/>
                </a:lnTo>
                <a:lnTo>
                  <a:pt x="651" y="2802"/>
                </a:lnTo>
                <a:lnTo>
                  <a:pt x="664" y="2802"/>
                </a:lnTo>
                <a:lnTo>
                  <a:pt x="669" y="2802"/>
                </a:lnTo>
                <a:lnTo>
                  <a:pt x="674" y="2802"/>
                </a:lnTo>
                <a:lnTo>
                  <a:pt x="680" y="2800"/>
                </a:lnTo>
                <a:lnTo>
                  <a:pt x="684" y="2798"/>
                </a:lnTo>
                <a:lnTo>
                  <a:pt x="687" y="2804"/>
                </a:lnTo>
                <a:lnTo>
                  <a:pt x="687" y="2808"/>
                </a:lnTo>
                <a:lnTo>
                  <a:pt x="685" y="2812"/>
                </a:lnTo>
                <a:lnTo>
                  <a:pt x="682" y="2815"/>
                </a:lnTo>
                <a:lnTo>
                  <a:pt x="672" y="2820"/>
                </a:lnTo>
                <a:lnTo>
                  <a:pt x="661" y="2825"/>
                </a:lnTo>
                <a:lnTo>
                  <a:pt x="666" y="2835"/>
                </a:lnTo>
                <a:lnTo>
                  <a:pt x="670" y="2841"/>
                </a:lnTo>
                <a:lnTo>
                  <a:pt x="672" y="2844"/>
                </a:lnTo>
                <a:lnTo>
                  <a:pt x="673" y="2849"/>
                </a:lnTo>
                <a:lnTo>
                  <a:pt x="674" y="2855"/>
                </a:lnTo>
                <a:lnTo>
                  <a:pt x="674" y="2864"/>
                </a:lnTo>
                <a:lnTo>
                  <a:pt x="681" y="2862"/>
                </a:lnTo>
                <a:lnTo>
                  <a:pt x="686" y="2861"/>
                </a:lnTo>
                <a:lnTo>
                  <a:pt x="689" y="2857"/>
                </a:lnTo>
                <a:lnTo>
                  <a:pt x="692" y="2853"/>
                </a:lnTo>
                <a:lnTo>
                  <a:pt x="694" y="2847"/>
                </a:lnTo>
                <a:lnTo>
                  <a:pt x="695" y="2841"/>
                </a:lnTo>
                <a:lnTo>
                  <a:pt x="696" y="2834"/>
                </a:lnTo>
                <a:lnTo>
                  <a:pt x="696" y="2828"/>
                </a:lnTo>
                <a:lnTo>
                  <a:pt x="704" y="2826"/>
                </a:lnTo>
                <a:lnTo>
                  <a:pt x="709" y="2825"/>
                </a:lnTo>
                <a:lnTo>
                  <a:pt x="714" y="2824"/>
                </a:lnTo>
                <a:lnTo>
                  <a:pt x="720" y="2822"/>
                </a:lnTo>
                <a:lnTo>
                  <a:pt x="723" y="2820"/>
                </a:lnTo>
                <a:lnTo>
                  <a:pt x="726" y="2817"/>
                </a:lnTo>
                <a:lnTo>
                  <a:pt x="728" y="2814"/>
                </a:lnTo>
                <a:lnTo>
                  <a:pt x="730" y="2811"/>
                </a:lnTo>
                <a:lnTo>
                  <a:pt x="733" y="2802"/>
                </a:lnTo>
                <a:lnTo>
                  <a:pt x="733" y="2793"/>
                </a:lnTo>
                <a:lnTo>
                  <a:pt x="733" y="2781"/>
                </a:lnTo>
                <a:lnTo>
                  <a:pt x="733" y="2767"/>
                </a:lnTo>
                <a:lnTo>
                  <a:pt x="739" y="2767"/>
                </a:lnTo>
                <a:lnTo>
                  <a:pt x="744" y="2765"/>
                </a:lnTo>
                <a:lnTo>
                  <a:pt x="749" y="2762"/>
                </a:lnTo>
                <a:lnTo>
                  <a:pt x="755" y="2759"/>
                </a:lnTo>
                <a:lnTo>
                  <a:pt x="764" y="2751"/>
                </a:lnTo>
                <a:lnTo>
                  <a:pt x="773" y="2744"/>
                </a:lnTo>
                <a:lnTo>
                  <a:pt x="777" y="2741"/>
                </a:lnTo>
                <a:lnTo>
                  <a:pt x="780" y="2738"/>
                </a:lnTo>
                <a:lnTo>
                  <a:pt x="783" y="2737"/>
                </a:lnTo>
                <a:lnTo>
                  <a:pt x="786" y="2737"/>
                </a:lnTo>
                <a:lnTo>
                  <a:pt x="788" y="2738"/>
                </a:lnTo>
                <a:lnTo>
                  <a:pt x="789" y="2743"/>
                </a:lnTo>
                <a:lnTo>
                  <a:pt x="790" y="2748"/>
                </a:lnTo>
                <a:lnTo>
                  <a:pt x="790" y="2755"/>
                </a:lnTo>
                <a:lnTo>
                  <a:pt x="801" y="2756"/>
                </a:lnTo>
                <a:lnTo>
                  <a:pt x="811" y="2759"/>
                </a:lnTo>
                <a:lnTo>
                  <a:pt x="820" y="2762"/>
                </a:lnTo>
                <a:lnTo>
                  <a:pt x="828" y="2765"/>
                </a:lnTo>
                <a:lnTo>
                  <a:pt x="834" y="2770"/>
                </a:lnTo>
                <a:lnTo>
                  <a:pt x="841" y="2776"/>
                </a:lnTo>
                <a:lnTo>
                  <a:pt x="846" y="2781"/>
                </a:lnTo>
                <a:lnTo>
                  <a:pt x="851" y="2787"/>
                </a:lnTo>
                <a:lnTo>
                  <a:pt x="862" y="2799"/>
                </a:lnTo>
                <a:lnTo>
                  <a:pt x="873" y="2808"/>
                </a:lnTo>
                <a:lnTo>
                  <a:pt x="880" y="2813"/>
                </a:lnTo>
                <a:lnTo>
                  <a:pt x="887" y="2816"/>
                </a:lnTo>
                <a:lnTo>
                  <a:pt x="895" y="2818"/>
                </a:lnTo>
                <a:lnTo>
                  <a:pt x="904" y="2819"/>
                </a:lnTo>
                <a:lnTo>
                  <a:pt x="906" y="2812"/>
                </a:lnTo>
                <a:lnTo>
                  <a:pt x="907" y="2805"/>
                </a:lnTo>
                <a:lnTo>
                  <a:pt x="910" y="2800"/>
                </a:lnTo>
                <a:lnTo>
                  <a:pt x="913" y="2795"/>
                </a:lnTo>
                <a:lnTo>
                  <a:pt x="919" y="2786"/>
                </a:lnTo>
                <a:lnTo>
                  <a:pt x="925" y="2780"/>
                </a:lnTo>
                <a:lnTo>
                  <a:pt x="934" y="2776"/>
                </a:lnTo>
                <a:lnTo>
                  <a:pt x="941" y="2772"/>
                </a:lnTo>
                <a:lnTo>
                  <a:pt x="949" y="2771"/>
                </a:lnTo>
                <a:lnTo>
                  <a:pt x="956" y="2772"/>
                </a:lnTo>
                <a:lnTo>
                  <a:pt x="963" y="2774"/>
                </a:lnTo>
                <a:lnTo>
                  <a:pt x="968" y="2779"/>
                </a:lnTo>
                <a:lnTo>
                  <a:pt x="970" y="2781"/>
                </a:lnTo>
                <a:lnTo>
                  <a:pt x="972" y="2784"/>
                </a:lnTo>
                <a:lnTo>
                  <a:pt x="974" y="2787"/>
                </a:lnTo>
                <a:lnTo>
                  <a:pt x="974" y="2790"/>
                </a:lnTo>
                <a:lnTo>
                  <a:pt x="975" y="2794"/>
                </a:lnTo>
                <a:lnTo>
                  <a:pt x="975" y="2798"/>
                </a:lnTo>
                <a:lnTo>
                  <a:pt x="974" y="2802"/>
                </a:lnTo>
                <a:lnTo>
                  <a:pt x="973" y="2806"/>
                </a:lnTo>
                <a:lnTo>
                  <a:pt x="968" y="2816"/>
                </a:lnTo>
                <a:lnTo>
                  <a:pt x="960" y="2826"/>
                </a:lnTo>
                <a:lnTo>
                  <a:pt x="977" y="2854"/>
                </a:lnTo>
                <a:lnTo>
                  <a:pt x="992" y="2878"/>
                </a:lnTo>
                <a:lnTo>
                  <a:pt x="999" y="2889"/>
                </a:lnTo>
                <a:lnTo>
                  <a:pt x="1006" y="2899"/>
                </a:lnTo>
                <a:lnTo>
                  <a:pt x="1012" y="2908"/>
                </a:lnTo>
                <a:lnTo>
                  <a:pt x="1021" y="2915"/>
                </a:lnTo>
                <a:lnTo>
                  <a:pt x="1029" y="2923"/>
                </a:lnTo>
                <a:lnTo>
                  <a:pt x="1040" y="2929"/>
                </a:lnTo>
                <a:lnTo>
                  <a:pt x="1051" y="2935"/>
                </a:lnTo>
                <a:lnTo>
                  <a:pt x="1063" y="2939"/>
                </a:lnTo>
                <a:lnTo>
                  <a:pt x="1078" y="2942"/>
                </a:lnTo>
                <a:lnTo>
                  <a:pt x="1095" y="2944"/>
                </a:lnTo>
                <a:lnTo>
                  <a:pt x="1114" y="2946"/>
                </a:lnTo>
                <a:lnTo>
                  <a:pt x="1136" y="2946"/>
                </a:lnTo>
                <a:lnTo>
                  <a:pt x="1148" y="2947"/>
                </a:lnTo>
                <a:lnTo>
                  <a:pt x="1158" y="2948"/>
                </a:lnTo>
                <a:lnTo>
                  <a:pt x="1168" y="2950"/>
                </a:lnTo>
                <a:lnTo>
                  <a:pt x="1178" y="2954"/>
                </a:lnTo>
                <a:lnTo>
                  <a:pt x="1196" y="2959"/>
                </a:lnTo>
                <a:lnTo>
                  <a:pt x="1212" y="2964"/>
                </a:lnTo>
                <a:lnTo>
                  <a:pt x="1220" y="2965"/>
                </a:lnTo>
                <a:lnTo>
                  <a:pt x="1229" y="2965"/>
                </a:lnTo>
                <a:lnTo>
                  <a:pt x="1237" y="2963"/>
                </a:lnTo>
                <a:lnTo>
                  <a:pt x="1246" y="2960"/>
                </a:lnTo>
                <a:lnTo>
                  <a:pt x="1254" y="2955"/>
                </a:lnTo>
                <a:lnTo>
                  <a:pt x="1264" y="2948"/>
                </a:lnTo>
                <a:lnTo>
                  <a:pt x="1273" y="2938"/>
                </a:lnTo>
                <a:lnTo>
                  <a:pt x="1284" y="2925"/>
                </a:lnTo>
                <a:lnTo>
                  <a:pt x="1293" y="2926"/>
                </a:lnTo>
                <a:lnTo>
                  <a:pt x="1302" y="2925"/>
                </a:lnTo>
                <a:lnTo>
                  <a:pt x="1307" y="2922"/>
                </a:lnTo>
                <a:lnTo>
                  <a:pt x="1312" y="2919"/>
                </a:lnTo>
                <a:lnTo>
                  <a:pt x="1316" y="2913"/>
                </a:lnTo>
                <a:lnTo>
                  <a:pt x="1318" y="2907"/>
                </a:lnTo>
                <a:lnTo>
                  <a:pt x="1320" y="2899"/>
                </a:lnTo>
                <a:lnTo>
                  <a:pt x="1321" y="2890"/>
                </a:lnTo>
                <a:lnTo>
                  <a:pt x="1336" y="2891"/>
                </a:lnTo>
                <a:lnTo>
                  <a:pt x="1360" y="2892"/>
                </a:lnTo>
                <a:lnTo>
                  <a:pt x="1375" y="2893"/>
                </a:lnTo>
                <a:lnTo>
                  <a:pt x="1390" y="2893"/>
                </a:lnTo>
                <a:lnTo>
                  <a:pt x="1405" y="2892"/>
                </a:lnTo>
                <a:lnTo>
                  <a:pt x="1418" y="2891"/>
                </a:lnTo>
                <a:lnTo>
                  <a:pt x="1431" y="2890"/>
                </a:lnTo>
                <a:lnTo>
                  <a:pt x="1442" y="2887"/>
                </a:lnTo>
                <a:lnTo>
                  <a:pt x="1446" y="2885"/>
                </a:lnTo>
                <a:lnTo>
                  <a:pt x="1450" y="2883"/>
                </a:lnTo>
                <a:lnTo>
                  <a:pt x="1452" y="2879"/>
                </a:lnTo>
                <a:lnTo>
                  <a:pt x="1454" y="2876"/>
                </a:lnTo>
                <a:lnTo>
                  <a:pt x="1455" y="2873"/>
                </a:lnTo>
                <a:lnTo>
                  <a:pt x="1455" y="2870"/>
                </a:lnTo>
                <a:lnTo>
                  <a:pt x="1453" y="2866"/>
                </a:lnTo>
                <a:lnTo>
                  <a:pt x="1451" y="2860"/>
                </a:lnTo>
                <a:lnTo>
                  <a:pt x="1447" y="2855"/>
                </a:lnTo>
                <a:lnTo>
                  <a:pt x="1442" y="2850"/>
                </a:lnTo>
                <a:lnTo>
                  <a:pt x="1435" y="2843"/>
                </a:lnTo>
                <a:lnTo>
                  <a:pt x="1427" y="2837"/>
                </a:lnTo>
                <a:lnTo>
                  <a:pt x="1427" y="2783"/>
                </a:lnTo>
                <a:lnTo>
                  <a:pt x="1428" y="2737"/>
                </a:lnTo>
                <a:lnTo>
                  <a:pt x="1429" y="2718"/>
                </a:lnTo>
                <a:lnTo>
                  <a:pt x="1431" y="2700"/>
                </a:lnTo>
                <a:lnTo>
                  <a:pt x="1432" y="2684"/>
                </a:lnTo>
                <a:lnTo>
                  <a:pt x="1435" y="2670"/>
                </a:lnTo>
                <a:lnTo>
                  <a:pt x="1438" y="2658"/>
                </a:lnTo>
                <a:lnTo>
                  <a:pt x="1442" y="2646"/>
                </a:lnTo>
                <a:lnTo>
                  <a:pt x="1447" y="2638"/>
                </a:lnTo>
                <a:lnTo>
                  <a:pt x="1451" y="2629"/>
                </a:lnTo>
                <a:lnTo>
                  <a:pt x="1458" y="2623"/>
                </a:lnTo>
                <a:lnTo>
                  <a:pt x="1465" y="2618"/>
                </a:lnTo>
                <a:lnTo>
                  <a:pt x="1472" y="2614"/>
                </a:lnTo>
                <a:lnTo>
                  <a:pt x="1481" y="2611"/>
                </a:lnTo>
                <a:lnTo>
                  <a:pt x="1491" y="2609"/>
                </a:lnTo>
                <a:lnTo>
                  <a:pt x="1502" y="2609"/>
                </a:lnTo>
                <a:lnTo>
                  <a:pt x="1515" y="2609"/>
                </a:lnTo>
                <a:lnTo>
                  <a:pt x="1528" y="2610"/>
                </a:lnTo>
                <a:lnTo>
                  <a:pt x="1559" y="2614"/>
                </a:lnTo>
                <a:lnTo>
                  <a:pt x="1595" y="2621"/>
                </a:lnTo>
                <a:lnTo>
                  <a:pt x="1638" y="2629"/>
                </a:lnTo>
                <a:lnTo>
                  <a:pt x="1688" y="2639"/>
                </a:lnTo>
                <a:lnTo>
                  <a:pt x="1744" y="2649"/>
                </a:lnTo>
                <a:lnTo>
                  <a:pt x="1808" y="2660"/>
                </a:lnTo>
                <a:lnTo>
                  <a:pt x="1822" y="2662"/>
                </a:lnTo>
                <a:lnTo>
                  <a:pt x="1836" y="2665"/>
                </a:lnTo>
                <a:lnTo>
                  <a:pt x="1848" y="2670"/>
                </a:lnTo>
                <a:lnTo>
                  <a:pt x="1860" y="2674"/>
                </a:lnTo>
                <a:lnTo>
                  <a:pt x="1871" y="2680"/>
                </a:lnTo>
                <a:lnTo>
                  <a:pt x="1882" y="2685"/>
                </a:lnTo>
                <a:lnTo>
                  <a:pt x="1892" y="2692"/>
                </a:lnTo>
                <a:lnTo>
                  <a:pt x="1902" y="2699"/>
                </a:lnTo>
                <a:lnTo>
                  <a:pt x="1920" y="2714"/>
                </a:lnTo>
                <a:lnTo>
                  <a:pt x="1937" y="2730"/>
                </a:lnTo>
                <a:lnTo>
                  <a:pt x="1953" y="2747"/>
                </a:lnTo>
                <a:lnTo>
                  <a:pt x="1970" y="2764"/>
                </a:lnTo>
                <a:lnTo>
                  <a:pt x="1985" y="2780"/>
                </a:lnTo>
                <a:lnTo>
                  <a:pt x="2003" y="2796"/>
                </a:lnTo>
                <a:lnTo>
                  <a:pt x="2013" y="2803"/>
                </a:lnTo>
                <a:lnTo>
                  <a:pt x="2023" y="2811"/>
                </a:lnTo>
                <a:lnTo>
                  <a:pt x="2033" y="2817"/>
                </a:lnTo>
                <a:lnTo>
                  <a:pt x="2044" y="2823"/>
                </a:lnTo>
                <a:lnTo>
                  <a:pt x="2055" y="2830"/>
                </a:lnTo>
                <a:lnTo>
                  <a:pt x="2067" y="2835"/>
                </a:lnTo>
                <a:lnTo>
                  <a:pt x="2080" y="2839"/>
                </a:lnTo>
                <a:lnTo>
                  <a:pt x="2094" y="2843"/>
                </a:lnTo>
                <a:lnTo>
                  <a:pt x="2107" y="2847"/>
                </a:lnTo>
                <a:lnTo>
                  <a:pt x="2123" y="2849"/>
                </a:lnTo>
                <a:lnTo>
                  <a:pt x="2139" y="2850"/>
                </a:lnTo>
                <a:lnTo>
                  <a:pt x="2157" y="2851"/>
                </a:lnTo>
                <a:lnTo>
                  <a:pt x="2164" y="2843"/>
                </a:lnTo>
                <a:lnTo>
                  <a:pt x="2171" y="2836"/>
                </a:lnTo>
                <a:lnTo>
                  <a:pt x="2179" y="2829"/>
                </a:lnTo>
                <a:lnTo>
                  <a:pt x="2190" y="2822"/>
                </a:lnTo>
                <a:lnTo>
                  <a:pt x="2202" y="2817"/>
                </a:lnTo>
                <a:lnTo>
                  <a:pt x="2217" y="2813"/>
                </a:lnTo>
                <a:lnTo>
                  <a:pt x="2233" y="2809"/>
                </a:lnTo>
                <a:lnTo>
                  <a:pt x="2254" y="2808"/>
                </a:lnTo>
                <a:lnTo>
                  <a:pt x="2266" y="2797"/>
                </a:lnTo>
                <a:lnTo>
                  <a:pt x="2279" y="2788"/>
                </a:lnTo>
                <a:lnTo>
                  <a:pt x="2292" y="2782"/>
                </a:lnTo>
                <a:lnTo>
                  <a:pt x="2304" y="2777"/>
                </a:lnTo>
                <a:lnTo>
                  <a:pt x="2328" y="2771"/>
                </a:lnTo>
                <a:lnTo>
                  <a:pt x="2351" y="2768"/>
                </a:lnTo>
                <a:lnTo>
                  <a:pt x="2363" y="2765"/>
                </a:lnTo>
                <a:lnTo>
                  <a:pt x="2374" y="2762"/>
                </a:lnTo>
                <a:lnTo>
                  <a:pt x="2385" y="2758"/>
                </a:lnTo>
                <a:lnTo>
                  <a:pt x="2397" y="2751"/>
                </a:lnTo>
                <a:lnTo>
                  <a:pt x="2407" y="2743"/>
                </a:lnTo>
                <a:lnTo>
                  <a:pt x="2419" y="2732"/>
                </a:lnTo>
                <a:lnTo>
                  <a:pt x="2430" y="2718"/>
                </a:lnTo>
                <a:lnTo>
                  <a:pt x="2441" y="2700"/>
                </a:lnTo>
                <a:lnTo>
                  <a:pt x="2444" y="2695"/>
                </a:lnTo>
                <a:lnTo>
                  <a:pt x="2448" y="2691"/>
                </a:lnTo>
                <a:lnTo>
                  <a:pt x="2451" y="2689"/>
                </a:lnTo>
                <a:lnTo>
                  <a:pt x="2454" y="2687"/>
                </a:lnTo>
                <a:lnTo>
                  <a:pt x="2460" y="2684"/>
                </a:lnTo>
                <a:lnTo>
                  <a:pt x="2468" y="2683"/>
                </a:lnTo>
                <a:lnTo>
                  <a:pt x="2484" y="2687"/>
                </a:lnTo>
                <a:lnTo>
                  <a:pt x="2500" y="2688"/>
                </a:lnTo>
                <a:lnTo>
                  <a:pt x="2503" y="2667"/>
                </a:lnTo>
                <a:lnTo>
                  <a:pt x="2508" y="2646"/>
                </a:lnTo>
                <a:lnTo>
                  <a:pt x="2515" y="2624"/>
                </a:lnTo>
                <a:lnTo>
                  <a:pt x="2525" y="2602"/>
                </a:lnTo>
                <a:lnTo>
                  <a:pt x="2536" y="2579"/>
                </a:lnTo>
                <a:lnTo>
                  <a:pt x="2548" y="2558"/>
                </a:lnTo>
                <a:lnTo>
                  <a:pt x="2562" y="2538"/>
                </a:lnTo>
                <a:lnTo>
                  <a:pt x="2578" y="2519"/>
                </a:lnTo>
                <a:lnTo>
                  <a:pt x="2585" y="2511"/>
                </a:lnTo>
                <a:lnTo>
                  <a:pt x="2594" y="2502"/>
                </a:lnTo>
                <a:lnTo>
                  <a:pt x="2603" y="2495"/>
                </a:lnTo>
                <a:lnTo>
                  <a:pt x="2612" y="2488"/>
                </a:lnTo>
                <a:lnTo>
                  <a:pt x="2621" y="2482"/>
                </a:lnTo>
                <a:lnTo>
                  <a:pt x="2631" y="2476"/>
                </a:lnTo>
                <a:lnTo>
                  <a:pt x="2641" y="2471"/>
                </a:lnTo>
                <a:lnTo>
                  <a:pt x="2651" y="2467"/>
                </a:lnTo>
                <a:lnTo>
                  <a:pt x="2661" y="2465"/>
                </a:lnTo>
                <a:lnTo>
                  <a:pt x="2671" y="2463"/>
                </a:lnTo>
                <a:lnTo>
                  <a:pt x="2682" y="2462"/>
                </a:lnTo>
                <a:lnTo>
                  <a:pt x="2692" y="2462"/>
                </a:lnTo>
                <a:lnTo>
                  <a:pt x="2703" y="2463"/>
                </a:lnTo>
                <a:lnTo>
                  <a:pt x="2714" y="2465"/>
                </a:lnTo>
                <a:lnTo>
                  <a:pt x="2724" y="2468"/>
                </a:lnTo>
                <a:lnTo>
                  <a:pt x="2736" y="2473"/>
                </a:lnTo>
                <a:lnTo>
                  <a:pt x="2760" y="2485"/>
                </a:lnTo>
                <a:lnTo>
                  <a:pt x="2792" y="2498"/>
                </a:lnTo>
                <a:lnTo>
                  <a:pt x="2808" y="2503"/>
                </a:lnTo>
                <a:lnTo>
                  <a:pt x="2823" y="2508"/>
                </a:lnTo>
                <a:lnTo>
                  <a:pt x="2837" y="2512"/>
                </a:lnTo>
                <a:lnTo>
                  <a:pt x="2848" y="2514"/>
                </a:lnTo>
                <a:lnTo>
                  <a:pt x="2853" y="2503"/>
                </a:lnTo>
                <a:lnTo>
                  <a:pt x="2858" y="2496"/>
                </a:lnTo>
                <a:lnTo>
                  <a:pt x="2863" y="2490"/>
                </a:lnTo>
                <a:lnTo>
                  <a:pt x="2869" y="2486"/>
                </a:lnTo>
                <a:lnTo>
                  <a:pt x="2877" y="2483"/>
                </a:lnTo>
                <a:lnTo>
                  <a:pt x="2884" y="2481"/>
                </a:lnTo>
                <a:lnTo>
                  <a:pt x="2892" y="2480"/>
                </a:lnTo>
                <a:lnTo>
                  <a:pt x="2900" y="2479"/>
                </a:lnTo>
                <a:lnTo>
                  <a:pt x="2908" y="2478"/>
                </a:lnTo>
                <a:lnTo>
                  <a:pt x="2915" y="2476"/>
                </a:lnTo>
                <a:lnTo>
                  <a:pt x="2921" y="2473"/>
                </a:lnTo>
                <a:lnTo>
                  <a:pt x="2928" y="2469"/>
                </a:lnTo>
                <a:lnTo>
                  <a:pt x="2933" y="2464"/>
                </a:lnTo>
                <a:lnTo>
                  <a:pt x="2937" y="2458"/>
                </a:lnTo>
                <a:lnTo>
                  <a:pt x="2939" y="2448"/>
                </a:lnTo>
                <a:lnTo>
                  <a:pt x="2942" y="2436"/>
                </a:lnTo>
                <a:lnTo>
                  <a:pt x="2932" y="2433"/>
                </a:lnTo>
                <a:lnTo>
                  <a:pt x="2922" y="2431"/>
                </a:lnTo>
                <a:lnTo>
                  <a:pt x="2918" y="2429"/>
                </a:lnTo>
                <a:lnTo>
                  <a:pt x="2915" y="2427"/>
                </a:lnTo>
                <a:lnTo>
                  <a:pt x="2911" y="2424"/>
                </a:lnTo>
                <a:lnTo>
                  <a:pt x="2908" y="2419"/>
                </a:lnTo>
                <a:lnTo>
                  <a:pt x="2930" y="2405"/>
                </a:lnTo>
                <a:lnTo>
                  <a:pt x="2959" y="2385"/>
                </a:lnTo>
                <a:lnTo>
                  <a:pt x="2974" y="2376"/>
                </a:lnTo>
                <a:lnTo>
                  <a:pt x="2990" y="2366"/>
                </a:lnTo>
                <a:lnTo>
                  <a:pt x="3007" y="2358"/>
                </a:lnTo>
                <a:lnTo>
                  <a:pt x="3023" y="2352"/>
                </a:lnTo>
                <a:lnTo>
                  <a:pt x="3031" y="2349"/>
                </a:lnTo>
                <a:lnTo>
                  <a:pt x="3039" y="2347"/>
                </a:lnTo>
                <a:lnTo>
                  <a:pt x="3046" y="2346"/>
                </a:lnTo>
                <a:lnTo>
                  <a:pt x="3053" y="2345"/>
                </a:lnTo>
                <a:lnTo>
                  <a:pt x="3060" y="2346"/>
                </a:lnTo>
                <a:lnTo>
                  <a:pt x="3067" y="2347"/>
                </a:lnTo>
                <a:lnTo>
                  <a:pt x="3073" y="2349"/>
                </a:lnTo>
                <a:lnTo>
                  <a:pt x="3078" y="2354"/>
                </a:lnTo>
                <a:lnTo>
                  <a:pt x="3084" y="2358"/>
                </a:lnTo>
                <a:lnTo>
                  <a:pt x="3088" y="2363"/>
                </a:lnTo>
                <a:lnTo>
                  <a:pt x="3092" y="2371"/>
                </a:lnTo>
                <a:lnTo>
                  <a:pt x="3095" y="2379"/>
                </a:lnTo>
                <a:lnTo>
                  <a:pt x="3098" y="2389"/>
                </a:lnTo>
                <a:lnTo>
                  <a:pt x="3099" y="2400"/>
                </a:lnTo>
                <a:lnTo>
                  <a:pt x="3102" y="2413"/>
                </a:lnTo>
                <a:lnTo>
                  <a:pt x="3102" y="2428"/>
                </a:lnTo>
                <a:lnTo>
                  <a:pt x="3102" y="2433"/>
                </a:lnTo>
                <a:lnTo>
                  <a:pt x="3099" y="2440"/>
                </a:lnTo>
                <a:lnTo>
                  <a:pt x="3097" y="2445"/>
                </a:lnTo>
                <a:lnTo>
                  <a:pt x="3095" y="2450"/>
                </a:lnTo>
                <a:lnTo>
                  <a:pt x="3087" y="2460"/>
                </a:lnTo>
                <a:lnTo>
                  <a:pt x="3077" y="2468"/>
                </a:lnTo>
                <a:lnTo>
                  <a:pt x="3054" y="2485"/>
                </a:lnTo>
                <a:lnTo>
                  <a:pt x="3031" y="2503"/>
                </a:lnTo>
                <a:lnTo>
                  <a:pt x="3020" y="2513"/>
                </a:lnTo>
                <a:lnTo>
                  <a:pt x="3010" y="2523"/>
                </a:lnTo>
                <a:lnTo>
                  <a:pt x="3007" y="2530"/>
                </a:lnTo>
                <a:lnTo>
                  <a:pt x="3004" y="2535"/>
                </a:lnTo>
                <a:lnTo>
                  <a:pt x="3002" y="2541"/>
                </a:lnTo>
                <a:lnTo>
                  <a:pt x="3000" y="2549"/>
                </a:lnTo>
                <a:lnTo>
                  <a:pt x="3000" y="2556"/>
                </a:lnTo>
                <a:lnTo>
                  <a:pt x="3000" y="2564"/>
                </a:lnTo>
                <a:lnTo>
                  <a:pt x="3001" y="2571"/>
                </a:lnTo>
                <a:lnTo>
                  <a:pt x="3003" y="2580"/>
                </a:lnTo>
                <a:lnTo>
                  <a:pt x="3007" y="2589"/>
                </a:lnTo>
                <a:lnTo>
                  <a:pt x="3012" y="2599"/>
                </a:lnTo>
                <a:lnTo>
                  <a:pt x="3018" y="2609"/>
                </a:lnTo>
                <a:lnTo>
                  <a:pt x="3025" y="2621"/>
                </a:lnTo>
                <a:lnTo>
                  <a:pt x="3036" y="2636"/>
                </a:lnTo>
                <a:lnTo>
                  <a:pt x="3043" y="2650"/>
                </a:lnTo>
                <a:lnTo>
                  <a:pt x="3050" y="2663"/>
                </a:lnTo>
                <a:lnTo>
                  <a:pt x="3054" y="2675"/>
                </a:lnTo>
                <a:lnTo>
                  <a:pt x="3054" y="2675"/>
                </a:lnTo>
                <a:close/>
              </a:path>
            </a:pathLst>
          </a:custGeom>
          <a:solidFill>
            <a:srgbClr val="00FFFF"/>
          </a:solidFill>
          <a:ln w="6350">
            <a:solidFill>
              <a:schemeClr val="bg1">
                <a:lumMod val="75000"/>
              </a:schemeClr>
            </a:solidFill>
            <a:prstDash val="solid"/>
            <a:round/>
            <a:headEnd/>
            <a:tailEnd/>
          </a:ln>
        </xdr:spPr>
      </xdr:sp>
      <xdr:sp macro="" textlink="">
        <xdr:nvSpPr>
          <xdr:cNvPr id="68" name="Freeform 262"/>
          <xdr:cNvSpPr>
            <a:spLocks/>
          </xdr:cNvSpPr>
        </xdr:nvSpPr>
        <xdr:spPr bwMode="auto">
          <a:xfrm>
            <a:off x="9496425" y="17630775"/>
            <a:ext cx="289387" cy="273310"/>
          </a:xfrm>
          <a:custGeom>
            <a:avLst/>
            <a:gdLst/>
            <a:ahLst/>
            <a:cxnLst>
              <a:cxn ang="0">
                <a:pos x="44" y="598"/>
              </a:cxn>
              <a:cxn ang="0">
                <a:pos x="125" y="605"/>
              </a:cxn>
              <a:cxn ang="0">
                <a:pos x="234" y="592"/>
              </a:cxn>
              <a:cxn ang="0">
                <a:pos x="219" y="619"/>
              </a:cxn>
              <a:cxn ang="0">
                <a:pos x="154" y="664"/>
              </a:cxn>
              <a:cxn ang="0">
                <a:pos x="74" y="712"/>
              </a:cxn>
              <a:cxn ang="0">
                <a:pos x="77" y="743"/>
              </a:cxn>
              <a:cxn ang="0">
                <a:pos x="89" y="783"/>
              </a:cxn>
              <a:cxn ang="0">
                <a:pos x="78" y="818"/>
              </a:cxn>
              <a:cxn ang="0">
                <a:pos x="107" y="800"/>
              </a:cxn>
              <a:cxn ang="0">
                <a:pos x="217" y="680"/>
              </a:cxn>
              <a:cxn ang="0">
                <a:pos x="295" y="612"/>
              </a:cxn>
              <a:cxn ang="0">
                <a:pos x="340" y="593"/>
              </a:cxn>
              <a:cxn ang="0">
                <a:pos x="375" y="565"/>
              </a:cxn>
              <a:cxn ang="0">
                <a:pos x="400" y="497"/>
              </a:cxn>
              <a:cxn ang="0">
                <a:pos x="425" y="448"/>
              </a:cxn>
              <a:cxn ang="0">
                <a:pos x="467" y="426"/>
              </a:cxn>
              <a:cxn ang="0">
                <a:pos x="537" y="419"/>
              </a:cxn>
              <a:cxn ang="0">
                <a:pos x="610" y="387"/>
              </a:cxn>
              <a:cxn ang="0">
                <a:pos x="676" y="373"/>
              </a:cxn>
              <a:cxn ang="0">
                <a:pos x="747" y="391"/>
              </a:cxn>
              <a:cxn ang="0">
                <a:pos x="799" y="387"/>
              </a:cxn>
              <a:cxn ang="0">
                <a:pos x="849" y="343"/>
              </a:cxn>
              <a:cxn ang="0">
                <a:pos x="872" y="273"/>
              </a:cxn>
              <a:cxn ang="0">
                <a:pos x="847" y="243"/>
              </a:cxn>
              <a:cxn ang="0">
                <a:pos x="719" y="243"/>
              </a:cxn>
              <a:cxn ang="0">
                <a:pos x="634" y="229"/>
              </a:cxn>
              <a:cxn ang="0">
                <a:pos x="578" y="197"/>
              </a:cxn>
              <a:cxn ang="0">
                <a:pos x="545" y="140"/>
              </a:cxn>
              <a:cxn ang="0">
                <a:pos x="569" y="100"/>
              </a:cxn>
              <a:cxn ang="0">
                <a:pos x="550" y="38"/>
              </a:cxn>
              <a:cxn ang="0">
                <a:pos x="495" y="57"/>
              </a:cxn>
              <a:cxn ang="0">
                <a:pos x="470" y="90"/>
              </a:cxn>
              <a:cxn ang="0">
                <a:pos x="446" y="101"/>
              </a:cxn>
              <a:cxn ang="0">
                <a:pos x="398" y="110"/>
              </a:cxn>
              <a:cxn ang="0">
                <a:pos x="374" y="93"/>
              </a:cxn>
              <a:cxn ang="0">
                <a:pos x="336" y="59"/>
              </a:cxn>
              <a:cxn ang="0">
                <a:pos x="298" y="10"/>
              </a:cxn>
              <a:cxn ang="0">
                <a:pos x="267" y="0"/>
              </a:cxn>
              <a:cxn ang="0">
                <a:pos x="244" y="27"/>
              </a:cxn>
              <a:cxn ang="0">
                <a:pos x="214" y="73"/>
              </a:cxn>
              <a:cxn ang="0">
                <a:pos x="183" y="94"/>
              </a:cxn>
              <a:cxn ang="0">
                <a:pos x="130" y="111"/>
              </a:cxn>
              <a:cxn ang="0">
                <a:pos x="87" y="150"/>
              </a:cxn>
              <a:cxn ang="0">
                <a:pos x="141" y="178"/>
              </a:cxn>
              <a:cxn ang="0">
                <a:pos x="168" y="210"/>
              </a:cxn>
              <a:cxn ang="0">
                <a:pos x="174" y="266"/>
              </a:cxn>
              <a:cxn ang="0">
                <a:pos x="173" y="299"/>
              </a:cxn>
              <a:cxn ang="0">
                <a:pos x="128" y="332"/>
              </a:cxn>
              <a:cxn ang="0">
                <a:pos x="80" y="349"/>
              </a:cxn>
              <a:cxn ang="0">
                <a:pos x="78" y="377"/>
              </a:cxn>
              <a:cxn ang="0">
                <a:pos x="94" y="415"/>
              </a:cxn>
              <a:cxn ang="0">
                <a:pos x="91" y="447"/>
              </a:cxn>
              <a:cxn ang="0">
                <a:pos x="68" y="496"/>
              </a:cxn>
              <a:cxn ang="0">
                <a:pos x="47" y="522"/>
              </a:cxn>
              <a:cxn ang="0">
                <a:pos x="2" y="548"/>
              </a:cxn>
            </a:cxnLst>
            <a:rect l="0" t="0" r="r" b="b"/>
            <a:pathLst>
              <a:path w="875" h="818">
                <a:moveTo>
                  <a:pt x="0" y="554"/>
                </a:moveTo>
                <a:lnTo>
                  <a:pt x="11" y="569"/>
                </a:lnTo>
                <a:lnTo>
                  <a:pt x="21" y="581"/>
                </a:lnTo>
                <a:lnTo>
                  <a:pt x="33" y="590"/>
                </a:lnTo>
                <a:lnTo>
                  <a:pt x="44" y="598"/>
                </a:lnTo>
                <a:lnTo>
                  <a:pt x="56" y="603"/>
                </a:lnTo>
                <a:lnTo>
                  <a:pt x="69" y="606"/>
                </a:lnTo>
                <a:lnTo>
                  <a:pt x="82" y="607"/>
                </a:lnTo>
                <a:lnTo>
                  <a:pt x="95" y="607"/>
                </a:lnTo>
                <a:lnTo>
                  <a:pt x="125" y="605"/>
                </a:lnTo>
                <a:lnTo>
                  <a:pt x="157" y="601"/>
                </a:lnTo>
                <a:lnTo>
                  <a:pt x="175" y="598"/>
                </a:lnTo>
                <a:lnTo>
                  <a:pt x="194" y="595"/>
                </a:lnTo>
                <a:lnTo>
                  <a:pt x="214" y="593"/>
                </a:lnTo>
                <a:lnTo>
                  <a:pt x="234" y="592"/>
                </a:lnTo>
                <a:lnTo>
                  <a:pt x="234" y="596"/>
                </a:lnTo>
                <a:lnTo>
                  <a:pt x="233" y="601"/>
                </a:lnTo>
                <a:lnTo>
                  <a:pt x="231" y="605"/>
                </a:lnTo>
                <a:lnTo>
                  <a:pt x="228" y="609"/>
                </a:lnTo>
                <a:lnTo>
                  <a:pt x="219" y="619"/>
                </a:lnTo>
                <a:lnTo>
                  <a:pt x="210" y="628"/>
                </a:lnTo>
                <a:lnTo>
                  <a:pt x="197" y="637"/>
                </a:lnTo>
                <a:lnTo>
                  <a:pt x="183" y="646"/>
                </a:lnTo>
                <a:lnTo>
                  <a:pt x="168" y="655"/>
                </a:lnTo>
                <a:lnTo>
                  <a:pt x="154" y="664"/>
                </a:lnTo>
                <a:lnTo>
                  <a:pt x="124" y="680"/>
                </a:lnTo>
                <a:lnTo>
                  <a:pt x="97" y="695"/>
                </a:lnTo>
                <a:lnTo>
                  <a:pt x="87" y="701"/>
                </a:lnTo>
                <a:lnTo>
                  <a:pt x="79" y="707"/>
                </a:lnTo>
                <a:lnTo>
                  <a:pt x="74" y="712"/>
                </a:lnTo>
                <a:lnTo>
                  <a:pt x="72" y="716"/>
                </a:lnTo>
                <a:lnTo>
                  <a:pt x="73" y="723"/>
                </a:lnTo>
                <a:lnTo>
                  <a:pt x="74" y="730"/>
                </a:lnTo>
                <a:lnTo>
                  <a:pt x="75" y="736"/>
                </a:lnTo>
                <a:lnTo>
                  <a:pt x="77" y="743"/>
                </a:lnTo>
                <a:lnTo>
                  <a:pt x="82" y="754"/>
                </a:lnTo>
                <a:lnTo>
                  <a:pt x="85" y="765"/>
                </a:lnTo>
                <a:lnTo>
                  <a:pt x="87" y="771"/>
                </a:lnTo>
                <a:lnTo>
                  <a:pt x="88" y="777"/>
                </a:lnTo>
                <a:lnTo>
                  <a:pt x="89" y="783"/>
                </a:lnTo>
                <a:lnTo>
                  <a:pt x="89" y="789"/>
                </a:lnTo>
                <a:lnTo>
                  <a:pt x="88" y="796"/>
                </a:lnTo>
                <a:lnTo>
                  <a:pt x="86" y="803"/>
                </a:lnTo>
                <a:lnTo>
                  <a:pt x="83" y="811"/>
                </a:lnTo>
                <a:lnTo>
                  <a:pt x="78" y="818"/>
                </a:lnTo>
                <a:lnTo>
                  <a:pt x="83" y="817"/>
                </a:lnTo>
                <a:lnTo>
                  <a:pt x="87" y="816"/>
                </a:lnTo>
                <a:lnTo>
                  <a:pt x="91" y="813"/>
                </a:lnTo>
                <a:lnTo>
                  <a:pt x="96" y="810"/>
                </a:lnTo>
                <a:lnTo>
                  <a:pt x="107" y="800"/>
                </a:lnTo>
                <a:lnTo>
                  <a:pt x="120" y="787"/>
                </a:lnTo>
                <a:lnTo>
                  <a:pt x="149" y="755"/>
                </a:lnTo>
                <a:lnTo>
                  <a:pt x="182" y="718"/>
                </a:lnTo>
                <a:lnTo>
                  <a:pt x="200" y="699"/>
                </a:lnTo>
                <a:lnTo>
                  <a:pt x="217" y="680"/>
                </a:lnTo>
                <a:lnTo>
                  <a:pt x="235" y="662"/>
                </a:lnTo>
                <a:lnTo>
                  <a:pt x="253" y="645"/>
                </a:lnTo>
                <a:lnTo>
                  <a:pt x="270" y="630"/>
                </a:lnTo>
                <a:lnTo>
                  <a:pt x="287" y="618"/>
                </a:lnTo>
                <a:lnTo>
                  <a:pt x="295" y="612"/>
                </a:lnTo>
                <a:lnTo>
                  <a:pt x="303" y="608"/>
                </a:lnTo>
                <a:lnTo>
                  <a:pt x="311" y="605"/>
                </a:lnTo>
                <a:lnTo>
                  <a:pt x="318" y="602"/>
                </a:lnTo>
                <a:lnTo>
                  <a:pt x="330" y="599"/>
                </a:lnTo>
                <a:lnTo>
                  <a:pt x="340" y="593"/>
                </a:lnTo>
                <a:lnTo>
                  <a:pt x="349" y="589"/>
                </a:lnTo>
                <a:lnTo>
                  <a:pt x="357" y="583"/>
                </a:lnTo>
                <a:lnTo>
                  <a:pt x="364" y="577"/>
                </a:lnTo>
                <a:lnTo>
                  <a:pt x="370" y="571"/>
                </a:lnTo>
                <a:lnTo>
                  <a:pt x="375" y="565"/>
                </a:lnTo>
                <a:lnTo>
                  <a:pt x="379" y="557"/>
                </a:lnTo>
                <a:lnTo>
                  <a:pt x="387" y="542"/>
                </a:lnTo>
                <a:lnTo>
                  <a:pt x="391" y="528"/>
                </a:lnTo>
                <a:lnTo>
                  <a:pt x="395" y="512"/>
                </a:lnTo>
                <a:lnTo>
                  <a:pt x="400" y="497"/>
                </a:lnTo>
                <a:lnTo>
                  <a:pt x="405" y="482"/>
                </a:lnTo>
                <a:lnTo>
                  <a:pt x="411" y="467"/>
                </a:lnTo>
                <a:lnTo>
                  <a:pt x="414" y="461"/>
                </a:lnTo>
                <a:lnTo>
                  <a:pt x="420" y="454"/>
                </a:lnTo>
                <a:lnTo>
                  <a:pt x="425" y="448"/>
                </a:lnTo>
                <a:lnTo>
                  <a:pt x="431" y="443"/>
                </a:lnTo>
                <a:lnTo>
                  <a:pt x="439" y="438"/>
                </a:lnTo>
                <a:lnTo>
                  <a:pt x="447" y="433"/>
                </a:lnTo>
                <a:lnTo>
                  <a:pt x="457" y="430"/>
                </a:lnTo>
                <a:lnTo>
                  <a:pt x="467" y="426"/>
                </a:lnTo>
                <a:lnTo>
                  <a:pt x="480" y="424"/>
                </a:lnTo>
                <a:lnTo>
                  <a:pt x="494" y="422"/>
                </a:lnTo>
                <a:lnTo>
                  <a:pt x="510" y="420"/>
                </a:lnTo>
                <a:lnTo>
                  <a:pt x="527" y="420"/>
                </a:lnTo>
                <a:lnTo>
                  <a:pt x="537" y="419"/>
                </a:lnTo>
                <a:lnTo>
                  <a:pt x="548" y="417"/>
                </a:lnTo>
                <a:lnTo>
                  <a:pt x="557" y="413"/>
                </a:lnTo>
                <a:lnTo>
                  <a:pt x="568" y="409"/>
                </a:lnTo>
                <a:lnTo>
                  <a:pt x="588" y="398"/>
                </a:lnTo>
                <a:lnTo>
                  <a:pt x="610" y="387"/>
                </a:lnTo>
                <a:lnTo>
                  <a:pt x="622" y="381"/>
                </a:lnTo>
                <a:lnTo>
                  <a:pt x="634" y="377"/>
                </a:lnTo>
                <a:lnTo>
                  <a:pt x="648" y="375"/>
                </a:lnTo>
                <a:lnTo>
                  <a:pt x="661" y="373"/>
                </a:lnTo>
                <a:lnTo>
                  <a:pt x="676" y="373"/>
                </a:lnTo>
                <a:lnTo>
                  <a:pt x="693" y="375"/>
                </a:lnTo>
                <a:lnTo>
                  <a:pt x="710" y="378"/>
                </a:lnTo>
                <a:lnTo>
                  <a:pt x="729" y="385"/>
                </a:lnTo>
                <a:lnTo>
                  <a:pt x="739" y="389"/>
                </a:lnTo>
                <a:lnTo>
                  <a:pt x="747" y="391"/>
                </a:lnTo>
                <a:lnTo>
                  <a:pt x="755" y="392"/>
                </a:lnTo>
                <a:lnTo>
                  <a:pt x="762" y="393"/>
                </a:lnTo>
                <a:lnTo>
                  <a:pt x="775" y="392"/>
                </a:lnTo>
                <a:lnTo>
                  <a:pt x="786" y="390"/>
                </a:lnTo>
                <a:lnTo>
                  <a:pt x="799" y="387"/>
                </a:lnTo>
                <a:lnTo>
                  <a:pt x="812" y="382"/>
                </a:lnTo>
                <a:lnTo>
                  <a:pt x="826" y="380"/>
                </a:lnTo>
                <a:lnTo>
                  <a:pt x="842" y="379"/>
                </a:lnTo>
                <a:lnTo>
                  <a:pt x="845" y="360"/>
                </a:lnTo>
                <a:lnTo>
                  <a:pt x="849" y="343"/>
                </a:lnTo>
                <a:lnTo>
                  <a:pt x="854" y="327"/>
                </a:lnTo>
                <a:lnTo>
                  <a:pt x="861" y="312"/>
                </a:lnTo>
                <a:lnTo>
                  <a:pt x="866" y="298"/>
                </a:lnTo>
                <a:lnTo>
                  <a:pt x="871" y="282"/>
                </a:lnTo>
                <a:lnTo>
                  <a:pt x="872" y="273"/>
                </a:lnTo>
                <a:lnTo>
                  <a:pt x="874" y="265"/>
                </a:lnTo>
                <a:lnTo>
                  <a:pt x="875" y="255"/>
                </a:lnTo>
                <a:lnTo>
                  <a:pt x="875" y="246"/>
                </a:lnTo>
                <a:lnTo>
                  <a:pt x="863" y="245"/>
                </a:lnTo>
                <a:lnTo>
                  <a:pt x="847" y="243"/>
                </a:lnTo>
                <a:lnTo>
                  <a:pt x="826" y="245"/>
                </a:lnTo>
                <a:lnTo>
                  <a:pt x="801" y="245"/>
                </a:lnTo>
                <a:lnTo>
                  <a:pt x="776" y="246"/>
                </a:lnTo>
                <a:lnTo>
                  <a:pt x="747" y="245"/>
                </a:lnTo>
                <a:lnTo>
                  <a:pt x="719" y="243"/>
                </a:lnTo>
                <a:lnTo>
                  <a:pt x="690" y="241"/>
                </a:lnTo>
                <a:lnTo>
                  <a:pt x="675" y="239"/>
                </a:lnTo>
                <a:lnTo>
                  <a:pt x="661" y="236"/>
                </a:lnTo>
                <a:lnTo>
                  <a:pt x="648" y="233"/>
                </a:lnTo>
                <a:lnTo>
                  <a:pt x="634" y="229"/>
                </a:lnTo>
                <a:lnTo>
                  <a:pt x="621" y="224"/>
                </a:lnTo>
                <a:lnTo>
                  <a:pt x="609" y="219"/>
                </a:lnTo>
                <a:lnTo>
                  <a:pt x="598" y="213"/>
                </a:lnTo>
                <a:lnTo>
                  <a:pt x="587" y="205"/>
                </a:lnTo>
                <a:lnTo>
                  <a:pt x="578" y="197"/>
                </a:lnTo>
                <a:lnTo>
                  <a:pt x="568" y="187"/>
                </a:lnTo>
                <a:lnTo>
                  <a:pt x="561" y="178"/>
                </a:lnTo>
                <a:lnTo>
                  <a:pt x="554" y="166"/>
                </a:lnTo>
                <a:lnTo>
                  <a:pt x="549" y="153"/>
                </a:lnTo>
                <a:lnTo>
                  <a:pt x="545" y="140"/>
                </a:lnTo>
                <a:lnTo>
                  <a:pt x="543" y="124"/>
                </a:lnTo>
                <a:lnTo>
                  <a:pt x="542" y="108"/>
                </a:lnTo>
                <a:lnTo>
                  <a:pt x="555" y="108"/>
                </a:lnTo>
                <a:lnTo>
                  <a:pt x="569" y="108"/>
                </a:lnTo>
                <a:lnTo>
                  <a:pt x="569" y="100"/>
                </a:lnTo>
                <a:lnTo>
                  <a:pt x="569" y="93"/>
                </a:lnTo>
                <a:lnTo>
                  <a:pt x="567" y="85"/>
                </a:lnTo>
                <a:lnTo>
                  <a:pt x="565" y="76"/>
                </a:lnTo>
                <a:lnTo>
                  <a:pt x="559" y="58"/>
                </a:lnTo>
                <a:lnTo>
                  <a:pt x="550" y="38"/>
                </a:lnTo>
                <a:lnTo>
                  <a:pt x="550" y="38"/>
                </a:lnTo>
                <a:lnTo>
                  <a:pt x="531" y="43"/>
                </a:lnTo>
                <a:lnTo>
                  <a:pt x="512" y="48"/>
                </a:lnTo>
                <a:lnTo>
                  <a:pt x="502" y="52"/>
                </a:lnTo>
                <a:lnTo>
                  <a:pt x="495" y="57"/>
                </a:lnTo>
                <a:lnTo>
                  <a:pt x="488" y="62"/>
                </a:lnTo>
                <a:lnTo>
                  <a:pt x="481" y="70"/>
                </a:lnTo>
                <a:lnTo>
                  <a:pt x="477" y="78"/>
                </a:lnTo>
                <a:lnTo>
                  <a:pt x="473" y="87"/>
                </a:lnTo>
                <a:lnTo>
                  <a:pt x="470" y="90"/>
                </a:lnTo>
                <a:lnTo>
                  <a:pt x="467" y="93"/>
                </a:lnTo>
                <a:lnTo>
                  <a:pt x="464" y="95"/>
                </a:lnTo>
                <a:lnTo>
                  <a:pt x="461" y="96"/>
                </a:lnTo>
                <a:lnTo>
                  <a:pt x="454" y="99"/>
                </a:lnTo>
                <a:lnTo>
                  <a:pt x="446" y="101"/>
                </a:lnTo>
                <a:lnTo>
                  <a:pt x="436" y="106"/>
                </a:lnTo>
                <a:lnTo>
                  <a:pt x="425" y="109"/>
                </a:lnTo>
                <a:lnTo>
                  <a:pt x="415" y="110"/>
                </a:lnTo>
                <a:lnTo>
                  <a:pt x="404" y="111"/>
                </a:lnTo>
                <a:lnTo>
                  <a:pt x="398" y="110"/>
                </a:lnTo>
                <a:lnTo>
                  <a:pt x="395" y="109"/>
                </a:lnTo>
                <a:lnTo>
                  <a:pt x="391" y="107"/>
                </a:lnTo>
                <a:lnTo>
                  <a:pt x="388" y="105"/>
                </a:lnTo>
                <a:lnTo>
                  <a:pt x="382" y="99"/>
                </a:lnTo>
                <a:lnTo>
                  <a:pt x="374" y="93"/>
                </a:lnTo>
                <a:lnTo>
                  <a:pt x="366" y="89"/>
                </a:lnTo>
                <a:lnTo>
                  <a:pt x="357" y="84"/>
                </a:lnTo>
                <a:lnTo>
                  <a:pt x="350" y="76"/>
                </a:lnTo>
                <a:lnTo>
                  <a:pt x="343" y="66"/>
                </a:lnTo>
                <a:lnTo>
                  <a:pt x="336" y="59"/>
                </a:lnTo>
                <a:lnTo>
                  <a:pt x="329" y="52"/>
                </a:lnTo>
                <a:lnTo>
                  <a:pt x="322" y="43"/>
                </a:lnTo>
                <a:lnTo>
                  <a:pt x="316" y="35"/>
                </a:lnTo>
                <a:lnTo>
                  <a:pt x="307" y="21"/>
                </a:lnTo>
                <a:lnTo>
                  <a:pt x="298" y="10"/>
                </a:lnTo>
                <a:lnTo>
                  <a:pt x="292" y="6"/>
                </a:lnTo>
                <a:lnTo>
                  <a:pt x="287" y="2"/>
                </a:lnTo>
                <a:lnTo>
                  <a:pt x="280" y="0"/>
                </a:lnTo>
                <a:lnTo>
                  <a:pt x="272" y="0"/>
                </a:lnTo>
                <a:lnTo>
                  <a:pt x="267" y="0"/>
                </a:lnTo>
                <a:lnTo>
                  <a:pt x="263" y="2"/>
                </a:lnTo>
                <a:lnTo>
                  <a:pt x="259" y="5"/>
                </a:lnTo>
                <a:lnTo>
                  <a:pt x="255" y="8"/>
                </a:lnTo>
                <a:lnTo>
                  <a:pt x="249" y="18"/>
                </a:lnTo>
                <a:lnTo>
                  <a:pt x="244" y="27"/>
                </a:lnTo>
                <a:lnTo>
                  <a:pt x="237" y="37"/>
                </a:lnTo>
                <a:lnTo>
                  <a:pt x="230" y="45"/>
                </a:lnTo>
                <a:lnTo>
                  <a:pt x="224" y="57"/>
                </a:lnTo>
                <a:lnTo>
                  <a:pt x="217" y="67"/>
                </a:lnTo>
                <a:lnTo>
                  <a:pt x="214" y="73"/>
                </a:lnTo>
                <a:lnTo>
                  <a:pt x="210" y="77"/>
                </a:lnTo>
                <a:lnTo>
                  <a:pt x="206" y="82"/>
                </a:lnTo>
                <a:lnTo>
                  <a:pt x="200" y="87"/>
                </a:lnTo>
                <a:lnTo>
                  <a:pt x="192" y="91"/>
                </a:lnTo>
                <a:lnTo>
                  <a:pt x="183" y="94"/>
                </a:lnTo>
                <a:lnTo>
                  <a:pt x="175" y="95"/>
                </a:lnTo>
                <a:lnTo>
                  <a:pt x="165" y="97"/>
                </a:lnTo>
                <a:lnTo>
                  <a:pt x="153" y="101"/>
                </a:lnTo>
                <a:lnTo>
                  <a:pt x="141" y="106"/>
                </a:lnTo>
                <a:lnTo>
                  <a:pt x="130" y="111"/>
                </a:lnTo>
                <a:lnTo>
                  <a:pt x="121" y="116"/>
                </a:lnTo>
                <a:lnTo>
                  <a:pt x="111" y="123"/>
                </a:lnTo>
                <a:lnTo>
                  <a:pt x="103" y="130"/>
                </a:lnTo>
                <a:lnTo>
                  <a:pt x="94" y="140"/>
                </a:lnTo>
                <a:lnTo>
                  <a:pt x="87" y="150"/>
                </a:lnTo>
                <a:lnTo>
                  <a:pt x="87" y="150"/>
                </a:lnTo>
                <a:lnTo>
                  <a:pt x="106" y="160"/>
                </a:lnTo>
                <a:lnTo>
                  <a:pt x="124" y="168"/>
                </a:lnTo>
                <a:lnTo>
                  <a:pt x="132" y="173"/>
                </a:lnTo>
                <a:lnTo>
                  <a:pt x="141" y="178"/>
                </a:lnTo>
                <a:lnTo>
                  <a:pt x="149" y="184"/>
                </a:lnTo>
                <a:lnTo>
                  <a:pt x="158" y="191"/>
                </a:lnTo>
                <a:lnTo>
                  <a:pt x="163" y="197"/>
                </a:lnTo>
                <a:lnTo>
                  <a:pt x="166" y="203"/>
                </a:lnTo>
                <a:lnTo>
                  <a:pt x="168" y="210"/>
                </a:lnTo>
                <a:lnTo>
                  <a:pt x="170" y="216"/>
                </a:lnTo>
                <a:lnTo>
                  <a:pt x="170" y="230"/>
                </a:lnTo>
                <a:lnTo>
                  <a:pt x="170" y="246"/>
                </a:lnTo>
                <a:lnTo>
                  <a:pt x="171" y="256"/>
                </a:lnTo>
                <a:lnTo>
                  <a:pt x="174" y="266"/>
                </a:lnTo>
                <a:lnTo>
                  <a:pt x="177" y="274"/>
                </a:lnTo>
                <a:lnTo>
                  <a:pt x="178" y="285"/>
                </a:lnTo>
                <a:lnTo>
                  <a:pt x="177" y="290"/>
                </a:lnTo>
                <a:lnTo>
                  <a:pt x="176" y="294"/>
                </a:lnTo>
                <a:lnTo>
                  <a:pt x="173" y="299"/>
                </a:lnTo>
                <a:lnTo>
                  <a:pt x="170" y="302"/>
                </a:lnTo>
                <a:lnTo>
                  <a:pt x="161" y="309"/>
                </a:lnTo>
                <a:lnTo>
                  <a:pt x="152" y="316"/>
                </a:lnTo>
                <a:lnTo>
                  <a:pt x="140" y="325"/>
                </a:lnTo>
                <a:lnTo>
                  <a:pt x="128" y="332"/>
                </a:lnTo>
                <a:lnTo>
                  <a:pt x="115" y="339"/>
                </a:lnTo>
                <a:lnTo>
                  <a:pt x="102" y="344"/>
                </a:lnTo>
                <a:lnTo>
                  <a:pt x="93" y="345"/>
                </a:lnTo>
                <a:lnTo>
                  <a:pt x="85" y="348"/>
                </a:lnTo>
                <a:lnTo>
                  <a:pt x="80" y="349"/>
                </a:lnTo>
                <a:lnTo>
                  <a:pt x="78" y="353"/>
                </a:lnTo>
                <a:lnTo>
                  <a:pt x="76" y="355"/>
                </a:lnTo>
                <a:lnTo>
                  <a:pt x="75" y="359"/>
                </a:lnTo>
                <a:lnTo>
                  <a:pt x="76" y="369"/>
                </a:lnTo>
                <a:lnTo>
                  <a:pt x="78" y="377"/>
                </a:lnTo>
                <a:lnTo>
                  <a:pt x="82" y="384"/>
                </a:lnTo>
                <a:lnTo>
                  <a:pt x="86" y="392"/>
                </a:lnTo>
                <a:lnTo>
                  <a:pt x="89" y="399"/>
                </a:lnTo>
                <a:lnTo>
                  <a:pt x="92" y="407"/>
                </a:lnTo>
                <a:lnTo>
                  <a:pt x="94" y="415"/>
                </a:lnTo>
                <a:lnTo>
                  <a:pt x="95" y="425"/>
                </a:lnTo>
                <a:lnTo>
                  <a:pt x="95" y="431"/>
                </a:lnTo>
                <a:lnTo>
                  <a:pt x="94" y="436"/>
                </a:lnTo>
                <a:lnTo>
                  <a:pt x="92" y="442"/>
                </a:lnTo>
                <a:lnTo>
                  <a:pt x="91" y="447"/>
                </a:lnTo>
                <a:lnTo>
                  <a:pt x="86" y="458"/>
                </a:lnTo>
                <a:lnTo>
                  <a:pt x="79" y="468"/>
                </a:lnTo>
                <a:lnTo>
                  <a:pt x="74" y="480"/>
                </a:lnTo>
                <a:lnTo>
                  <a:pt x="71" y="490"/>
                </a:lnTo>
                <a:lnTo>
                  <a:pt x="68" y="496"/>
                </a:lnTo>
                <a:lnTo>
                  <a:pt x="66" y="501"/>
                </a:lnTo>
                <a:lnTo>
                  <a:pt x="62" y="506"/>
                </a:lnTo>
                <a:lnTo>
                  <a:pt x="58" y="512"/>
                </a:lnTo>
                <a:lnTo>
                  <a:pt x="52" y="517"/>
                </a:lnTo>
                <a:lnTo>
                  <a:pt x="47" y="522"/>
                </a:lnTo>
                <a:lnTo>
                  <a:pt x="40" y="525"/>
                </a:lnTo>
                <a:lnTo>
                  <a:pt x="34" y="529"/>
                </a:lnTo>
                <a:lnTo>
                  <a:pt x="20" y="535"/>
                </a:lnTo>
                <a:lnTo>
                  <a:pt x="6" y="542"/>
                </a:lnTo>
                <a:lnTo>
                  <a:pt x="2" y="548"/>
                </a:lnTo>
                <a:lnTo>
                  <a:pt x="0" y="554"/>
                </a:lnTo>
                <a:lnTo>
                  <a:pt x="0" y="554"/>
                </a:lnTo>
                <a:close/>
              </a:path>
            </a:pathLst>
          </a:custGeom>
          <a:solidFill>
            <a:srgbClr val="00FFFF"/>
          </a:solidFill>
          <a:ln w="6350">
            <a:solidFill>
              <a:schemeClr val="bg1">
                <a:lumMod val="75000"/>
              </a:schemeClr>
            </a:solidFill>
            <a:prstDash val="solid"/>
            <a:round/>
            <a:headEnd/>
            <a:tailEnd/>
          </a:ln>
        </xdr:spPr>
      </xdr:sp>
    </xdr:grpSp>
    <xdr:clientData/>
  </xdr:twoCellAnchor>
  <xdr:twoCellAnchor>
    <xdr:from>
      <xdr:col>14</xdr:col>
      <xdr:colOff>169841</xdr:colOff>
      <xdr:row>47</xdr:row>
      <xdr:rowOff>117475</xdr:rowOff>
    </xdr:from>
    <xdr:to>
      <xdr:col>14</xdr:col>
      <xdr:colOff>407408</xdr:colOff>
      <xdr:row>49</xdr:row>
      <xdr:rowOff>2203</xdr:rowOff>
    </xdr:to>
    <xdr:grpSp>
      <xdr:nvGrpSpPr>
        <xdr:cNvPr id="69" name="S_CYP"/>
        <xdr:cNvGrpSpPr/>
      </xdr:nvGrpSpPr>
      <xdr:grpSpPr>
        <a:xfrm>
          <a:off x="8847116" y="6975475"/>
          <a:ext cx="237567" cy="170478"/>
          <a:chOff x="11996737" y="24222075"/>
          <a:chExt cx="237567" cy="167303"/>
        </a:xfrm>
      </xdr:grpSpPr>
      <xdr:sp macro="" textlink="">
        <xdr:nvSpPr>
          <xdr:cNvPr id="70" name="Freeform 37"/>
          <xdr:cNvSpPr>
            <a:spLocks/>
          </xdr:cNvSpPr>
        </xdr:nvSpPr>
        <xdr:spPr bwMode="auto">
          <a:xfrm>
            <a:off x="11996737" y="24298275"/>
            <a:ext cx="203642" cy="91103"/>
          </a:xfrm>
          <a:custGeom>
            <a:avLst/>
            <a:gdLst/>
            <a:ahLst/>
            <a:cxnLst>
              <a:cxn ang="0">
                <a:pos x="183" y="56"/>
              </a:cxn>
              <a:cxn ang="0">
                <a:pos x="141" y="53"/>
              </a:cxn>
              <a:cxn ang="0">
                <a:pos x="118" y="50"/>
              </a:cxn>
              <a:cxn ang="0">
                <a:pos x="113" y="54"/>
              </a:cxn>
              <a:cxn ang="0">
                <a:pos x="106" y="72"/>
              </a:cxn>
              <a:cxn ang="0">
                <a:pos x="87" y="92"/>
              </a:cxn>
              <a:cxn ang="0">
                <a:pos x="71" y="104"/>
              </a:cxn>
              <a:cxn ang="0">
                <a:pos x="0" y="109"/>
              </a:cxn>
              <a:cxn ang="0">
                <a:pos x="2" y="122"/>
              </a:cxn>
              <a:cxn ang="0">
                <a:pos x="18" y="134"/>
              </a:cxn>
              <a:cxn ang="0">
                <a:pos x="37" y="162"/>
              </a:cxn>
              <a:cxn ang="0">
                <a:pos x="59" y="188"/>
              </a:cxn>
              <a:cxn ang="0">
                <a:pos x="75" y="200"/>
              </a:cxn>
              <a:cxn ang="0">
                <a:pos x="90" y="218"/>
              </a:cxn>
              <a:cxn ang="0">
                <a:pos x="104" y="239"/>
              </a:cxn>
              <a:cxn ang="0">
                <a:pos x="109" y="245"/>
              </a:cxn>
              <a:cxn ang="0">
                <a:pos x="130" y="242"/>
              </a:cxn>
              <a:cxn ang="0">
                <a:pos x="155" y="235"/>
              </a:cxn>
              <a:cxn ang="0">
                <a:pos x="182" y="231"/>
              </a:cxn>
              <a:cxn ang="0">
                <a:pos x="211" y="239"/>
              </a:cxn>
              <a:cxn ang="0">
                <a:pos x="235" y="263"/>
              </a:cxn>
              <a:cxn ang="0">
                <a:pos x="247" y="270"/>
              </a:cxn>
              <a:cxn ang="0">
                <a:pos x="260" y="269"/>
              </a:cxn>
              <a:cxn ang="0">
                <a:pos x="266" y="255"/>
              </a:cxn>
              <a:cxn ang="0">
                <a:pos x="267" y="228"/>
              </a:cxn>
              <a:cxn ang="0">
                <a:pos x="272" y="206"/>
              </a:cxn>
              <a:cxn ang="0">
                <a:pos x="280" y="201"/>
              </a:cxn>
              <a:cxn ang="0">
                <a:pos x="310" y="197"/>
              </a:cxn>
              <a:cxn ang="0">
                <a:pos x="407" y="180"/>
              </a:cxn>
              <a:cxn ang="0">
                <a:pos x="408" y="140"/>
              </a:cxn>
              <a:cxn ang="0">
                <a:pos x="416" y="123"/>
              </a:cxn>
              <a:cxn ang="0">
                <a:pos x="427" y="106"/>
              </a:cxn>
              <a:cxn ang="0">
                <a:pos x="435" y="100"/>
              </a:cxn>
              <a:cxn ang="0">
                <a:pos x="464" y="99"/>
              </a:cxn>
              <a:cxn ang="0">
                <a:pos x="512" y="99"/>
              </a:cxn>
              <a:cxn ang="0">
                <a:pos x="568" y="100"/>
              </a:cxn>
              <a:cxn ang="0">
                <a:pos x="599" y="100"/>
              </a:cxn>
              <a:cxn ang="0">
                <a:pos x="612" y="92"/>
              </a:cxn>
              <a:cxn ang="0">
                <a:pos x="607" y="81"/>
              </a:cxn>
              <a:cxn ang="0">
                <a:pos x="589" y="69"/>
              </a:cxn>
              <a:cxn ang="0">
                <a:pos x="564" y="42"/>
              </a:cxn>
              <a:cxn ang="0">
                <a:pos x="544" y="18"/>
              </a:cxn>
              <a:cxn ang="0">
                <a:pos x="538" y="7"/>
              </a:cxn>
              <a:cxn ang="0">
                <a:pos x="538" y="0"/>
              </a:cxn>
              <a:cxn ang="0">
                <a:pos x="513" y="4"/>
              </a:cxn>
              <a:cxn ang="0">
                <a:pos x="479" y="10"/>
              </a:cxn>
              <a:cxn ang="0">
                <a:pos x="437" y="17"/>
              </a:cxn>
              <a:cxn ang="0">
                <a:pos x="391" y="23"/>
              </a:cxn>
              <a:cxn ang="0">
                <a:pos x="363" y="26"/>
              </a:cxn>
              <a:cxn ang="0">
                <a:pos x="333" y="34"/>
              </a:cxn>
              <a:cxn ang="0">
                <a:pos x="308" y="41"/>
              </a:cxn>
              <a:cxn ang="0">
                <a:pos x="266" y="50"/>
              </a:cxn>
              <a:cxn ang="0">
                <a:pos x="233" y="56"/>
              </a:cxn>
              <a:cxn ang="0">
                <a:pos x="205" y="57"/>
              </a:cxn>
            </a:cxnLst>
            <a:rect l="0" t="0" r="r" b="b"/>
            <a:pathLst>
              <a:path w="612" h="271">
                <a:moveTo>
                  <a:pt x="193" y="55"/>
                </a:moveTo>
                <a:lnTo>
                  <a:pt x="189" y="56"/>
                </a:lnTo>
                <a:lnTo>
                  <a:pt x="183" y="56"/>
                </a:lnTo>
                <a:lnTo>
                  <a:pt x="161" y="56"/>
                </a:lnTo>
                <a:lnTo>
                  <a:pt x="151" y="55"/>
                </a:lnTo>
                <a:lnTo>
                  <a:pt x="141" y="53"/>
                </a:lnTo>
                <a:lnTo>
                  <a:pt x="130" y="51"/>
                </a:lnTo>
                <a:lnTo>
                  <a:pt x="120" y="50"/>
                </a:lnTo>
                <a:lnTo>
                  <a:pt x="118" y="50"/>
                </a:lnTo>
                <a:lnTo>
                  <a:pt x="117" y="51"/>
                </a:lnTo>
                <a:lnTo>
                  <a:pt x="114" y="53"/>
                </a:lnTo>
                <a:lnTo>
                  <a:pt x="113" y="54"/>
                </a:lnTo>
                <a:lnTo>
                  <a:pt x="112" y="58"/>
                </a:lnTo>
                <a:lnTo>
                  <a:pt x="111" y="62"/>
                </a:lnTo>
                <a:lnTo>
                  <a:pt x="106" y="72"/>
                </a:lnTo>
                <a:lnTo>
                  <a:pt x="101" y="79"/>
                </a:lnTo>
                <a:lnTo>
                  <a:pt x="94" y="86"/>
                </a:lnTo>
                <a:lnTo>
                  <a:pt x="87" y="92"/>
                </a:lnTo>
                <a:lnTo>
                  <a:pt x="82" y="96"/>
                </a:lnTo>
                <a:lnTo>
                  <a:pt x="76" y="100"/>
                </a:lnTo>
                <a:lnTo>
                  <a:pt x="71" y="104"/>
                </a:lnTo>
                <a:lnTo>
                  <a:pt x="64" y="105"/>
                </a:lnTo>
                <a:lnTo>
                  <a:pt x="1" y="105"/>
                </a:lnTo>
                <a:lnTo>
                  <a:pt x="0" y="109"/>
                </a:lnTo>
                <a:lnTo>
                  <a:pt x="0" y="113"/>
                </a:lnTo>
                <a:lnTo>
                  <a:pt x="1" y="118"/>
                </a:lnTo>
                <a:lnTo>
                  <a:pt x="2" y="122"/>
                </a:lnTo>
                <a:lnTo>
                  <a:pt x="5" y="126"/>
                </a:lnTo>
                <a:lnTo>
                  <a:pt x="10" y="128"/>
                </a:lnTo>
                <a:lnTo>
                  <a:pt x="18" y="134"/>
                </a:lnTo>
                <a:lnTo>
                  <a:pt x="24" y="141"/>
                </a:lnTo>
                <a:lnTo>
                  <a:pt x="32" y="152"/>
                </a:lnTo>
                <a:lnTo>
                  <a:pt x="37" y="162"/>
                </a:lnTo>
                <a:lnTo>
                  <a:pt x="42" y="171"/>
                </a:lnTo>
                <a:lnTo>
                  <a:pt x="51" y="182"/>
                </a:lnTo>
                <a:lnTo>
                  <a:pt x="59" y="188"/>
                </a:lnTo>
                <a:lnTo>
                  <a:pt x="68" y="194"/>
                </a:lnTo>
                <a:lnTo>
                  <a:pt x="71" y="197"/>
                </a:lnTo>
                <a:lnTo>
                  <a:pt x="75" y="200"/>
                </a:lnTo>
                <a:lnTo>
                  <a:pt x="78" y="203"/>
                </a:lnTo>
                <a:lnTo>
                  <a:pt x="82" y="207"/>
                </a:lnTo>
                <a:lnTo>
                  <a:pt x="90" y="218"/>
                </a:lnTo>
                <a:lnTo>
                  <a:pt x="99" y="229"/>
                </a:lnTo>
                <a:lnTo>
                  <a:pt x="102" y="234"/>
                </a:lnTo>
                <a:lnTo>
                  <a:pt x="104" y="239"/>
                </a:lnTo>
                <a:lnTo>
                  <a:pt x="106" y="241"/>
                </a:lnTo>
                <a:lnTo>
                  <a:pt x="107" y="244"/>
                </a:lnTo>
                <a:lnTo>
                  <a:pt x="109" y="245"/>
                </a:lnTo>
                <a:lnTo>
                  <a:pt x="112" y="245"/>
                </a:lnTo>
                <a:lnTo>
                  <a:pt x="122" y="245"/>
                </a:lnTo>
                <a:lnTo>
                  <a:pt x="130" y="242"/>
                </a:lnTo>
                <a:lnTo>
                  <a:pt x="139" y="240"/>
                </a:lnTo>
                <a:lnTo>
                  <a:pt x="147" y="237"/>
                </a:lnTo>
                <a:lnTo>
                  <a:pt x="155" y="235"/>
                </a:lnTo>
                <a:lnTo>
                  <a:pt x="163" y="233"/>
                </a:lnTo>
                <a:lnTo>
                  <a:pt x="172" y="231"/>
                </a:lnTo>
                <a:lnTo>
                  <a:pt x="182" y="231"/>
                </a:lnTo>
                <a:lnTo>
                  <a:pt x="193" y="232"/>
                </a:lnTo>
                <a:lnTo>
                  <a:pt x="202" y="234"/>
                </a:lnTo>
                <a:lnTo>
                  <a:pt x="211" y="239"/>
                </a:lnTo>
                <a:lnTo>
                  <a:pt x="220" y="246"/>
                </a:lnTo>
                <a:lnTo>
                  <a:pt x="228" y="254"/>
                </a:lnTo>
                <a:lnTo>
                  <a:pt x="235" y="263"/>
                </a:lnTo>
                <a:lnTo>
                  <a:pt x="238" y="266"/>
                </a:lnTo>
                <a:lnTo>
                  <a:pt x="243" y="269"/>
                </a:lnTo>
                <a:lnTo>
                  <a:pt x="247" y="270"/>
                </a:lnTo>
                <a:lnTo>
                  <a:pt x="252" y="271"/>
                </a:lnTo>
                <a:lnTo>
                  <a:pt x="257" y="270"/>
                </a:lnTo>
                <a:lnTo>
                  <a:pt x="260" y="269"/>
                </a:lnTo>
                <a:lnTo>
                  <a:pt x="262" y="266"/>
                </a:lnTo>
                <a:lnTo>
                  <a:pt x="264" y="263"/>
                </a:lnTo>
                <a:lnTo>
                  <a:pt x="266" y="255"/>
                </a:lnTo>
                <a:lnTo>
                  <a:pt x="267" y="247"/>
                </a:lnTo>
                <a:lnTo>
                  <a:pt x="267" y="237"/>
                </a:lnTo>
                <a:lnTo>
                  <a:pt x="267" y="228"/>
                </a:lnTo>
                <a:lnTo>
                  <a:pt x="268" y="219"/>
                </a:lnTo>
                <a:lnTo>
                  <a:pt x="271" y="210"/>
                </a:lnTo>
                <a:lnTo>
                  <a:pt x="272" y="206"/>
                </a:lnTo>
                <a:lnTo>
                  <a:pt x="275" y="204"/>
                </a:lnTo>
                <a:lnTo>
                  <a:pt x="278" y="202"/>
                </a:lnTo>
                <a:lnTo>
                  <a:pt x="280" y="201"/>
                </a:lnTo>
                <a:lnTo>
                  <a:pt x="287" y="200"/>
                </a:lnTo>
                <a:lnTo>
                  <a:pt x="294" y="199"/>
                </a:lnTo>
                <a:lnTo>
                  <a:pt x="310" y="197"/>
                </a:lnTo>
                <a:lnTo>
                  <a:pt x="325" y="195"/>
                </a:lnTo>
                <a:lnTo>
                  <a:pt x="408" y="195"/>
                </a:lnTo>
                <a:lnTo>
                  <a:pt x="407" y="180"/>
                </a:lnTo>
                <a:lnTo>
                  <a:pt x="407" y="167"/>
                </a:lnTo>
                <a:lnTo>
                  <a:pt x="407" y="154"/>
                </a:lnTo>
                <a:lnTo>
                  <a:pt x="408" y="140"/>
                </a:lnTo>
                <a:lnTo>
                  <a:pt x="409" y="133"/>
                </a:lnTo>
                <a:lnTo>
                  <a:pt x="411" y="128"/>
                </a:lnTo>
                <a:lnTo>
                  <a:pt x="416" y="123"/>
                </a:lnTo>
                <a:lnTo>
                  <a:pt x="420" y="117"/>
                </a:lnTo>
                <a:lnTo>
                  <a:pt x="424" y="111"/>
                </a:lnTo>
                <a:lnTo>
                  <a:pt x="427" y="106"/>
                </a:lnTo>
                <a:lnTo>
                  <a:pt x="429" y="104"/>
                </a:lnTo>
                <a:lnTo>
                  <a:pt x="431" y="101"/>
                </a:lnTo>
                <a:lnTo>
                  <a:pt x="435" y="100"/>
                </a:lnTo>
                <a:lnTo>
                  <a:pt x="438" y="99"/>
                </a:lnTo>
                <a:lnTo>
                  <a:pt x="453" y="99"/>
                </a:lnTo>
                <a:lnTo>
                  <a:pt x="464" y="99"/>
                </a:lnTo>
                <a:lnTo>
                  <a:pt x="477" y="99"/>
                </a:lnTo>
                <a:lnTo>
                  <a:pt x="492" y="98"/>
                </a:lnTo>
                <a:lnTo>
                  <a:pt x="512" y="99"/>
                </a:lnTo>
                <a:lnTo>
                  <a:pt x="530" y="100"/>
                </a:lnTo>
                <a:lnTo>
                  <a:pt x="548" y="100"/>
                </a:lnTo>
                <a:lnTo>
                  <a:pt x="568" y="100"/>
                </a:lnTo>
                <a:lnTo>
                  <a:pt x="580" y="101"/>
                </a:lnTo>
                <a:lnTo>
                  <a:pt x="589" y="101"/>
                </a:lnTo>
                <a:lnTo>
                  <a:pt x="599" y="100"/>
                </a:lnTo>
                <a:lnTo>
                  <a:pt x="611" y="99"/>
                </a:lnTo>
                <a:lnTo>
                  <a:pt x="611" y="96"/>
                </a:lnTo>
                <a:lnTo>
                  <a:pt x="612" y="92"/>
                </a:lnTo>
                <a:lnTo>
                  <a:pt x="611" y="88"/>
                </a:lnTo>
                <a:lnTo>
                  <a:pt x="609" y="85"/>
                </a:lnTo>
                <a:lnTo>
                  <a:pt x="607" y="81"/>
                </a:lnTo>
                <a:lnTo>
                  <a:pt x="604" y="78"/>
                </a:lnTo>
                <a:lnTo>
                  <a:pt x="597" y="74"/>
                </a:lnTo>
                <a:lnTo>
                  <a:pt x="589" y="69"/>
                </a:lnTo>
                <a:lnTo>
                  <a:pt x="579" y="59"/>
                </a:lnTo>
                <a:lnTo>
                  <a:pt x="571" y="51"/>
                </a:lnTo>
                <a:lnTo>
                  <a:pt x="564" y="42"/>
                </a:lnTo>
                <a:lnTo>
                  <a:pt x="555" y="32"/>
                </a:lnTo>
                <a:lnTo>
                  <a:pt x="550" y="24"/>
                </a:lnTo>
                <a:lnTo>
                  <a:pt x="544" y="18"/>
                </a:lnTo>
                <a:lnTo>
                  <a:pt x="542" y="15"/>
                </a:lnTo>
                <a:lnTo>
                  <a:pt x="540" y="11"/>
                </a:lnTo>
                <a:lnTo>
                  <a:pt x="538" y="7"/>
                </a:lnTo>
                <a:lnTo>
                  <a:pt x="538" y="3"/>
                </a:lnTo>
                <a:lnTo>
                  <a:pt x="538" y="1"/>
                </a:lnTo>
                <a:lnTo>
                  <a:pt x="538" y="0"/>
                </a:lnTo>
                <a:lnTo>
                  <a:pt x="538" y="0"/>
                </a:lnTo>
                <a:lnTo>
                  <a:pt x="525" y="2"/>
                </a:lnTo>
                <a:lnTo>
                  <a:pt x="513" y="4"/>
                </a:lnTo>
                <a:lnTo>
                  <a:pt x="501" y="7"/>
                </a:lnTo>
                <a:lnTo>
                  <a:pt x="488" y="9"/>
                </a:lnTo>
                <a:lnTo>
                  <a:pt x="479" y="10"/>
                </a:lnTo>
                <a:lnTo>
                  <a:pt x="471" y="11"/>
                </a:lnTo>
                <a:lnTo>
                  <a:pt x="453" y="15"/>
                </a:lnTo>
                <a:lnTo>
                  <a:pt x="437" y="17"/>
                </a:lnTo>
                <a:lnTo>
                  <a:pt x="421" y="20"/>
                </a:lnTo>
                <a:lnTo>
                  <a:pt x="402" y="21"/>
                </a:lnTo>
                <a:lnTo>
                  <a:pt x="391" y="23"/>
                </a:lnTo>
                <a:lnTo>
                  <a:pt x="381" y="24"/>
                </a:lnTo>
                <a:lnTo>
                  <a:pt x="371" y="25"/>
                </a:lnTo>
                <a:lnTo>
                  <a:pt x="363" y="26"/>
                </a:lnTo>
                <a:lnTo>
                  <a:pt x="354" y="27"/>
                </a:lnTo>
                <a:lnTo>
                  <a:pt x="346" y="29"/>
                </a:lnTo>
                <a:lnTo>
                  <a:pt x="333" y="34"/>
                </a:lnTo>
                <a:lnTo>
                  <a:pt x="319" y="38"/>
                </a:lnTo>
                <a:lnTo>
                  <a:pt x="314" y="39"/>
                </a:lnTo>
                <a:lnTo>
                  <a:pt x="308" y="41"/>
                </a:lnTo>
                <a:lnTo>
                  <a:pt x="294" y="44"/>
                </a:lnTo>
                <a:lnTo>
                  <a:pt x="280" y="47"/>
                </a:lnTo>
                <a:lnTo>
                  <a:pt x="266" y="50"/>
                </a:lnTo>
                <a:lnTo>
                  <a:pt x="250" y="52"/>
                </a:lnTo>
                <a:lnTo>
                  <a:pt x="242" y="54"/>
                </a:lnTo>
                <a:lnTo>
                  <a:pt x="233" y="56"/>
                </a:lnTo>
                <a:lnTo>
                  <a:pt x="225" y="59"/>
                </a:lnTo>
                <a:lnTo>
                  <a:pt x="215" y="59"/>
                </a:lnTo>
                <a:lnTo>
                  <a:pt x="205" y="57"/>
                </a:lnTo>
                <a:lnTo>
                  <a:pt x="193" y="55"/>
                </a:lnTo>
                <a:lnTo>
                  <a:pt x="193" y="55"/>
                </a:lnTo>
                <a:close/>
              </a:path>
            </a:pathLst>
          </a:custGeom>
          <a:solidFill>
            <a:srgbClr val="001E1E"/>
          </a:solidFill>
          <a:ln w="0">
            <a:solidFill>
              <a:schemeClr val="bg1">
                <a:lumMod val="75000"/>
              </a:schemeClr>
            </a:solidFill>
            <a:prstDash val="solid"/>
            <a:round/>
            <a:headEnd/>
            <a:tailEnd/>
          </a:ln>
        </xdr:spPr>
      </xdr:sp>
      <xdr:sp macro="" textlink="">
        <xdr:nvSpPr>
          <xdr:cNvPr id="71" name="Freeform 273"/>
          <xdr:cNvSpPr>
            <a:spLocks/>
          </xdr:cNvSpPr>
        </xdr:nvSpPr>
        <xdr:spPr bwMode="auto">
          <a:xfrm>
            <a:off x="12068175" y="24222075"/>
            <a:ext cx="166129" cy="91103"/>
          </a:xfrm>
          <a:custGeom>
            <a:avLst/>
            <a:gdLst/>
            <a:ahLst/>
            <a:cxnLst>
              <a:cxn ang="0">
                <a:pos x="12" y="271"/>
              </a:cxn>
              <a:cxn ang="0">
                <a:pos x="32" y="273"/>
              </a:cxn>
              <a:cxn ang="0">
                <a:pos x="49" y="268"/>
              </a:cxn>
              <a:cxn ang="0">
                <a:pos x="73" y="264"/>
              </a:cxn>
              <a:cxn ang="0">
                <a:pos x="101" y="258"/>
              </a:cxn>
              <a:cxn ang="0">
                <a:pos x="121" y="253"/>
              </a:cxn>
              <a:cxn ang="0">
                <a:pos x="140" y="248"/>
              </a:cxn>
              <a:cxn ang="0">
                <a:pos x="161" y="241"/>
              </a:cxn>
              <a:cxn ang="0">
                <a:pos x="178" y="239"/>
              </a:cxn>
              <a:cxn ang="0">
                <a:pos x="198" y="237"/>
              </a:cxn>
              <a:cxn ang="0">
                <a:pos x="228" y="234"/>
              </a:cxn>
              <a:cxn ang="0">
                <a:pos x="260" y="229"/>
              </a:cxn>
              <a:cxn ang="0">
                <a:pos x="286" y="224"/>
              </a:cxn>
              <a:cxn ang="0">
                <a:pos x="308" y="221"/>
              </a:cxn>
              <a:cxn ang="0">
                <a:pos x="332" y="216"/>
              </a:cxn>
              <a:cxn ang="0">
                <a:pos x="345" y="214"/>
              </a:cxn>
              <a:cxn ang="0">
                <a:pos x="350" y="199"/>
              </a:cxn>
              <a:cxn ang="0">
                <a:pos x="358" y="187"/>
              </a:cxn>
              <a:cxn ang="0">
                <a:pos x="380" y="163"/>
              </a:cxn>
              <a:cxn ang="0">
                <a:pos x="394" y="133"/>
              </a:cxn>
              <a:cxn ang="0">
                <a:pos x="403" y="120"/>
              </a:cxn>
              <a:cxn ang="0">
                <a:pos x="416" y="111"/>
              </a:cxn>
              <a:cxn ang="0">
                <a:pos x="432" y="101"/>
              </a:cxn>
              <a:cxn ang="0">
                <a:pos x="445" y="90"/>
              </a:cxn>
              <a:cxn ang="0">
                <a:pos x="467" y="61"/>
              </a:cxn>
              <a:cxn ang="0">
                <a:pos x="479" y="37"/>
              </a:cxn>
              <a:cxn ang="0">
                <a:pos x="495" y="24"/>
              </a:cxn>
              <a:cxn ang="0">
                <a:pos x="501" y="17"/>
              </a:cxn>
              <a:cxn ang="0">
                <a:pos x="503" y="7"/>
              </a:cxn>
              <a:cxn ang="0">
                <a:pos x="494" y="0"/>
              </a:cxn>
              <a:cxn ang="0">
                <a:pos x="478" y="5"/>
              </a:cxn>
              <a:cxn ang="0">
                <a:pos x="458" y="19"/>
              </a:cxn>
              <a:cxn ang="0">
                <a:pos x="431" y="38"/>
              </a:cxn>
              <a:cxn ang="0">
                <a:pos x="411" y="54"/>
              </a:cxn>
              <a:cxn ang="0">
                <a:pos x="389" y="76"/>
              </a:cxn>
              <a:cxn ang="0">
                <a:pos x="366" y="93"/>
              </a:cxn>
              <a:cxn ang="0">
                <a:pos x="338" y="113"/>
              </a:cxn>
              <a:cxn ang="0">
                <a:pos x="313" y="131"/>
              </a:cxn>
              <a:cxn ang="0">
                <a:pos x="282" y="145"/>
              </a:cxn>
              <a:cxn ang="0">
                <a:pos x="256" y="152"/>
              </a:cxn>
              <a:cxn ang="0">
                <a:pos x="231" y="159"/>
              </a:cxn>
              <a:cxn ang="0">
                <a:pos x="211" y="164"/>
              </a:cxn>
              <a:cxn ang="0">
                <a:pos x="164" y="170"/>
              </a:cxn>
              <a:cxn ang="0">
                <a:pos x="103" y="176"/>
              </a:cxn>
              <a:cxn ang="0">
                <a:pos x="56" y="176"/>
              </a:cxn>
              <a:cxn ang="0">
                <a:pos x="35" y="174"/>
              </a:cxn>
              <a:cxn ang="0">
                <a:pos x="20" y="182"/>
              </a:cxn>
              <a:cxn ang="0">
                <a:pos x="18" y="247"/>
              </a:cxn>
              <a:cxn ang="0">
                <a:pos x="17" y="254"/>
              </a:cxn>
              <a:cxn ang="0">
                <a:pos x="13" y="260"/>
              </a:cxn>
              <a:cxn ang="0">
                <a:pos x="7" y="266"/>
              </a:cxn>
              <a:cxn ang="0">
                <a:pos x="0" y="269"/>
              </a:cxn>
            </a:cxnLst>
            <a:rect l="0" t="0" r="r" b="b"/>
            <a:pathLst>
              <a:path w="503" h="273">
                <a:moveTo>
                  <a:pt x="0" y="269"/>
                </a:moveTo>
                <a:lnTo>
                  <a:pt x="12" y="271"/>
                </a:lnTo>
                <a:lnTo>
                  <a:pt x="22" y="273"/>
                </a:lnTo>
                <a:lnTo>
                  <a:pt x="32" y="273"/>
                </a:lnTo>
                <a:lnTo>
                  <a:pt x="40" y="270"/>
                </a:lnTo>
                <a:lnTo>
                  <a:pt x="49" y="268"/>
                </a:lnTo>
                <a:lnTo>
                  <a:pt x="57" y="266"/>
                </a:lnTo>
                <a:lnTo>
                  <a:pt x="73" y="264"/>
                </a:lnTo>
                <a:lnTo>
                  <a:pt x="87" y="261"/>
                </a:lnTo>
                <a:lnTo>
                  <a:pt x="101" y="258"/>
                </a:lnTo>
                <a:lnTo>
                  <a:pt x="115" y="255"/>
                </a:lnTo>
                <a:lnTo>
                  <a:pt x="121" y="253"/>
                </a:lnTo>
                <a:lnTo>
                  <a:pt x="126" y="252"/>
                </a:lnTo>
                <a:lnTo>
                  <a:pt x="140" y="248"/>
                </a:lnTo>
                <a:lnTo>
                  <a:pt x="153" y="243"/>
                </a:lnTo>
                <a:lnTo>
                  <a:pt x="161" y="241"/>
                </a:lnTo>
                <a:lnTo>
                  <a:pt x="170" y="240"/>
                </a:lnTo>
                <a:lnTo>
                  <a:pt x="178" y="239"/>
                </a:lnTo>
                <a:lnTo>
                  <a:pt x="188" y="238"/>
                </a:lnTo>
                <a:lnTo>
                  <a:pt x="198" y="237"/>
                </a:lnTo>
                <a:lnTo>
                  <a:pt x="209" y="235"/>
                </a:lnTo>
                <a:lnTo>
                  <a:pt x="228" y="234"/>
                </a:lnTo>
                <a:lnTo>
                  <a:pt x="244" y="231"/>
                </a:lnTo>
                <a:lnTo>
                  <a:pt x="260" y="229"/>
                </a:lnTo>
                <a:lnTo>
                  <a:pt x="278" y="225"/>
                </a:lnTo>
                <a:lnTo>
                  <a:pt x="286" y="224"/>
                </a:lnTo>
                <a:lnTo>
                  <a:pt x="295" y="223"/>
                </a:lnTo>
                <a:lnTo>
                  <a:pt x="308" y="221"/>
                </a:lnTo>
                <a:lnTo>
                  <a:pt x="320" y="218"/>
                </a:lnTo>
                <a:lnTo>
                  <a:pt x="332" y="216"/>
                </a:lnTo>
                <a:lnTo>
                  <a:pt x="345" y="214"/>
                </a:lnTo>
                <a:lnTo>
                  <a:pt x="345" y="214"/>
                </a:lnTo>
                <a:lnTo>
                  <a:pt x="347" y="206"/>
                </a:lnTo>
                <a:lnTo>
                  <a:pt x="350" y="199"/>
                </a:lnTo>
                <a:lnTo>
                  <a:pt x="354" y="193"/>
                </a:lnTo>
                <a:lnTo>
                  <a:pt x="358" y="187"/>
                </a:lnTo>
                <a:lnTo>
                  <a:pt x="370" y="176"/>
                </a:lnTo>
                <a:lnTo>
                  <a:pt x="380" y="163"/>
                </a:lnTo>
                <a:lnTo>
                  <a:pt x="388" y="147"/>
                </a:lnTo>
                <a:lnTo>
                  <a:pt x="394" y="133"/>
                </a:lnTo>
                <a:lnTo>
                  <a:pt x="398" y="127"/>
                </a:lnTo>
                <a:lnTo>
                  <a:pt x="403" y="120"/>
                </a:lnTo>
                <a:lnTo>
                  <a:pt x="409" y="115"/>
                </a:lnTo>
                <a:lnTo>
                  <a:pt x="416" y="111"/>
                </a:lnTo>
                <a:lnTo>
                  <a:pt x="425" y="107"/>
                </a:lnTo>
                <a:lnTo>
                  <a:pt x="432" y="101"/>
                </a:lnTo>
                <a:lnTo>
                  <a:pt x="439" y="96"/>
                </a:lnTo>
                <a:lnTo>
                  <a:pt x="445" y="90"/>
                </a:lnTo>
                <a:lnTo>
                  <a:pt x="456" y="77"/>
                </a:lnTo>
                <a:lnTo>
                  <a:pt x="467" y="61"/>
                </a:lnTo>
                <a:lnTo>
                  <a:pt x="473" y="48"/>
                </a:lnTo>
                <a:lnTo>
                  <a:pt x="479" y="37"/>
                </a:lnTo>
                <a:lnTo>
                  <a:pt x="488" y="29"/>
                </a:lnTo>
                <a:lnTo>
                  <a:pt x="495" y="24"/>
                </a:lnTo>
                <a:lnTo>
                  <a:pt x="498" y="21"/>
                </a:lnTo>
                <a:lnTo>
                  <a:pt x="501" y="17"/>
                </a:lnTo>
                <a:lnTo>
                  <a:pt x="502" y="12"/>
                </a:lnTo>
                <a:lnTo>
                  <a:pt x="503" y="7"/>
                </a:lnTo>
                <a:lnTo>
                  <a:pt x="503" y="0"/>
                </a:lnTo>
                <a:lnTo>
                  <a:pt x="494" y="0"/>
                </a:lnTo>
                <a:lnTo>
                  <a:pt x="485" y="2"/>
                </a:lnTo>
                <a:lnTo>
                  <a:pt x="478" y="5"/>
                </a:lnTo>
                <a:lnTo>
                  <a:pt x="472" y="8"/>
                </a:lnTo>
                <a:lnTo>
                  <a:pt x="458" y="19"/>
                </a:lnTo>
                <a:lnTo>
                  <a:pt x="443" y="29"/>
                </a:lnTo>
                <a:lnTo>
                  <a:pt x="431" y="38"/>
                </a:lnTo>
                <a:lnTo>
                  <a:pt x="421" y="45"/>
                </a:lnTo>
                <a:lnTo>
                  <a:pt x="411" y="54"/>
                </a:lnTo>
                <a:lnTo>
                  <a:pt x="401" y="64"/>
                </a:lnTo>
                <a:lnTo>
                  <a:pt x="389" y="76"/>
                </a:lnTo>
                <a:lnTo>
                  <a:pt x="378" y="84"/>
                </a:lnTo>
                <a:lnTo>
                  <a:pt x="366" y="93"/>
                </a:lnTo>
                <a:lnTo>
                  <a:pt x="353" y="102"/>
                </a:lnTo>
                <a:lnTo>
                  <a:pt x="338" y="113"/>
                </a:lnTo>
                <a:lnTo>
                  <a:pt x="325" y="123"/>
                </a:lnTo>
                <a:lnTo>
                  <a:pt x="313" y="131"/>
                </a:lnTo>
                <a:lnTo>
                  <a:pt x="297" y="140"/>
                </a:lnTo>
                <a:lnTo>
                  <a:pt x="282" y="145"/>
                </a:lnTo>
                <a:lnTo>
                  <a:pt x="269" y="149"/>
                </a:lnTo>
                <a:lnTo>
                  <a:pt x="256" y="152"/>
                </a:lnTo>
                <a:lnTo>
                  <a:pt x="242" y="155"/>
                </a:lnTo>
                <a:lnTo>
                  <a:pt x="231" y="159"/>
                </a:lnTo>
                <a:lnTo>
                  <a:pt x="220" y="162"/>
                </a:lnTo>
                <a:lnTo>
                  <a:pt x="211" y="164"/>
                </a:lnTo>
                <a:lnTo>
                  <a:pt x="199" y="166"/>
                </a:lnTo>
                <a:lnTo>
                  <a:pt x="164" y="170"/>
                </a:lnTo>
                <a:lnTo>
                  <a:pt x="133" y="173"/>
                </a:lnTo>
                <a:lnTo>
                  <a:pt x="103" y="176"/>
                </a:lnTo>
                <a:lnTo>
                  <a:pt x="68" y="177"/>
                </a:lnTo>
                <a:lnTo>
                  <a:pt x="56" y="176"/>
                </a:lnTo>
                <a:lnTo>
                  <a:pt x="45" y="174"/>
                </a:lnTo>
                <a:lnTo>
                  <a:pt x="35" y="174"/>
                </a:lnTo>
                <a:lnTo>
                  <a:pt x="23" y="177"/>
                </a:lnTo>
                <a:lnTo>
                  <a:pt x="20" y="182"/>
                </a:lnTo>
                <a:lnTo>
                  <a:pt x="18" y="188"/>
                </a:lnTo>
                <a:lnTo>
                  <a:pt x="18" y="247"/>
                </a:lnTo>
                <a:lnTo>
                  <a:pt x="18" y="251"/>
                </a:lnTo>
                <a:lnTo>
                  <a:pt x="17" y="254"/>
                </a:lnTo>
                <a:lnTo>
                  <a:pt x="15" y="258"/>
                </a:lnTo>
                <a:lnTo>
                  <a:pt x="13" y="260"/>
                </a:lnTo>
                <a:lnTo>
                  <a:pt x="11" y="264"/>
                </a:lnTo>
                <a:lnTo>
                  <a:pt x="7" y="266"/>
                </a:lnTo>
                <a:lnTo>
                  <a:pt x="3" y="268"/>
                </a:lnTo>
                <a:lnTo>
                  <a:pt x="0" y="269"/>
                </a:lnTo>
                <a:lnTo>
                  <a:pt x="0" y="269"/>
                </a:lnTo>
                <a:close/>
              </a:path>
            </a:pathLst>
          </a:custGeom>
          <a:solidFill>
            <a:srgbClr val="001E1E"/>
          </a:solidFill>
          <a:ln w="0">
            <a:solidFill>
              <a:schemeClr val="bg1">
                <a:lumMod val="75000"/>
              </a:schemeClr>
            </a:solidFill>
            <a:prstDash val="solid"/>
            <a:round/>
            <a:headEnd/>
            <a:tailEnd/>
          </a:ln>
        </xdr:spPr>
      </xdr:sp>
    </xdr:grp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66675</xdr:colOff>
      <xdr:row>17</xdr:row>
      <xdr:rowOff>0</xdr:rowOff>
    </xdr:from>
    <xdr:to>
      <xdr:col>8</xdr:col>
      <xdr:colOff>76200</xdr:colOff>
      <xdr:row>35</xdr:row>
      <xdr:rowOff>123825</xdr:rowOff>
    </xdr:to>
    <xdr:graphicFrame macro="">
      <xdr:nvGraphicFramePr>
        <xdr:cNvPr id="6609717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10</xdr:row>
      <xdr:rowOff>9525</xdr:rowOff>
    </xdr:from>
    <xdr:to>
      <xdr:col>7</xdr:col>
      <xdr:colOff>285750</xdr:colOff>
      <xdr:row>37</xdr:row>
      <xdr:rowOff>121165</xdr:rowOff>
    </xdr:to>
    <xdr:pic>
      <xdr:nvPicPr>
        <xdr:cNvPr id="2049" name="Picture 1"/>
        <xdr:cNvPicPr>
          <a:picLocks noChangeAspect="1" noChangeArrowheads="1"/>
        </xdr:cNvPicPr>
      </xdr:nvPicPr>
      <xdr:blipFill>
        <a:blip xmlns:r="http://schemas.openxmlformats.org/officeDocument/2006/relationships" r:embed="rId1"/>
        <a:srcRect/>
        <a:stretch>
          <a:fillRect/>
        </a:stretch>
      </xdr:blipFill>
      <xdr:spPr bwMode="auto">
        <a:xfrm>
          <a:off x="1" y="1609725"/>
          <a:ext cx="4552949" cy="4483615"/>
        </a:xfrm>
        <a:prstGeom prst="rect">
          <a:avLst/>
        </a:prstGeom>
        <a:noFill/>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447675</xdr:colOff>
      <xdr:row>2</xdr:row>
      <xdr:rowOff>57150</xdr:rowOff>
    </xdr:from>
    <xdr:to>
      <xdr:col>5</xdr:col>
      <xdr:colOff>571500</xdr:colOff>
      <xdr:row>42</xdr:row>
      <xdr:rowOff>114300</xdr:rowOff>
    </xdr:to>
    <xdr:graphicFrame macro="">
      <xdr:nvGraphicFramePr>
        <xdr:cNvPr id="6609922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95250</xdr:colOff>
      <xdr:row>1</xdr:row>
      <xdr:rowOff>95250</xdr:rowOff>
    </xdr:from>
    <xdr:to>
      <xdr:col>7</xdr:col>
      <xdr:colOff>323850</xdr:colOff>
      <xdr:row>18</xdr:row>
      <xdr:rowOff>104775</xdr:rowOff>
    </xdr:to>
    <xdr:graphicFrame macro="">
      <xdr:nvGraphicFramePr>
        <xdr:cNvPr id="6610126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editAs="absolute">
    <xdr:from>
      <xdr:col>0</xdr:col>
      <xdr:colOff>47625</xdr:colOff>
      <xdr:row>2</xdr:row>
      <xdr:rowOff>0</xdr:rowOff>
    </xdr:from>
    <xdr:to>
      <xdr:col>7</xdr:col>
      <xdr:colOff>457200</xdr:colOff>
      <xdr:row>20</xdr:row>
      <xdr:rowOff>47625</xdr:rowOff>
    </xdr:to>
    <xdr:graphicFrame macro="">
      <xdr:nvGraphicFramePr>
        <xdr:cNvPr id="6610331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57150</xdr:colOff>
      <xdr:row>1</xdr:row>
      <xdr:rowOff>76200</xdr:rowOff>
    </xdr:from>
    <xdr:to>
      <xdr:col>7</xdr:col>
      <xdr:colOff>9525</xdr:colOff>
      <xdr:row>12</xdr:row>
      <xdr:rowOff>57150</xdr:rowOff>
    </xdr:to>
    <xdr:graphicFrame macro="">
      <xdr:nvGraphicFramePr>
        <xdr:cNvPr id="6610536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xdr:col>
      <xdr:colOff>0</xdr:colOff>
      <xdr:row>19</xdr:row>
      <xdr:rowOff>0</xdr:rowOff>
    </xdr:from>
    <xdr:to>
      <xdr:col>8</xdr:col>
      <xdr:colOff>600075</xdr:colOff>
      <xdr:row>37</xdr:row>
      <xdr:rowOff>57150</xdr:rowOff>
    </xdr:to>
    <xdr:graphicFrame macro="">
      <xdr:nvGraphicFramePr>
        <xdr:cNvPr id="6610741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95250</xdr:colOff>
      <xdr:row>21</xdr:row>
      <xdr:rowOff>28575</xdr:rowOff>
    </xdr:from>
    <xdr:to>
      <xdr:col>7</xdr:col>
      <xdr:colOff>390525</xdr:colOff>
      <xdr:row>37</xdr:row>
      <xdr:rowOff>76200</xdr:rowOff>
    </xdr:to>
    <xdr:graphicFrame macro="">
      <xdr:nvGraphicFramePr>
        <xdr:cNvPr id="6610946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editAs="oneCell">
    <xdr:from>
      <xdr:col>8</xdr:col>
      <xdr:colOff>447676</xdr:colOff>
      <xdr:row>7</xdr:row>
      <xdr:rowOff>0</xdr:rowOff>
    </xdr:from>
    <xdr:to>
      <xdr:col>16</xdr:col>
      <xdr:colOff>117358</xdr:colOff>
      <xdr:row>38</xdr:row>
      <xdr:rowOff>19050</xdr:rowOff>
    </xdr:to>
    <xdr:pic>
      <xdr:nvPicPr>
        <xdr:cNvPr id="2050" name="Picture 2"/>
        <xdr:cNvPicPr>
          <a:picLocks noChangeAspect="1" noChangeArrowheads="1"/>
        </xdr:cNvPicPr>
      </xdr:nvPicPr>
      <xdr:blipFill>
        <a:blip xmlns:r="http://schemas.openxmlformats.org/officeDocument/2006/relationships" r:embed="rId1"/>
        <a:srcRect/>
        <a:stretch>
          <a:fillRect/>
        </a:stretch>
      </xdr:blipFill>
      <xdr:spPr bwMode="auto">
        <a:xfrm>
          <a:off x="5486401" y="1019175"/>
          <a:ext cx="4260732" cy="4448175"/>
        </a:xfrm>
        <a:prstGeom prst="rect">
          <a:avLst/>
        </a:prstGeom>
        <a:noFill/>
      </xdr:spPr>
    </xdr:pic>
    <xdr:clientData/>
  </xdr:twoCellAnchor>
</xdr:wsDr>
</file>

<file path=xl/drawings/drawing37.xml><?xml version="1.0" encoding="utf-8"?>
<xdr:wsDr xmlns:xdr="http://schemas.openxmlformats.org/drawingml/2006/spreadsheetDrawing" xmlns:a="http://schemas.openxmlformats.org/drawingml/2006/main">
  <xdr:twoCellAnchor>
    <xdr:from>
      <xdr:col>0</xdr:col>
      <xdr:colOff>371475</xdr:colOff>
      <xdr:row>3</xdr:row>
      <xdr:rowOff>9525</xdr:rowOff>
    </xdr:from>
    <xdr:to>
      <xdr:col>9</xdr:col>
      <xdr:colOff>152400</xdr:colOff>
      <xdr:row>18</xdr:row>
      <xdr:rowOff>123825</xdr:rowOff>
    </xdr:to>
    <xdr:graphicFrame macro="">
      <xdr:nvGraphicFramePr>
        <xdr:cNvPr id="6611150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5</xdr:col>
      <xdr:colOff>123824</xdr:colOff>
      <xdr:row>20</xdr:row>
      <xdr:rowOff>238125</xdr:rowOff>
    </xdr:from>
    <xdr:to>
      <xdr:col>10</xdr:col>
      <xdr:colOff>342899</xdr:colOff>
      <xdr:row>36</xdr:row>
      <xdr:rowOff>9525</xdr:rowOff>
    </xdr:to>
    <xdr:graphicFrame macro="">
      <xdr:nvGraphicFramePr>
        <xdr:cNvPr id="3340563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57150</xdr:colOff>
      <xdr:row>2</xdr:row>
      <xdr:rowOff>28575</xdr:rowOff>
    </xdr:from>
    <xdr:to>
      <xdr:col>6</xdr:col>
      <xdr:colOff>19050</xdr:colOff>
      <xdr:row>19</xdr:row>
      <xdr:rowOff>0</xdr:rowOff>
    </xdr:to>
    <xdr:graphicFrame macro="">
      <xdr:nvGraphicFramePr>
        <xdr:cNvPr id="523471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19050</xdr:colOff>
      <xdr:row>2</xdr:row>
      <xdr:rowOff>38100</xdr:rowOff>
    </xdr:from>
    <xdr:to>
      <xdr:col>7</xdr:col>
      <xdr:colOff>19050</xdr:colOff>
      <xdr:row>19</xdr:row>
      <xdr:rowOff>19050</xdr:rowOff>
    </xdr:to>
    <xdr:graphicFrame macro="">
      <xdr:nvGraphicFramePr>
        <xdr:cNvPr id="6605211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57150</xdr:colOff>
      <xdr:row>1</xdr:row>
      <xdr:rowOff>28575</xdr:rowOff>
    </xdr:from>
    <xdr:to>
      <xdr:col>6</xdr:col>
      <xdr:colOff>19050</xdr:colOff>
      <xdr:row>18</xdr:row>
      <xdr:rowOff>0</xdr:rowOff>
    </xdr:to>
    <xdr:graphicFrame macro="">
      <xdr:nvGraphicFramePr>
        <xdr:cNvPr id="5209733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57150</xdr:colOff>
      <xdr:row>1</xdr:row>
      <xdr:rowOff>28575</xdr:rowOff>
    </xdr:from>
    <xdr:to>
      <xdr:col>6</xdr:col>
      <xdr:colOff>19050</xdr:colOff>
      <xdr:row>18</xdr:row>
      <xdr:rowOff>0</xdr:rowOff>
    </xdr:to>
    <xdr:graphicFrame macro="">
      <xdr:nvGraphicFramePr>
        <xdr:cNvPr id="521475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0</xdr:colOff>
      <xdr:row>16</xdr:row>
      <xdr:rowOff>9525</xdr:rowOff>
    </xdr:from>
    <xdr:to>
      <xdr:col>7</xdr:col>
      <xdr:colOff>581025</xdr:colOff>
      <xdr:row>33</xdr:row>
      <xdr:rowOff>133350</xdr:rowOff>
    </xdr:to>
    <xdr:graphicFrame macro="">
      <xdr:nvGraphicFramePr>
        <xdr:cNvPr id="5219871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200025</xdr:colOff>
      <xdr:row>1</xdr:row>
      <xdr:rowOff>133350</xdr:rowOff>
    </xdr:from>
    <xdr:to>
      <xdr:col>7</xdr:col>
      <xdr:colOff>600075</xdr:colOff>
      <xdr:row>20</xdr:row>
      <xdr:rowOff>133350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95250</xdr:colOff>
      <xdr:row>1</xdr:row>
      <xdr:rowOff>47625</xdr:rowOff>
    </xdr:from>
    <xdr:to>
      <xdr:col>7</xdr:col>
      <xdr:colOff>0</xdr:colOff>
      <xdr:row>19</xdr:row>
      <xdr:rowOff>28575</xdr:rowOff>
    </xdr:to>
    <xdr:graphicFrame macro="">
      <xdr:nvGraphicFramePr>
        <xdr:cNvPr id="6612174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104775</xdr:colOff>
      <xdr:row>2</xdr:row>
      <xdr:rowOff>104775</xdr:rowOff>
    </xdr:from>
    <xdr:to>
      <xdr:col>4</xdr:col>
      <xdr:colOff>590550</xdr:colOff>
      <xdr:row>39</xdr:row>
      <xdr:rowOff>57150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editAs="absolute">
    <xdr:from>
      <xdr:col>0</xdr:col>
      <xdr:colOff>38100</xdr:colOff>
      <xdr:row>12</xdr:row>
      <xdr:rowOff>85725</xdr:rowOff>
    </xdr:from>
    <xdr:to>
      <xdr:col>7</xdr:col>
      <xdr:colOff>152400</xdr:colOff>
      <xdr:row>30</xdr:row>
      <xdr:rowOff>85725</xdr:rowOff>
    </xdr:to>
    <xdr:graphicFrame macro="">
      <xdr:nvGraphicFramePr>
        <xdr:cNvPr id="6612584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0</xdr:col>
      <xdr:colOff>0</xdr:colOff>
      <xdr:row>19</xdr:row>
      <xdr:rowOff>66675</xdr:rowOff>
    </xdr:from>
    <xdr:to>
      <xdr:col>7</xdr:col>
      <xdr:colOff>133350</xdr:colOff>
      <xdr:row>39</xdr:row>
      <xdr:rowOff>0</xdr:rowOff>
    </xdr:to>
    <xdr:graphicFrame macro="">
      <xdr:nvGraphicFramePr>
        <xdr:cNvPr id="2339419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5</xdr:col>
      <xdr:colOff>400050</xdr:colOff>
      <xdr:row>1</xdr:row>
      <xdr:rowOff>0</xdr:rowOff>
    </xdr:from>
    <xdr:to>
      <xdr:col>13</xdr:col>
      <xdr:colOff>57150</xdr:colOff>
      <xdr:row>17</xdr:row>
      <xdr:rowOff>47625</xdr:rowOff>
    </xdr:to>
    <xdr:graphicFrame macro="">
      <xdr:nvGraphicFramePr>
        <xdr:cNvPr id="6612891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editAs="absolute">
    <xdr:from>
      <xdr:col>0</xdr:col>
      <xdr:colOff>85725</xdr:colOff>
      <xdr:row>1</xdr:row>
      <xdr:rowOff>57150</xdr:rowOff>
    </xdr:from>
    <xdr:to>
      <xdr:col>7</xdr:col>
      <xdr:colOff>542925</xdr:colOff>
      <xdr:row>18</xdr:row>
      <xdr:rowOff>28575</xdr:rowOff>
    </xdr:to>
    <xdr:graphicFrame macro="">
      <xdr:nvGraphicFramePr>
        <xdr:cNvPr id="6613096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123825</xdr:colOff>
      <xdr:row>1</xdr:row>
      <xdr:rowOff>133350</xdr:rowOff>
    </xdr:from>
    <xdr:to>
      <xdr:col>10</xdr:col>
      <xdr:colOff>200025</xdr:colOff>
      <xdr:row>19</xdr:row>
      <xdr:rowOff>28575</xdr:rowOff>
    </xdr:to>
    <xdr:graphicFrame macro="">
      <xdr:nvGraphicFramePr>
        <xdr:cNvPr id="6605416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editAs="absolute">
    <xdr:from>
      <xdr:col>0</xdr:col>
      <xdr:colOff>85725</xdr:colOff>
      <xdr:row>1</xdr:row>
      <xdr:rowOff>57150</xdr:rowOff>
    </xdr:from>
    <xdr:to>
      <xdr:col>6</xdr:col>
      <xdr:colOff>590550</xdr:colOff>
      <xdr:row>17</xdr:row>
      <xdr:rowOff>95250</xdr:rowOff>
    </xdr:to>
    <xdr:graphicFrame macro="">
      <xdr:nvGraphicFramePr>
        <xdr:cNvPr id="6613301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9525</xdr:colOff>
      <xdr:row>1</xdr:row>
      <xdr:rowOff>47625</xdr:rowOff>
    </xdr:from>
    <xdr:to>
      <xdr:col>6</xdr:col>
      <xdr:colOff>581025</xdr:colOff>
      <xdr:row>19</xdr:row>
      <xdr:rowOff>57150</xdr:rowOff>
    </xdr:to>
    <xdr:graphicFrame macro="">
      <xdr:nvGraphicFramePr>
        <xdr:cNvPr id="6605621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152400</xdr:colOff>
      <xdr:row>14</xdr:row>
      <xdr:rowOff>133350</xdr:rowOff>
    </xdr:from>
    <xdr:to>
      <xdr:col>8</xdr:col>
      <xdr:colOff>600075</xdr:colOff>
      <xdr:row>38</xdr:row>
      <xdr:rowOff>76200</xdr:rowOff>
    </xdr:to>
    <xdr:graphicFrame macro="">
      <xdr:nvGraphicFramePr>
        <xdr:cNvPr id="566069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190500</xdr:colOff>
      <xdr:row>1</xdr:row>
      <xdr:rowOff>133350</xdr:rowOff>
    </xdr:from>
    <xdr:to>
      <xdr:col>7</xdr:col>
      <xdr:colOff>485775</xdr:colOff>
      <xdr:row>20</xdr:row>
      <xdr:rowOff>114300</xdr:rowOff>
    </xdr:to>
    <xdr:graphicFrame macro="">
      <xdr:nvGraphicFramePr>
        <xdr:cNvPr id="6605928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152400</xdr:colOff>
      <xdr:row>1</xdr:row>
      <xdr:rowOff>85725</xdr:rowOff>
    </xdr:from>
    <xdr:to>
      <xdr:col>8</xdr:col>
      <xdr:colOff>0</xdr:colOff>
      <xdr:row>21</xdr:row>
      <xdr:rowOff>28575</xdr:rowOff>
    </xdr:to>
    <xdr:graphicFrame macro="">
      <xdr:nvGraphicFramePr>
        <xdr:cNvPr id="6606133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sid/SSID%20Users(Public)/Helen%20Cahill/MIP%202008/MIP%202005/excel%20file%20for%20website/MIP/draft%20Chapters/MIP/draft%20Chapters/MIP/draft%20Chapters/MIP/updates%20requested/MIP/this%20years%20spreadsheets/Domain%201%20-%20Economy%20(20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sid/DOCUME~1/mantom/LOCALS~1/Temp/notes445E8C/Domain%202-%20Innovation%20and%20technology%20(200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 1.1"/>
      <sheetName val="Table 1.2"/>
      <sheetName val="Table 1.3"/>
      <sheetName val="Graph 1.4"/>
      <sheetName val="Table 1.5"/>
      <sheetName val="Graph 1.6"/>
      <sheetName val="Table 1.7"/>
      <sheetName val="Table 1.8"/>
      <sheetName val="Graph 1.9"/>
      <sheetName val="Table 1.10"/>
      <sheetName val="Table 1.11"/>
      <sheetName val="Table 1.12"/>
      <sheetName val="Table 1.13"/>
      <sheetName val="Table 1.14"/>
      <sheetName val="Table 1.15"/>
      <sheetName val="Table 1.16"/>
      <sheetName val="Graph 1.17"/>
      <sheetName val="Table 1.18"/>
      <sheetName val="Graph 1.19"/>
      <sheetName val="Graph 1.20"/>
      <sheetName val="Table 1.21"/>
      <sheetName val="Graph 1.22"/>
      <sheetName val="Table 1.23"/>
      <sheetName val="NAEA"/>
      <sheetName val="EU GD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raph 2.1"/>
      <sheetName val="2.1 2005"/>
      <sheetName val="Table 2.2"/>
      <sheetName val="2.2 2005"/>
      <sheetName val="Graph 2.3"/>
      <sheetName val="2.3 2005"/>
      <sheetName val="Table 2.4"/>
      <sheetName val="2.4 2005"/>
      <sheetName val="Graph 2.5"/>
      <sheetName val="2.5 2005"/>
      <sheetName val="Graph 2.6"/>
      <sheetName val="2.6 2005"/>
      <sheetName val="Table 2.7"/>
      <sheetName val="2.7 2005"/>
      <sheetName val="Table 2.8"/>
      <sheetName val="2.8 2005"/>
      <sheetName val="NAEA"/>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sheetPr codeName="Sheet1"/>
  <dimension ref="A1:I17"/>
  <sheetViews>
    <sheetView tabSelected="1" workbookViewId="0">
      <selection activeCell="E4" sqref="E4"/>
    </sheetView>
  </sheetViews>
  <sheetFormatPr defaultRowHeight="11.25"/>
  <cols>
    <col min="1" max="1" width="5.5703125" style="2" customWidth="1"/>
    <col min="2" max="4" width="8.85546875" style="2" customWidth="1"/>
    <col min="5" max="5" width="16.28515625" style="2" customWidth="1"/>
    <col min="6" max="6" width="12.140625" style="2" customWidth="1"/>
    <col min="7" max="7" width="9.140625" style="2"/>
    <col min="8" max="8" width="8.140625" style="2" customWidth="1"/>
    <col min="9" max="9" width="10.28515625" style="2" customWidth="1"/>
    <col min="10" max="16384" width="9.140625" style="2"/>
  </cols>
  <sheetData>
    <row r="1" spans="1:8">
      <c r="A1" s="86">
        <v>1.1000000000000001</v>
      </c>
      <c r="B1" s="1" t="s">
        <v>608</v>
      </c>
    </row>
    <row r="2" spans="1:8">
      <c r="A2" s="24"/>
    </row>
    <row r="3" spans="1:8">
      <c r="A3" s="384"/>
      <c r="B3" s="378" t="s">
        <v>153</v>
      </c>
      <c r="C3" s="378" t="s">
        <v>153</v>
      </c>
      <c r="D3" s="378" t="s">
        <v>154</v>
      </c>
      <c r="E3" s="385" t="s">
        <v>635</v>
      </c>
    </row>
    <row r="4" spans="1:8" ht="23.25" customHeight="1">
      <c r="A4" s="165" t="s">
        <v>211</v>
      </c>
      <c r="B4" s="184" t="s">
        <v>212</v>
      </c>
      <c r="C4" s="184" t="s">
        <v>215</v>
      </c>
      <c r="D4" s="183" t="s">
        <v>152</v>
      </c>
      <c r="E4" s="183" t="s">
        <v>609</v>
      </c>
    </row>
    <row r="5" spans="1:8" ht="13.5" customHeight="1">
      <c r="A5" s="16">
        <v>2002</v>
      </c>
      <c r="B5" s="345">
        <v>130.87700000000001</v>
      </c>
      <c r="C5" s="345">
        <v>108.70399999999999</v>
      </c>
      <c r="D5" s="346">
        <v>83.058138557576953</v>
      </c>
      <c r="E5" s="9">
        <v>28854.283672010621</v>
      </c>
    </row>
    <row r="6" spans="1:8" ht="13.5" customHeight="1">
      <c r="A6" s="16">
        <v>2003</v>
      </c>
      <c r="B6" s="345">
        <v>140.827</v>
      </c>
      <c r="C6" s="345">
        <v>120.536</v>
      </c>
      <c r="D6" s="346">
        <v>85.591541394760952</v>
      </c>
      <c r="E6" s="9">
        <v>29755.018970325887</v>
      </c>
    </row>
    <row r="7" spans="1:8" ht="13.5" customHeight="1">
      <c r="A7" s="16">
        <v>2004</v>
      </c>
      <c r="B7" s="345">
        <v>150.19399999999999</v>
      </c>
      <c r="C7" s="345">
        <v>128.78</v>
      </c>
      <c r="D7" s="346">
        <v>85.74243977788727</v>
      </c>
      <c r="E7" s="9">
        <v>30391.080787105708</v>
      </c>
    </row>
    <row r="8" spans="1:8" ht="13.5" customHeight="1">
      <c r="A8" s="16">
        <v>2005</v>
      </c>
      <c r="B8" s="345">
        <v>163.03700000000001</v>
      </c>
      <c r="C8" s="345">
        <v>140.583</v>
      </c>
      <c r="D8" s="346">
        <v>86.227666112600204</v>
      </c>
      <c r="E8" s="9">
        <v>31393.149160578643</v>
      </c>
    </row>
    <row r="9" spans="1:8" ht="13.5" customHeight="1">
      <c r="A9" s="16">
        <v>2006</v>
      </c>
      <c r="B9" s="345">
        <v>177.72900000000001</v>
      </c>
      <c r="C9" s="345">
        <v>155.773</v>
      </c>
      <c r="D9" s="346">
        <v>87.646360470153994</v>
      </c>
      <c r="E9" s="9">
        <v>32644.995156984576</v>
      </c>
    </row>
    <row r="10" spans="1:8" ht="13.5" customHeight="1">
      <c r="A10" s="136">
        <v>2007</v>
      </c>
      <c r="B10" s="345">
        <v>188.72900000000001</v>
      </c>
      <c r="C10" s="345">
        <v>163.41800000000001</v>
      </c>
      <c r="D10" s="346">
        <v>86.588706558080631</v>
      </c>
      <c r="E10" s="9">
        <v>33136.206499193366</v>
      </c>
      <c r="H10" s="209" t="s">
        <v>210</v>
      </c>
    </row>
    <row r="11" spans="1:8" ht="13.5" customHeight="1">
      <c r="A11" s="608" t="s">
        <v>369</v>
      </c>
      <c r="B11" s="345">
        <v>178.88200000000001</v>
      </c>
      <c r="C11" s="345">
        <v>154.87799999999999</v>
      </c>
      <c r="D11" s="346">
        <v>86.581098154090398</v>
      </c>
      <c r="E11" s="9">
        <v>31927.36482666606</v>
      </c>
      <c r="H11" s="209" t="s">
        <v>210</v>
      </c>
    </row>
    <row r="12" spans="1:8" ht="13.5" customHeight="1">
      <c r="A12" s="608" t="s">
        <v>411</v>
      </c>
      <c r="B12" s="345">
        <v>161.27500000000001</v>
      </c>
      <c r="C12" s="345">
        <v>134.27099999999999</v>
      </c>
      <c r="D12" s="346">
        <v>83.255929313284753</v>
      </c>
      <c r="E12" s="9">
        <v>29199.650169309083</v>
      </c>
      <c r="H12" s="209" t="s">
        <v>210</v>
      </c>
    </row>
    <row r="13" spans="1:8" ht="13.5" customHeight="1">
      <c r="A13" s="608" t="s">
        <v>477</v>
      </c>
      <c r="B13" s="345">
        <v>156.48699999999999</v>
      </c>
      <c r="C13" s="345">
        <v>131.29499999999999</v>
      </c>
      <c r="D13" s="346">
        <v>83.901538146938719</v>
      </c>
      <c r="E13" s="9">
        <v>29368.101001483668</v>
      </c>
      <c r="H13" s="209"/>
    </row>
    <row r="14" spans="1:8" ht="13.5" customHeight="1">
      <c r="A14" s="609" t="s">
        <v>464</v>
      </c>
      <c r="B14" s="405">
        <v>158.99299999999999</v>
      </c>
      <c r="C14" s="405">
        <v>128.30099999999999</v>
      </c>
      <c r="D14" s="372">
        <v>80.696005484518182</v>
      </c>
      <c r="E14" s="968">
        <v>28556.519412171354</v>
      </c>
      <c r="H14" s="209" t="s">
        <v>210</v>
      </c>
    </row>
    <row r="15" spans="1:8" s="30" customFormat="1" ht="11.25" customHeight="1">
      <c r="E15" s="31" t="s">
        <v>167</v>
      </c>
    </row>
    <row r="16" spans="1:8" s="30" customFormat="1" ht="11.25" customHeight="1">
      <c r="E16" s="31"/>
    </row>
    <row r="17" spans="1:9">
      <c r="A17" s="348" t="s">
        <v>210</v>
      </c>
      <c r="B17" s="7"/>
      <c r="C17" s="7"/>
      <c r="D17" s="7"/>
      <c r="E17" s="7"/>
      <c r="G17" s="13"/>
      <c r="H17" s="12"/>
      <c r="I17" s="7"/>
    </row>
  </sheetData>
  <pageMargins left="0.42" right="0.28000000000000003" top="1" bottom="1" header="0.5" footer="0.5"/>
  <pageSetup paperSize="9" orientation="landscape" r:id="rId1"/>
  <headerFooter alignWithMargins="0">
    <oddHeader>&amp;L&amp;F
&amp;A</oddHeader>
  </headerFooter>
</worksheet>
</file>

<file path=xl/worksheets/sheet10.xml><?xml version="1.0" encoding="utf-8"?>
<worksheet xmlns="http://schemas.openxmlformats.org/spreadsheetml/2006/main" xmlns:r="http://schemas.openxmlformats.org/officeDocument/2006/relationships">
  <sheetPr codeName="Sheet7"/>
  <dimension ref="A1:F40"/>
  <sheetViews>
    <sheetView topLeftCell="A27" workbookViewId="0">
      <selection activeCell="B36" sqref="B36:F39"/>
    </sheetView>
  </sheetViews>
  <sheetFormatPr defaultRowHeight="11.25"/>
  <cols>
    <col min="1" max="1" width="15.140625" style="2" customWidth="1"/>
    <col min="2" max="3" width="8.7109375" style="2" customWidth="1"/>
    <col min="4" max="4" width="9.140625" style="2"/>
    <col min="5" max="5" width="8" style="2" customWidth="1"/>
    <col min="6" max="6" width="9.42578125" style="209" customWidth="1"/>
    <col min="7" max="7" width="8.140625" style="2" customWidth="1"/>
    <col min="8" max="8" width="6.140625" style="2" customWidth="1"/>
    <col min="9" max="10" width="7.85546875" style="2" customWidth="1"/>
    <col min="11" max="11" width="9.140625" style="2"/>
    <col min="12" max="12" width="11" style="2" bestFit="1" customWidth="1"/>
    <col min="13" max="16384" width="9.140625" style="2"/>
  </cols>
  <sheetData>
    <row r="1" spans="1:6">
      <c r="A1" s="318">
        <v>1.1000000000000001</v>
      </c>
      <c r="B1" s="1" t="s">
        <v>616</v>
      </c>
    </row>
    <row r="2" spans="1:6">
      <c r="A2" s="542"/>
    </row>
    <row r="3" spans="1:6">
      <c r="A3" s="209"/>
      <c r="F3" s="4" t="s">
        <v>216</v>
      </c>
    </row>
    <row r="4" spans="1:6">
      <c r="A4" s="19" t="s">
        <v>209</v>
      </c>
      <c r="B4" s="19">
        <v>2007</v>
      </c>
      <c r="C4" s="19">
        <v>2008</v>
      </c>
      <c r="D4" s="19">
        <v>2009</v>
      </c>
      <c r="E4" s="19">
        <v>2010</v>
      </c>
      <c r="F4" s="34">
        <v>2011</v>
      </c>
    </row>
    <row r="5" spans="1:6" ht="13.5" customHeight="1">
      <c r="A5" s="692" t="s">
        <v>203</v>
      </c>
      <c r="B5" s="781">
        <v>-5.0999999999999996</v>
      </c>
      <c r="C5" s="781">
        <v>-3.7</v>
      </c>
      <c r="D5" s="781">
        <v>-4.5999999999999996</v>
      </c>
      <c r="E5" s="781">
        <v>-4.2</v>
      </c>
      <c r="F5" s="781">
        <v>4.3</v>
      </c>
    </row>
    <row r="6" spans="1:6" ht="13.5" customHeight="1">
      <c r="A6" s="692" t="s">
        <v>202</v>
      </c>
      <c r="B6" s="781">
        <v>2.4</v>
      </c>
      <c r="C6" s="781">
        <v>-2.9</v>
      </c>
      <c r="D6" s="781">
        <v>-2</v>
      </c>
      <c r="E6" s="781">
        <v>0.2</v>
      </c>
      <c r="F6" s="781">
        <v>1</v>
      </c>
    </row>
    <row r="7" spans="1:6" ht="13.5" customHeight="1">
      <c r="A7" s="692" t="s">
        <v>198</v>
      </c>
      <c r="B7" s="781">
        <v>3.6</v>
      </c>
      <c r="C7" s="781">
        <v>2.2000000000000002</v>
      </c>
      <c r="D7" s="781">
        <v>-0.7</v>
      </c>
      <c r="E7" s="781">
        <v>0.3</v>
      </c>
      <c r="F7" s="781">
        <v>0.3</v>
      </c>
    </row>
    <row r="8" spans="1:6" s="209" customFormat="1" ht="13.5" customHeight="1">
      <c r="A8" s="692" t="s">
        <v>197</v>
      </c>
      <c r="B8" s="781">
        <v>5.3</v>
      </c>
      <c r="C8" s="781">
        <v>4.3</v>
      </c>
      <c r="D8" s="781">
        <v>-2.5</v>
      </c>
      <c r="E8" s="781">
        <v>-2.5</v>
      </c>
      <c r="F8" s="781">
        <v>-0.5</v>
      </c>
    </row>
    <row r="9" spans="1:6" ht="13.5" customHeight="1">
      <c r="A9" s="692" t="s">
        <v>138</v>
      </c>
      <c r="B9" s="781">
        <v>3.7</v>
      </c>
      <c r="C9" s="781">
        <v>3</v>
      </c>
      <c r="D9" s="781">
        <v>-0.8</v>
      </c>
      <c r="E9" s="781">
        <v>-0.9</v>
      </c>
      <c r="F9" s="781">
        <v>-0.6</v>
      </c>
    </row>
    <row r="10" spans="1:6" s="209" customFormat="1" ht="13.5" customHeight="1">
      <c r="A10" s="692" t="s">
        <v>133</v>
      </c>
      <c r="B10" s="781">
        <v>0.2</v>
      </c>
      <c r="C10" s="781">
        <v>-0.1</v>
      </c>
      <c r="D10" s="781">
        <v>-3.2</v>
      </c>
      <c r="E10" s="781">
        <v>-4.3</v>
      </c>
      <c r="F10" s="781">
        <v>-1</v>
      </c>
    </row>
    <row r="11" spans="1:6" ht="13.5" customHeight="1">
      <c r="A11" s="692" t="s">
        <v>132</v>
      </c>
      <c r="B11" s="781">
        <v>4.8</v>
      </c>
      <c r="C11" s="781">
        <v>3.2</v>
      </c>
      <c r="D11" s="781">
        <v>-2.7</v>
      </c>
      <c r="E11" s="781">
        <v>-2.5</v>
      </c>
      <c r="F11" s="781">
        <v>-1.8</v>
      </c>
    </row>
    <row r="12" spans="1:6" ht="13.5" customHeight="1">
      <c r="A12" s="692" t="s">
        <v>149</v>
      </c>
      <c r="B12" s="781">
        <v>1.2</v>
      </c>
      <c r="C12" s="781">
        <v>1.7</v>
      </c>
      <c r="D12" s="781">
        <v>-4.3</v>
      </c>
      <c r="E12" s="781">
        <v>-3.1</v>
      </c>
      <c r="F12" s="781">
        <v>-2.1</v>
      </c>
    </row>
    <row r="13" spans="1:6" ht="13.5" customHeight="1">
      <c r="A13" s="692" t="s">
        <v>195</v>
      </c>
      <c r="B13" s="781">
        <v>-0.9</v>
      </c>
      <c r="C13" s="781">
        <v>-0.9</v>
      </c>
      <c r="D13" s="781">
        <v>-4.0999999999999996</v>
      </c>
      <c r="E13" s="781">
        <v>-4.5</v>
      </c>
      <c r="F13" s="781">
        <v>-2.6</v>
      </c>
    </row>
    <row r="14" spans="1:6" s="209" customFormat="1" ht="13.5" customHeight="1">
      <c r="A14" s="692" t="s">
        <v>206</v>
      </c>
      <c r="B14" s="781">
        <v>-2.4</v>
      </c>
      <c r="C14" s="781">
        <v>-4.5999999999999996</v>
      </c>
      <c r="D14" s="781">
        <v>-3.8</v>
      </c>
      <c r="E14" s="781">
        <v>-3.7</v>
      </c>
      <c r="F14" s="781">
        <v>-2.7</v>
      </c>
    </row>
    <row r="15" spans="1:6" s="209" customFormat="1" ht="13.5" customHeight="1">
      <c r="A15" s="692" t="s">
        <v>201</v>
      </c>
      <c r="B15" s="781">
        <v>-0.7</v>
      </c>
      <c r="C15" s="781">
        <v>-2.2000000000000002</v>
      </c>
      <c r="D15" s="781">
        <v>-5.8</v>
      </c>
      <c r="E15" s="781">
        <v>-4.8</v>
      </c>
      <c r="F15" s="781">
        <v>-3.1</v>
      </c>
    </row>
    <row r="16" spans="1:6" ht="13.5" customHeight="1">
      <c r="A16" s="692" t="s">
        <v>205</v>
      </c>
      <c r="B16" s="781">
        <v>-0.4</v>
      </c>
      <c r="C16" s="781">
        <v>-4.2</v>
      </c>
      <c r="D16" s="781">
        <v>-9.8000000000000007</v>
      </c>
      <c r="E16" s="781">
        <v>-8.1999999999999993</v>
      </c>
      <c r="F16" s="781">
        <v>-3.5</v>
      </c>
    </row>
    <row r="17" spans="1:6" s="209" customFormat="1" ht="13.5" customHeight="1">
      <c r="A17" s="692" t="s">
        <v>131</v>
      </c>
      <c r="B17" s="781">
        <v>-0.1</v>
      </c>
      <c r="C17" s="781">
        <v>-1</v>
      </c>
      <c r="D17" s="781">
        <v>-5.6</v>
      </c>
      <c r="E17" s="781">
        <v>-3.8</v>
      </c>
      <c r="F17" s="888">
        <v>-3.7</v>
      </c>
    </row>
    <row r="18" spans="1:6" ht="13.5" customHeight="1">
      <c r="A18" s="692" t="s">
        <v>137</v>
      </c>
      <c r="B18" s="781">
        <v>-1.6</v>
      </c>
      <c r="C18" s="781">
        <v>-2.7</v>
      </c>
      <c r="D18" s="781">
        <v>-5.4</v>
      </c>
      <c r="E18" s="781">
        <v>-4.5999999999999996</v>
      </c>
      <c r="F18" s="781">
        <v>-3.9</v>
      </c>
    </row>
    <row r="19" spans="1:6" s="209" customFormat="1" ht="13.5" customHeight="1">
      <c r="A19" s="691" t="s">
        <v>529</v>
      </c>
      <c r="B19" s="782">
        <v>-0.7</v>
      </c>
      <c r="C19" s="782">
        <v>-2.1</v>
      </c>
      <c r="D19" s="782">
        <v>-6.4</v>
      </c>
      <c r="E19" s="782">
        <v>-6.2</v>
      </c>
      <c r="F19" s="782">
        <v>-4.0999999999999996</v>
      </c>
    </row>
    <row r="20" spans="1:6" ht="13.5" customHeight="1">
      <c r="A20" s="692" t="s">
        <v>196</v>
      </c>
      <c r="B20" s="781">
        <v>-3.1</v>
      </c>
      <c r="C20" s="781">
        <v>-3.6</v>
      </c>
      <c r="D20" s="781">
        <v>-10.199999999999999</v>
      </c>
      <c r="E20" s="781">
        <v>-9.8000000000000007</v>
      </c>
      <c r="F20" s="781">
        <v>-4.2</v>
      </c>
    </row>
    <row r="21" spans="1:6" s="1" customFormat="1" ht="13.5" customHeight="1">
      <c r="A21" s="21" t="s">
        <v>484</v>
      </c>
      <c r="B21" s="782">
        <v>-0.9</v>
      </c>
      <c r="C21" s="782">
        <v>-2.4</v>
      </c>
      <c r="D21" s="782">
        <v>-6.9</v>
      </c>
      <c r="E21" s="782">
        <v>-6.5</v>
      </c>
      <c r="F21" s="782">
        <v>-4.5</v>
      </c>
    </row>
    <row r="22" spans="1:6" s="1" customFormat="1" ht="13.5" customHeight="1">
      <c r="A22" s="692" t="s">
        <v>140</v>
      </c>
      <c r="B22" s="781">
        <v>0.2</v>
      </c>
      <c r="C22" s="781">
        <v>0.5</v>
      </c>
      <c r="D22" s="781">
        <v>-5.6</v>
      </c>
      <c r="E22" s="781">
        <v>-5.0999999999999996</v>
      </c>
      <c r="F22" s="781">
        <v>-4.7</v>
      </c>
    </row>
    <row r="23" spans="1:6" s="209" customFormat="1" ht="13.5" customHeight="1">
      <c r="A23" s="604" t="s">
        <v>151</v>
      </c>
      <c r="B23" s="781">
        <v>-1.8</v>
      </c>
      <c r="C23" s="781">
        <v>-2.1</v>
      </c>
      <c r="D23" s="781">
        <v>-8</v>
      </c>
      <c r="E23" s="781">
        <v>-7.7</v>
      </c>
      <c r="F23" s="781">
        <v>-4.8</v>
      </c>
    </row>
    <row r="24" spans="1:6" ht="13.5" customHeight="1">
      <c r="A24" s="692" t="s">
        <v>207</v>
      </c>
      <c r="B24" s="781">
        <v>-1.9</v>
      </c>
      <c r="C24" s="781">
        <v>-3.7</v>
      </c>
      <c r="D24" s="781">
        <v>-7.4</v>
      </c>
      <c r="E24" s="781">
        <v>-7.8</v>
      </c>
      <c r="F24" s="781">
        <v>-5.0999999999999996</v>
      </c>
    </row>
    <row r="25" spans="1:6" ht="13.5" customHeight="1">
      <c r="A25" s="692" t="s">
        <v>136</v>
      </c>
      <c r="B25" s="781">
        <v>-2.7</v>
      </c>
      <c r="C25" s="781">
        <v>-3.3</v>
      </c>
      <c r="D25" s="781">
        <v>-7.5</v>
      </c>
      <c r="E25" s="781">
        <v>-7.1</v>
      </c>
      <c r="F25" s="781">
        <v>-5.2</v>
      </c>
    </row>
    <row r="26" spans="1:6" ht="13.5" customHeight="1">
      <c r="A26" s="692" t="s">
        <v>150</v>
      </c>
      <c r="B26" s="781">
        <v>-2.9</v>
      </c>
      <c r="C26" s="781">
        <v>-5.7</v>
      </c>
      <c r="D26" s="781">
        <v>-9</v>
      </c>
      <c r="E26" s="781">
        <v>-6.8</v>
      </c>
      <c r="F26" s="781">
        <v>-5.2</v>
      </c>
    </row>
    <row r="27" spans="1:6" ht="13.5" customHeight="1">
      <c r="A27" s="692" t="s">
        <v>204</v>
      </c>
      <c r="B27" s="781">
        <v>-1</v>
      </c>
      <c r="C27" s="781">
        <v>-3.3</v>
      </c>
      <c r="D27" s="781">
        <v>-9.4</v>
      </c>
      <c r="E27" s="781">
        <v>-7.2</v>
      </c>
      <c r="F27" s="781">
        <v>-5.5</v>
      </c>
    </row>
    <row r="28" spans="1:6" ht="13.5" customHeight="1">
      <c r="A28" s="692" t="s">
        <v>200</v>
      </c>
      <c r="B28" s="781">
        <v>3.5</v>
      </c>
      <c r="C28" s="781">
        <v>0.9</v>
      </c>
      <c r="D28" s="781">
        <v>-6.1</v>
      </c>
      <c r="E28" s="781">
        <v>-5.3</v>
      </c>
      <c r="F28" s="781">
        <v>-6.3</v>
      </c>
    </row>
    <row r="29" spans="1:6" ht="13.5" customHeight="1">
      <c r="A29" s="692" t="s">
        <v>208</v>
      </c>
      <c r="B29" s="781">
        <v>0</v>
      </c>
      <c r="C29" s="781">
        <v>-1.9</v>
      </c>
      <c r="D29" s="781">
        <v>-6.1</v>
      </c>
      <c r="E29" s="781">
        <v>-6</v>
      </c>
      <c r="F29" s="781">
        <v>-6.4</v>
      </c>
    </row>
    <row r="30" spans="1:6" ht="13.5" customHeight="1">
      <c r="A30" s="692" t="s">
        <v>199</v>
      </c>
      <c r="B30" s="781">
        <v>-2.7</v>
      </c>
      <c r="C30" s="781">
        <v>-5</v>
      </c>
      <c r="D30" s="781">
        <v>-11.5</v>
      </c>
      <c r="E30" s="781">
        <v>-10.199999999999999</v>
      </c>
      <c r="F30" s="781">
        <v>-8.3000000000000007</v>
      </c>
    </row>
    <row r="31" spans="1:6" ht="13.5" customHeight="1">
      <c r="A31" s="692" t="s">
        <v>135</v>
      </c>
      <c r="B31" s="781">
        <v>1.9</v>
      </c>
      <c r="C31" s="781">
        <v>-4.5</v>
      </c>
      <c r="D31" s="781">
        <v>-11.2</v>
      </c>
      <c r="E31" s="781">
        <v>-9.3000000000000007</v>
      </c>
      <c r="F31" s="781">
        <v>-8.5</v>
      </c>
    </row>
    <row r="32" spans="1:6" ht="13.5" customHeight="1">
      <c r="A32" s="692" t="s">
        <v>134</v>
      </c>
      <c r="B32" s="781">
        <v>-6.5</v>
      </c>
      <c r="C32" s="781">
        <v>-9.8000000000000007</v>
      </c>
      <c r="D32" s="781">
        <v>-15.6</v>
      </c>
      <c r="E32" s="781">
        <v>-10.3</v>
      </c>
      <c r="F32" s="781">
        <v>-9.1</v>
      </c>
    </row>
    <row r="33" spans="1:6" s="1" customFormat="1" ht="13.5" customHeight="1">
      <c r="A33" s="691" t="s">
        <v>82</v>
      </c>
      <c r="B33" s="782">
        <v>0.1</v>
      </c>
      <c r="C33" s="782">
        <v>-7.3</v>
      </c>
      <c r="D33" s="782">
        <v>-14</v>
      </c>
      <c r="E33" s="782">
        <v>-31.2</v>
      </c>
      <c r="F33" s="782">
        <v>-13.1</v>
      </c>
    </row>
    <row r="34" spans="1:6" s="1" customFormat="1" ht="13.5" customHeight="1">
      <c r="A34" s="691" t="s">
        <v>83</v>
      </c>
      <c r="B34" s="782">
        <v>0.11537235916562391</v>
      </c>
      <c r="C34" s="782">
        <v>-8.4245113314175128</v>
      </c>
      <c r="D34" s="782">
        <v>-16.828936869665974</v>
      </c>
      <c r="E34" s="782">
        <v>-37.641561205746434</v>
      </c>
      <c r="F34" s="782">
        <v>-16.375523387009135</v>
      </c>
    </row>
    <row r="35" spans="1:6" ht="13.5" customHeight="1">
      <c r="A35" s="692"/>
      <c r="B35" s="693"/>
      <c r="C35" s="693"/>
      <c r="D35" s="693"/>
      <c r="E35" s="693"/>
      <c r="F35" s="693"/>
    </row>
    <row r="36" spans="1:6" ht="13.5" customHeight="1">
      <c r="A36" s="692" t="s">
        <v>148</v>
      </c>
      <c r="B36" s="693">
        <v>17.5</v>
      </c>
      <c r="C36" s="693">
        <v>18.8</v>
      </c>
      <c r="D36" s="693">
        <v>10.6</v>
      </c>
      <c r="E36" s="693">
        <v>11.2</v>
      </c>
      <c r="F36" s="693">
        <v>13.6</v>
      </c>
    </row>
    <row r="37" spans="1:6">
      <c r="A37" s="692" t="s">
        <v>156</v>
      </c>
      <c r="B37" s="693">
        <v>5.4</v>
      </c>
      <c r="C37" s="693">
        <v>-13.5</v>
      </c>
      <c r="D37" s="693">
        <v>-10</v>
      </c>
      <c r="E37" s="693">
        <v>-10.1</v>
      </c>
      <c r="F37" s="693">
        <v>-4.4000000000000004</v>
      </c>
    </row>
    <row r="38" spans="1:6">
      <c r="A38" s="692" t="s">
        <v>5</v>
      </c>
      <c r="B38" s="693">
        <v>-2.5</v>
      </c>
      <c r="C38" s="693">
        <v>-1.4</v>
      </c>
      <c r="D38" s="693">
        <v>-4.0999999999999996</v>
      </c>
      <c r="E38" s="693" t="s">
        <v>168</v>
      </c>
      <c r="F38" s="693" t="s">
        <v>168</v>
      </c>
    </row>
    <row r="39" spans="1:6">
      <c r="A39" s="694" t="s">
        <v>4</v>
      </c>
      <c r="B39" s="695">
        <v>-1</v>
      </c>
      <c r="C39" s="695">
        <v>-2.2000000000000002</v>
      </c>
      <c r="D39" s="695">
        <v>-6.7</v>
      </c>
      <c r="E39" s="695" t="s">
        <v>168</v>
      </c>
      <c r="F39" s="695" t="s">
        <v>168</v>
      </c>
    </row>
    <row r="40" spans="1:6">
      <c r="A40" s="209"/>
      <c r="F40" s="31" t="s">
        <v>147</v>
      </c>
    </row>
  </sheetData>
  <pageMargins left="0.74803149606299213" right="0.74803149606299213" top="0.98425196850393704" bottom="0.98425196850393704" header="0.51181102362204722" footer="0.51181102362204722"/>
  <pageSetup paperSize="9" scale="120" orientation="portrait" r:id="rId1"/>
  <headerFooter alignWithMargins="0">
    <oddHeader>&amp;L&amp;F
&amp;A</oddHeader>
  </headerFooter>
  <ignoredErrors>
    <ignoredError sqref="G5:G14 B40:G40 G15 G16:G34 G35:G39" numberStoredAsText="1"/>
  </ignoredErrors>
</worksheet>
</file>

<file path=xl/worksheets/sheet100.xml><?xml version="1.0" encoding="utf-8"?>
<worksheet xmlns="http://schemas.openxmlformats.org/spreadsheetml/2006/main" xmlns:r="http://schemas.openxmlformats.org/officeDocument/2006/relationships">
  <sheetPr codeName="Sheet98">
    <pageSetUpPr fitToPage="1"/>
  </sheetPr>
  <dimension ref="A1:M61"/>
  <sheetViews>
    <sheetView workbookViewId="0">
      <selection activeCell="B2" sqref="B2"/>
    </sheetView>
  </sheetViews>
  <sheetFormatPr defaultRowHeight="11.25"/>
  <cols>
    <col min="1" max="1" width="7.85546875" style="2" customWidth="1"/>
    <col min="2" max="2" width="9.140625" style="2"/>
    <col min="3" max="3" width="11.7109375" style="2" customWidth="1"/>
    <col min="4" max="4" width="9.140625" style="2"/>
    <col min="5" max="5" width="10.5703125" style="2" customWidth="1"/>
    <col min="6" max="6" width="9.140625" style="2"/>
    <col min="7" max="7" width="10.85546875" style="2" customWidth="1"/>
    <col min="8" max="8" width="9.140625" style="2"/>
    <col min="9" max="9" width="6.42578125" style="2" customWidth="1"/>
    <col min="10" max="10" width="9.140625" style="2"/>
    <col min="11" max="11" width="6.85546875" style="2" customWidth="1"/>
    <col min="12" max="12" width="8.42578125" style="2" customWidth="1"/>
    <col min="13" max="16384" width="9.140625" style="2"/>
  </cols>
  <sheetData>
    <row r="1" spans="1:7">
      <c r="A1" s="86">
        <v>10.6</v>
      </c>
      <c r="B1" s="1" t="s">
        <v>644</v>
      </c>
      <c r="G1" s="284"/>
    </row>
    <row r="2" spans="1:7">
      <c r="B2" s="298"/>
    </row>
    <row r="3" spans="1:7">
      <c r="E3" s="10"/>
      <c r="F3" s="10"/>
      <c r="G3" s="10"/>
    </row>
    <row r="4" spans="1:7" ht="12" thickBot="1">
      <c r="A4" s="227"/>
      <c r="B4" s="227"/>
      <c r="C4" s="227"/>
    </row>
    <row r="5" spans="1:7" ht="13.5" thickBot="1">
      <c r="A5" s="667" t="s">
        <v>211</v>
      </c>
      <c r="B5" s="1117" t="s">
        <v>163</v>
      </c>
      <c r="C5" s="1118"/>
      <c r="D5" s="1119" t="s">
        <v>283</v>
      </c>
      <c r="E5" s="1118"/>
      <c r="F5" s="1119" t="s">
        <v>454</v>
      </c>
      <c r="G5" s="1118"/>
    </row>
    <row r="6" spans="1:7" ht="45.75" thickBot="1">
      <c r="A6" s="668"/>
      <c r="B6" s="669" t="s">
        <v>356</v>
      </c>
      <c r="C6" s="669" t="s">
        <v>355</v>
      </c>
      <c r="D6" s="669" t="s">
        <v>356</v>
      </c>
      <c r="E6" s="669" t="s">
        <v>355</v>
      </c>
      <c r="F6" s="669" t="s">
        <v>356</v>
      </c>
      <c r="G6" s="669" t="s">
        <v>355</v>
      </c>
    </row>
    <row r="7" spans="1:7">
      <c r="A7" s="679">
        <v>2000</v>
      </c>
      <c r="B7" s="665">
        <v>19</v>
      </c>
      <c r="C7" s="665">
        <v>6</v>
      </c>
      <c r="D7" s="665">
        <v>23</v>
      </c>
      <c r="E7" s="665">
        <v>6</v>
      </c>
      <c r="F7" s="665">
        <v>24</v>
      </c>
      <c r="G7" s="665">
        <v>0</v>
      </c>
    </row>
    <row r="8" spans="1:7">
      <c r="A8" s="679">
        <v>2001</v>
      </c>
      <c r="B8" s="665">
        <v>28</v>
      </c>
      <c r="C8" s="665">
        <v>28</v>
      </c>
      <c r="D8" s="665">
        <v>26</v>
      </c>
      <c r="E8" s="665">
        <v>23</v>
      </c>
      <c r="F8" s="665">
        <v>6</v>
      </c>
      <c r="G8" s="665">
        <v>2</v>
      </c>
    </row>
    <row r="9" spans="1:7">
      <c r="A9" s="679">
        <v>2002</v>
      </c>
      <c r="B9" s="665">
        <v>23</v>
      </c>
      <c r="C9" s="665">
        <v>14</v>
      </c>
      <c r="D9" s="665">
        <v>23</v>
      </c>
      <c r="E9" s="665">
        <v>15</v>
      </c>
      <c r="F9" s="665">
        <v>32</v>
      </c>
      <c r="G9" s="665">
        <v>11</v>
      </c>
    </row>
    <row r="10" spans="1:7">
      <c r="A10" s="679">
        <v>2003</v>
      </c>
      <c r="B10" s="665">
        <v>26</v>
      </c>
      <c r="C10" s="665">
        <v>28</v>
      </c>
      <c r="D10" s="665">
        <v>26</v>
      </c>
      <c r="E10" s="665">
        <v>28</v>
      </c>
      <c r="F10" s="665">
        <v>27</v>
      </c>
      <c r="G10" s="665">
        <v>7</v>
      </c>
    </row>
    <row r="11" spans="1:7">
      <c r="A11" s="679">
        <v>2004</v>
      </c>
      <c r="B11" s="665">
        <v>20</v>
      </c>
      <c r="C11" s="665">
        <v>14</v>
      </c>
      <c r="D11" s="665">
        <v>22</v>
      </c>
      <c r="E11" s="665">
        <v>9</v>
      </c>
      <c r="F11" s="665">
        <v>20</v>
      </c>
      <c r="G11" s="665">
        <v>1</v>
      </c>
    </row>
    <row r="12" spans="1:7">
      <c r="A12" s="679">
        <v>2005</v>
      </c>
      <c r="B12" s="665">
        <v>19</v>
      </c>
      <c r="C12" s="665">
        <v>8</v>
      </c>
      <c r="D12" s="665">
        <v>19</v>
      </c>
      <c r="E12" s="665">
        <v>3</v>
      </c>
      <c r="F12" s="665">
        <v>23</v>
      </c>
      <c r="G12" s="665">
        <v>6</v>
      </c>
    </row>
    <row r="13" spans="1:7">
      <c r="A13" s="679">
        <v>2006</v>
      </c>
      <c r="B13" s="665">
        <v>20</v>
      </c>
      <c r="C13" s="665">
        <v>10</v>
      </c>
      <c r="D13" s="665">
        <v>16</v>
      </c>
      <c r="E13" s="665">
        <v>4</v>
      </c>
      <c r="F13" s="665">
        <v>26</v>
      </c>
      <c r="G13" s="665">
        <v>19</v>
      </c>
    </row>
    <row r="14" spans="1:7">
      <c r="A14" s="679">
        <v>2007</v>
      </c>
      <c r="B14" s="665">
        <v>18</v>
      </c>
      <c r="C14" s="665">
        <v>7</v>
      </c>
      <c r="D14" s="665">
        <v>15</v>
      </c>
      <c r="E14" s="665">
        <v>1</v>
      </c>
      <c r="F14" s="665">
        <v>25</v>
      </c>
      <c r="G14" s="665">
        <v>4</v>
      </c>
    </row>
    <row r="15" spans="1:7">
      <c r="A15" s="679">
        <v>2008</v>
      </c>
      <c r="B15" s="665">
        <v>17</v>
      </c>
      <c r="C15" s="665">
        <v>7</v>
      </c>
      <c r="D15" s="665">
        <v>16</v>
      </c>
      <c r="E15" s="665">
        <v>1</v>
      </c>
      <c r="F15" s="665">
        <v>18</v>
      </c>
      <c r="G15" s="665">
        <v>5</v>
      </c>
    </row>
    <row r="16" spans="1:7">
      <c r="A16" s="679">
        <v>2009</v>
      </c>
      <c r="B16" s="665">
        <v>17</v>
      </c>
      <c r="C16" s="665">
        <v>1</v>
      </c>
      <c r="D16" s="665">
        <v>18</v>
      </c>
      <c r="E16" s="665">
        <v>6</v>
      </c>
      <c r="F16" s="665">
        <v>19</v>
      </c>
      <c r="G16" s="665">
        <v>4</v>
      </c>
    </row>
    <row r="17" spans="1:11" ht="12" thickBot="1">
      <c r="A17" s="680">
        <v>2010</v>
      </c>
      <c r="B17" s="666">
        <v>19</v>
      </c>
      <c r="C17" s="666">
        <v>7</v>
      </c>
      <c r="D17" s="666">
        <v>22</v>
      </c>
      <c r="E17" s="666">
        <v>7</v>
      </c>
      <c r="F17" s="666">
        <v>27</v>
      </c>
      <c r="G17" s="666">
        <v>34</v>
      </c>
    </row>
    <row r="18" spans="1:11">
      <c r="A18" s="227"/>
      <c r="B18" s="228"/>
      <c r="C18" s="228"/>
      <c r="D18" s="226"/>
      <c r="E18" s="226"/>
      <c r="F18" s="674" t="s">
        <v>398</v>
      </c>
    </row>
    <row r="19" spans="1:11" ht="21.75" customHeight="1">
      <c r="A19" s="1108" t="s">
        <v>453</v>
      </c>
      <c r="B19" s="1072"/>
      <c r="C19" s="1072"/>
      <c r="D19" s="1072"/>
      <c r="E19" s="1072"/>
      <c r="F19" s="1072"/>
      <c r="G19" s="1072"/>
    </row>
    <row r="20" spans="1:11">
      <c r="A20" s="24"/>
    </row>
    <row r="21" spans="1:11">
      <c r="A21" s="1"/>
    </row>
    <row r="22" spans="1:11">
      <c r="A22" s="1"/>
      <c r="K22" s="209" t="s">
        <v>210</v>
      </c>
    </row>
    <row r="23" spans="1:11">
      <c r="A23" s="1"/>
    </row>
    <row r="24" spans="1:11">
      <c r="A24" s="1"/>
    </row>
    <row r="25" spans="1:11">
      <c r="A25" s="1"/>
    </row>
    <row r="26" spans="1:11">
      <c r="A26" s="1"/>
    </row>
    <row r="27" spans="1:11">
      <c r="A27" s="1"/>
    </row>
    <row r="28" spans="1:11">
      <c r="A28" s="1"/>
    </row>
    <row r="29" spans="1:11">
      <c r="A29" s="1"/>
      <c r="I29" s="24"/>
    </row>
    <row r="30" spans="1:11">
      <c r="A30" s="1"/>
    </row>
    <row r="31" spans="1:11">
      <c r="A31" s="1"/>
      <c r="H31" s="24"/>
    </row>
    <row r="32" spans="1:11">
      <c r="A32" s="1"/>
      <c r="H32" s="284"/>
    </row>
    <row r="33" spans="1:13">
      <c r="A33" s="1"/>
    </row>
    <row r="34" spans="1:13">
      <c r="A34" s="1"/>
    </row>
    <row r="35" spans="1:13">
      <c r="A35" s="1"/>
      <c r="H35" s="24"/>
    </row>
    <row r="36" spans="1:13">
      <c r="A36" s="1"/>
      <c r="H36" s="24"/>
    </row>
    <row r="37" spans="1:13">
      <c r="A37" s="1"/>
    </row>
    <row r="38" spans="1:13">
      <c r="A38" s="1"/>
    </row>
    <row r="39" spans="1:13">
      <c r="A39" s="1"/>
    </row>
    <row r="40" spans="1:13">
      <c r="A40" s="1"/>
    </row>
    <row r="41" spans="1:13">
      <c r="A41" s="1" t="s">
        <v>32</v>
      </c>
    </row>
    <row r="42" spans="1:13">
      <c r="B42" s="209" t="s">
        <v>210</v>
      </c>
      <c r="C42" s="2">
        <v>2000</v>
      </c>
      <c r="D42" s="2">
        <v>2001</v>
      </c>
      <c r="E42" s="2">
        <v>2002</v>
      </c>
      <c r="F42" s="2">
        <v>2003</v>
      </c>
      <c r="G42" s="2">
        <v>2004</v>
      </c>
      <c r="H42" s="2">
        <v>2005</v>
      </c>
      <c r="I42" s="2">
        <v>2006</v>
      </c>
      <c r="J42" s="2">
        <v>2007</v>
      </c>
      <c r="K42" s="2">
        <v>2008</v>
      </c>
      <c r="L42" s="2">
        <v>2009</v>
      </c>
      <c r="M42" s="2">
        <v>2010</v>
      </c>
    </row>
    <row r="43" spans="1:13">
      <c r="A43" s="209" t="s">
        <v>163</v>
      </c>
      <c r="B43" s="824" t="s">
        <v>210</v>
      </c>
      <c r="C43" s="179">
        <v>6</v>
      </c>
      <c r="D43" s="179">
        <v>28</v>
      </c>
      <c r="E43" s="179">
        <v>14</v>
      </c>
      <c r="F43" s="179">
        <v>28</v>
      </c>
      <c r="G43" s="179">
        <v>14</v>
      </c>
      <c r="H43" s="179">
        <v>8</v>
      </c>
      <c r="I43" s="179">
        <v>10</v>
      </c>
      <c r="J43" s="179">
        <v>7</v>
      </c>
      <c r="K43" s="179">
        <v>7</v>
      </c>
      <c r="L43" s="179">
        <v>1</v>
      </c>
      <c r="M43" s="2">
        <v>7</v>
      </c>
    </row>
    <row r="44" spans="1:13">
      <c r="A44" s="209" t="s">
        <v>283</v>
      </c>
      <c r="B44" s="647" t="s">
        <v>210</v>
      </c>
      <c r="C44" s="179">
        <v>6</v>
      </c>
      <c r="D44" s="179">
        <v>23</v>
      </c>
      <c r="E44" s="179">
        <v>15</v>
      </c>
      <c r="F44" s="179">
        <v>28</v>
      </c>
      <c r="G44" s="179">
        <v>9</v>
      </c>
      <c r="H44" s="179">
        <v>3</v>
      </c>
      <c r="I44" s="179">
        <v>4</v>
      </c>
      <c r="J44" s="179">
        <v>1</v>
      </c>
      <c r="K44" s="179">
        <v>1</v>
      </c>
      <c r="L44" s="179">
        <v>6</v>
      </c>
      <c r="M44" s="2">
        <v>7</v>
      </c>
    </row>
    <row r="45" spans="1:13">
      <c r="A45" s="209" t="s">
        <v>357</v>
      </c>
      <c r="B45" s="179"/>
      <c r="C45" s="179">
        <v>0</v>
      </c>
      <c r="D45" s="179">
        <v>2</v>
      </c>
      <c r="E45" s="179">
        <v>11</v>
      </c>
      <c r="F45" s="179">
        <v>7</v>
      </c>
      <c r="G45" s="179">
        <v>1</v>
      </c>
      <c r="H45" s="179">
        <v>6</v>
      </c>
      <c r="I45" s="179">
        <v>19</v>
      </c>
      <c r="J45" s="179">
        <v>4</v>
      </c>
      <c r="K45" s="179">
        <v>5</v>
      </c>
      <c r="L45" s="179">
        <v>4</v>
      </c>
      <c r="M45" s="2">
        <v>34</v>
      </c>
    </row>
    <row r="46" spans="1:13">
      <c r="A46" s="209" t="s">
        <v>358</v>
      </c>
      <c r="B46" s="647" t="s">
        <v>210</v>
      </c>
      <c r="C46" s="179">
        <v>35</v>
      </c>
      <c r="D46" s="179">
        <v>35</v>
      </c>
      <c r="E46" s="179">
        <v>35</v>
      </c>
      <c r="F46" s="179">
        <v>35</v>
      </c>
      <c r="G46" s="179">
        <v>35</v>
      </c>
      <c r="H46" s="179">
        <v>35</v>
      </c>
      <c r="I46" s="179">
        <v>35</v>
      </c>
      <c r="J46" s="179">
        <v>35</v>
      </c>
      <c r="K46" s="179">
        <v>35</v>
      </c>
      <c r="L46" s="179">
        <v>35</v>
      </c>
      <c r="M46" s="2">
        <v>35</v>
      </c>
    </row>
    <row r="47" spans="1:13" s="321" customFormat="1" ht="12" thickBot="1"/>
    <row r="52" spans="12:12">
      <c r="L52" s="7"/>
    </row>
    <row r="53" spans="12:12">
      <c r="L53" s="7"/>
    </row>
    <row r="54" spans="12:12">
      <c r="L54" s="7"/>
    </row>
    <row r="55" spans="12:12">
      <c r="L55" s="7"/>
    </row>
    <row r="56" spans="12:12">
      <c r="L56" s="7"/>
    </row>
    <row r="57" spans="12:12">
      <c r="L57" s="7"/>
    </row>
    <row r="58" spans="12:12">
      <c r="L58" s="7"/>
    </row>
    <row r="59" spans="12:12">
      <c r="L59" s="7"/>
    </row>
    <row r="60" spans="12:12">
      <c r="L60" s="7"/>
    </row>
    <row r="61" spans="12:12">
      <c r="L61" s="7"/>
    </row>
  </sheetData>
  <mergeCells count="4">
    <mergeCell ref="B5:C5"/>
    <mergeCell ref="D5:E5"/>
    <mergeCell ref="F5:G5"/>
    <mergeCell ref="A19:G19"/>
  </mergeCells>
  <printOptions gridLines="1"/>
  <pageMargins left="0.74803149606299213" right="0.74803149606299213" top="0.98425196850393704" bottom="0.98425196850393704" header="0.51181102362204722" footer="0.51181102362204722"/>
  <pageSetup paperSize="9" scale="80" orientation="landscape" r:id="rId1"/>
  <headerFooter alignWithMargins="0">
    <oddHeader>&amp;L&amp;F
&amp;A</oddHeader>
  </headerFooter>
  <drawing r:id="rId2"/>
</worksheet>
</file>

<file path=xl/worksheets/sheet101.xml><?xml version="1.0" encoding="utf-8"?>
<worksheet xmlns="http://schemas.openxmlformats.org/spreadsheetml/2006/main" xmlns:r="http://schemas.openxmlformats.org/officeDocument/2006/relationships">
  <sheetPr codeName="Sheet99"/>
  <dimension ref="A1:P53"/>
  <sheetViews>
    <sheetView workbookViewId="0">
      <selection activeCell="B16" sqref="B16"/>
    </sheetView>
  </sheetViews>
  <sheetFormatPr defaultRowHeight="11.25"/>
  <cols>
    <col min="1" max="1" width="15.140625" style="2" customWidth="1"/>
    <col min="2" max="2" width="11.85546875" style="2" customWidth="1"/>
    <col min="3" max="3" width="10.7109375" style="2" customWidth="1"/>
    <col min="4" max="6" width="9.140625" style="2"/>
    <col min="7" max="7" width="11.28515625" style="2" customWidth="1"/>
    <col min="8" max="16384" width="9.140625" style="2"/>
  </cols>
  <sheetData>
    <row r="1" spans="1:5">
      <c r="A1" s="86">
        <v>10.7</v>
      </c>
      <c r="B1" s="1" t="s">
        <v>456</v>
      </c>
    </row>
    <row r="2" spans="1:5">
      <c r="A2" s="24"/>
    </row>
    <row r="3" spans="1:5">
      <c r="B3" s="7"/>
      <c r="C3" s="7"/>
      <c r="D3" s="220"/>
      <c r="E3" s="4" t="s">
        <v>114</v>
      </c>
    </row>
    <row r="4" spans="1:5" ht="24" customHeight="1">
      <c r="A4" s="248" t="s">
        <v>211</v>
      </c>
      <c r="B4" s="128" t="s">
        <v>113</v>
      </c>
      <c r="C4" s="128" t="s">
        <v>115</v>
      </c>
      <c r="D4" s="128" t="s">
        <v>116</v>
      </c>
      <c r="E4" s="128" t="s">
        <v>244</v>
      </c>
    </row>
    <row r="5" spans="1:5" ht="11.25" customHeight="1">
      <c r="A5" s="136">
        <v>2000</v>
      </c>
      <c r="B5" s="513">
        <v>139.72999999999999</v>
      </c>
      <c r="C5" s="353">
        <v>96.3</v>
      </c>
      <c r="D5" s="353">
        <v>228.6</v>
      </c>
      <c r="E5" s="469">
        <v>464.63</v>
      </c>
    </row>
    <row r="6" spans="1:5" ht="11.25" customHeight="1">
      <c r="A6" s="136">
        <v>2001</v>
      </c>
      <c r="B6" s="513">
        <v>134.41</v>
      </c>
      <c r="C6" s="353">
        <v>97.6</v>
      </c>
      <c r="D6" s="353">
        <v>217.3</v>
      </c>
      <c r="E6" s="469">
        <v>449.31</v>
      </c>
    </row>
    <row r="7" spans="1:5" ht="11.25" customHeight="1">
      <c r="A7" s="136">
        <v>2002</v>
      </c>
      <c r="B7" s="513">
        <v>101.48</v>
      </c>
      <c r="C7" s="353">
        <v>90.9</v>
      </c>
      <c r="D7" s="353">
        <v>212.8</v>
      </c>
      <c r="E7" s="469">
        <v>405.18</v>
      </c>
    </row>
    <row r="8" spans="1:5" ht="11.25" customHeight="1">
      <c r="A8" s="136">
        <v>2003</v>
      </c>
      <c r="B8" s="513">
        <v>78.680000000000007</v>
      </c>
      <c r="C8" s="353">
        <v>87.5</v>
      </c>
      <c r="D8" s="353">
        <v>210.4</v>
      </c>
      <c r="E8" s="469">
        <v>376.58000000000004</v>
      </c>
    </row>
    <row r="9" spans="1:5" ht="11.25" customHeight="1">
      <c r="A9" s="136">
        <v>2004</v>
      </c>
      <c r="B9" s="513">
        <v>71.290000000000006</v>
      </c>
      <c r="C9" s="353">
        <v>87.1</v>
      </c>
      <c r="D9" s="353">
        <v>209.5</v>
      </c>
      <c r="E9" s="469">
        <v>367.89</v>
      </c>
    </row>
    <row r="10" spans="1:5" ht="11.25" customHeight="1">
      <c r="A10" s="136">
        <v>2005</v>
      </c>
      <c r="B10" s="513">
        <v>70.709999999999994</v>
      </c>
      <c r="C10" s="353">
        <v>87.9</v>
      </c>
      <c r="D10" s="353">
        <v>207.6</v>
      </c>
      <c r="E10" s="469">
        <v>366.21000000000004</v>
      </c>
    </row>
    <row r="11" spans="1:5" ht="11.25" customHeight="1">
      <c r="A11" s="136">
        <v>2006</v>
      </c>
      <c r="B11" s="513">
        <v>60.26</v>
      </c>
      <c r="C11" s="353">
        <v>84.56</v>
      </c>
      <c r="D11" s="353">
        <v>206.7</v>
      </c>
      <c r="E11" s="469">
        <v>351.52</v>
      </c>
    </row>
    <row r="12" spans="1:5">
      <c r="A12" s="136">
        <v>2007</v>
      </c>
      <c r="B12" s="513">
        <v>54.36</v>
      </c>
      <c r="C12" s="353">
        <v>83.75</v>
      </c>
      <c r="D12" s="353">
        <v>198.6</v>
      </c>
      <c r="E12" s="469">
        <v>336.71000000000004</v>
      </c>
    </row>
    <row r="13" spans="1:5">
      <c r="A13" s="249">
        <v>2008</v>
      </c>
      <c r="B13" s="662">
        <v>44.79</v>
      </c>
      <c r="C13" s="355">
        <v>77.8</v>
      </c>
      <c r="D13" s="355">
        <v>195.5</v>
      </c>
      <c r="E13" s="395">
        <v>318.09000000000003</v>
      </c>
    </row>
    <row r="14" spans="1:5">
      <c r="B14" s="7"/>
      <c r="C14" s="7"/>
      <c r="D14" s="220"/>
      <c r="E14" s="4" t="s">
        <v>354</v>
      </c>
    </row>
    <row r="15" spans="1:5">
      <c r="B15" s="7"/>
      <c r="C15" s="7"/>
      <c r="D15" s="220"/>
      <c r="E15" s="4"/>
    </row>
    <row r="16" spans="1:5">
      <c r="B16" s="7"/>
      <c r="C16" s="7"/>
      <c r="D16" s="220"/>
      <c r="E16" s="4"/>
    </row>
    <row r="17" spans="1:16">
      <c r="B17" s="7"/>
      <c r="C17" s="7"/>
      <c r="D17" s="220"/>
      <c r="E17" s="4"/>
    </row>
    <row r="18" spans="1:16">
      <c r="B18" s="7"/>
      <c r="C18" s="7"/>
      <c r="D18" s="220"/>
      <c r="E18" s="4"/>
    </row>
    <row r="19" spans="1:16" s="321" customFormat="1" ht="12" thickBot="1">
      <c r="B19" s="349"/>
      <c r="C19" s="349"/>
      <c r="D19" s="479"/>
      <c r="E19" s="327"/>
    </row>
    <row r="20" spans="1:16" s="62" customFormat="1" ht="12" thickBot="1">
      <c r="A20" s="169" t="s">
        <v>38</v>
      </c>
    </row>
    <row r="21" spans="1:16" s="62" customFormat="1" ht="36" customHeight="1">
      <c r="D21" s="337" t="s">
        <v>211</v>
      </c>
      <c r="E21" s="476" t="s">
        <v>17</v>
      </c>
      <c r="F21" s="476" t="s">
        <v>18</v>
      </c>
      <c r="G21" s="476" t="s">
        <v>19</v>
      </c>
      <c r="H21" s="476" t="s">
        <v>20</v>
      </c>
      <c r="I21" s="476" t="s">
        <v>21</v>
      </c>
      <c r="J21" s="338" t="s">
        <v>244</v>
      </c>
      <c r="L21" s="657" t="s">
        <v>457</v>
      </c>
      <c r="M21" s="484"/>
      <c r="N21" s="389"/>
      <c r="O21" s="389"/>
      <c r="P21" s="390"/>
    </row>
    <row r="22" spans="1:16" s="62" customFormat="1">
      <c r="A22" s="62" t="s">
        <v>12</v>
      </c>
      <c r="D22" s="136">
        <v>2000</v>
      </c>
      <c r="E22" s="513">
        <v>139.72999999999999</v>
      </c>
      <c r="F22" s="477">
        <v>138.46</v>
      </c>
      <c r="G22" s="478">
        <v>96.326622</v>
      </c>
      <c r="H22" s="477">
        <v>121.43</v>
      </c>
      <c r="I22" s="478">
        <v>228.57983200000001</v>
      </c>
      <c r="J22" s="480">
        <v>464.63645399999996</v>
      </c>
      <c r="L22" s="485"/>
      <c r="M22" s="30" t="s">
        <v>277</v>
      </c>
      <c r="N22" s="30" t="s">
        <v>55</v>
      </c>
      <c r="O22" s="30"/>
      <c r="P22" s="391"/>
    </row>
    <row r="23" spans="1:16" s="62" customFormat="1">
      <c r="A23" s="62" t="s">
        <v>13</v>
      </c>
      <c r="B23" s="117"/>
      <c r="C23" s="117"/>
      <c r="D23" s="136">
        <v>2001</v>
      </c>
      <c r="E23" s="513">
        <v>134.41</v>
      </c>
      <c r="F23" s="477">
        <v>140.29</v>
      </c>
      <c r="G23" s="478">
        <v>97.599752999999993</v>
      </c>
      <c r="H23" s="477">
        <v>115.43</v>
      </c>
      <c r="I23" s="478">
        <v>217.28543200000001</v>
      </c>
      <c r="J23" s="480">
        <v>449.29518499999995</v>
      </c>
      <c r="L23" s="485">
        <v>2000</v>
      </c>
      <c r="M23" s="113">
        <f>J22</f>
        <v>464.63645399999996</v>
      </c>
      <c r="N23" s="30">
        <v>306</v>
      </c>
      <c r="O23" s="30"/>
      <c r="P23" s="391"/>
    </row>
    <row r="24" spans="1:16" s="62" customFormat="1">
      <c r="A24" s="62" t="s">
        <v>14</v>
      </c>
      <c r="B24" s="117"/>
      <c r="C24" s="161">
        <v>1</v>
      </c>
      <c r="D24" s="136">
        <v>2002</v>
      </c>
      <c r="E24" s="513">
        <v>101.48</v>
      </c>
      <c r="F24" s="477">
        <v>130.65</v>
      </c>
      <c r="G24" s="478">
        <v>90.893205000000009</v>
      </c>
      <c r="H24" s="477">
        <v>113.06</v>
      </c>
      <c r="I24" s="478">
        <v>212.82414400000002</v>
      </c>
      <c r="J24" s="480">
        <v>405.19734900000003</v>
      </c>
      <c r="L24" s="485">
        <v>2001</v>
      </c>
      <c r="M24" s="113">
        <f t="shared" ref="M24:M31" si="0">J23</f>
        <v>449.29518499999995</v>
      </c>
      <c r="N24" s="30">
        <v>306</v>
      </c>
      <c r="O24" s="30"/>
      <c r="P24" s="391"/>
    </row>
    <row r="25" spans="1:16" s="62" customFormat="1">
      <c r="A25" s="62" t="s">
        <v>15</v>
      </c>
      <c r="B25" s="117"/>
      <c r="C25" s="62">
        <v>0.69569999999999999</v>
      </c>
      <c r="D25" s="136">
        <v>2003</v>
      </c>
      <c r="E25" s="513">
        <v>78.680000000000007</v>
      </c>
      <c r="F25" s="477">
        <v>125.84</v>
      </c>
      <c r="G25" s="478">
        <v>87.546887999999996</v>
      </c>
      <c r="H25" s="477">
        <v>111.79</v>
      </c>
      <c r="I25" s="478">
        <v>210.43349600000002</v>
      </c>
      <c r="J25" s="480">
        <v>376.66038400000002</v>
      </c>
      <c r="L25" s="485">
        <v>2002</v>
      </c>
      <c r="M25" s="113">
        <f t="shared" si="0"/>
        <v>405.19734900000003</v>
      </c>
      <c r="N25" s="30">
        <v>306</v>
      </c>
      <c r="O25" s="30"/>
      <c r="P25" s="391"/>
    </row>
    <row r="26" spans="1:16" s="62" customFormat="1">
      <c r="A26" s="62" t="s">
        <v>16</v>
      </c>
      <c r="B26" s="117"/>
      <c r="C26" s="62">
        <v>1.8824000000000001</v>
      </c>
      <c r="D26" s="136">
        <v>2004</v>
      </c>
      <c r="E26" s="513">
        <v>71.290000000000006</v>
      </c>
      <c r="F26" s="477">
        <v>125.13</v>
      </c>
      <c r="G26" s="478">
        <v>87.05294099999999</v>
      </c>
      <c r="H26" s="477">
        <v>111.31</v>
      </c>
      <c r="I26" s="478">
        <v>209.529944</v>
      </c>
      <c r="J26" s="480">
        <v>367.872885</v>
      </c>
      <c r="L26" s="485">
        <v>2003</v>
      </c>
      <c r="M26" s="113">
        <f t="shared" si="0"/>
        <v>376.66038400000002</v>
      </c>
      <c r="N26" s="30">
        <v>306</v>
      </c>
      <c r="O26" s="30"/>
      <c r="P26" s="391"/>
    </row>
    <row r="27" spans="1:16" s="62" customFormat="1">
      <c r="D27" s="136">
        <v>2005</v>
      </c>
      <c r="E27" s="513">
        <v>70.709999999999994</v>
      </c>
      <c r="F27" s="477">
        <v>126.34</v>
      </c>
      <c r="G27" s="478">
        <v>87.894738000000004</v>
      </c>
      <c r="H27" s="477">
        <v>110.28</v>
      </c>
      <c r="I27" s="478">
        <v>207.591072</v>
      </c>
      <c r="J27" s="480">
        <v>366.19580999999999</v>
      </c>
      <c r="L27" s="485">
        <v>2004</v>
      </c>
      <c r="M27" s="113">
        <f t="shared" si="0"/>
        <v>367.872885</v>
      </c>
      <c r="N27" s="30">
        <v>306</v>
      </c>
      <c r="O27" s="30"/>
      <c r="P27" s="391"/>
    </row>
    <row r="28" spans="1:16" s="62" customFormat="1">
      <c r="D28" s="136">
        <v>2006</v>
      </c>
      <c r="E28" s="513">
        <v>60.26</v>
      </c>
      <c r="F28" s="477">
        <v>121.55</v>
      </c>
      <c r="G28" s="478">
        <v>84.56233499999999</v>
      </c>
      <c r="H28" s="477">
        <v>109.81</v>
      </c>
      <c r="I28" s="478">
        <v>206.706344</v>
      </c>
      <c r="J28" s="480">
        <v>351.52867900000001</v>
      </c>
      <c r="L28" s="485">
        <v>2005</v>
      </c>
      <c r="M28" s="113">
        <f t="shared" si="0"/>
        <v>366.19580999999999</v>
      </c>
      <c r="N28" s="30">
        <v>306</v>
      </c>
      <c r="O28" s="30"/>
      <c r="P28" s="391"/>
    </row>
    <row r="29" spans="1:16" s="62" customFormat="1">
      <c r="D29" s="136">
        <v>2007</v>
      </c>
      <c r="E29" s="513">
        <v>54.36</v>
      </c>
      <c r="F29" s="477">
        <v>120.39</v>
      </c>
      <c r="G29" s="478">
        <v>83.755323000000004</v>
      </c>
      <c r="H29" s="477">
        <v>105.51</v>
      </c>
      <c r="I29" s="478">
        <v>198.61202400000002</v>
      </c>
      <c r="J29" s="480">
        <v>336.72734700000001</v>
      </c>
      <c r="L29" s="485">
        <v>2006</v>
      </c>
      <c r="M29" s="113">
        <f t="shared" si="0"/>
        <v>351.52867900000001</v>
      </c>
      <c r="N29" s="30">
        <v>306</v>
      </c>
      <c r="O29" s="30"/>
      <c r="P29" s="391"/>
    </row>
    <row r="30" spans="1:16" s="62" customFormat="1">
      <c r="D30" s="17">
        <v>2008</v>
      </c>
      <c r="E30" s="387">
        <v>44.79</v>
      </c>
      <c r="F30" s="387">
        <v>111.89</v>
      </c>
      <c r="G30" s="387">
        <v>77.841872999999993</v>
      </c>
      <c r="H30" s="387">
        <v>103.84</v>
      </c>
      <c r="I30" s="387">
        <v>195.46841600000002</v>
      </c>
      <c r="J30" s="387">
        <v>318.10028900000003</v>
      </c>
      <c r="L30" s="486">
        <v>2007</v>
      </c>
      <c r="M30" s="113">
        <f t="shared" si="0"/>
        <v>336.72734700000001</v>
      </c>
      <c r="N30" s="178">
        <v>306</v>
      </c>
      <c r="O30" s="30"/>
      <c r="P30" s="391"/>
    </row>
    <row r="31" spans="1:16" s="62" customFormat="1" ht="13.5" thickBot="1">
      <c r="D31"/>
      <c r="E31"/>
      <c r="F31"/>
      <c r="G31"/>
      <c r="H31"/>
      <c r="I31"/>
      <c r="J31" s="4" t="s">
        <v>2</v>
      </c>
      <c r="L31" s="392">
        <v>2008</v>
      </c>
      <c r="M31" s="349">
        <f t="shared" si="0"/>
        <v>318.10028900000003</v>
      </c>
      <c r="N31" s="321">
        <v>306</v>
      </c>
      <c r="O31" s="321"/>
      <c r="P31" s="393"/>
    </row>
    <row r="32" spans="1:16" s="62" customFormat="1" ht="12.75">
      <c r="D32"/>
      <c r="E32"/>
      <c r="F32"/>
      <c r="G32"/>
      <c r="H32"/>
      <c r="I32"/>
      <c r="J32"/>
    </row>
    <row r="33" spans="12:12" s="321" customFormat="1" ht="12" thickBot="1"/>
    <row r="34" spans="12:12">
      <c r="L34" s="30"/>
    </row>
    <row r="35" spans="12:12" customFormat="1" ht="12.75"/>
    <row r="36" spans="12:12" customFormat="1" ht="12.75"/>
    <row r="37" spans="12:12" customFormat="1" ht="12.75"/>
    <row r="38" spans="12:12" customFormat="1" ht="12.75"/>
    <row r="39" spans="12:12" customFormat="1" ht="12.75"/>
    <row r="40" spans="12:12" customFormat="1" ht="12.75"/>
    <row r="41" spans="12:12" customFormat="1" ht="12.75"/>
    <row r="42" spans="12:12" customFormat="1" ht="12.75"/>
    <row r="43" spans="12:12" customFormat="1" ht="12.75"/>
    <row r="44" spans="12:12" customFormat="1" ht="12.75"/>
    <row r="45" spans="12:12" customFormat="1" ht="12.75"/>
    <row r="46" spans="12:12" customFormat="1" ht="12.75"/>
    <row r="47" spans="12:12" customFormat="1" ht="12.75"/>
    <row r="48" spans="12:12" customFormat="1" ht="12.75"/>
    <row r="49" customFormat="1" ht="12.75"/>
    <row r="50" customFormat="1" ht="12.75"/>
    <row r="51" customFormat="1" ht="12.75"/>
    <row r="52" customFormat="1" ht="12.75"/>
    <row r="53" customFormat="1" ht="12.75"/>
  </sheetData>
  <pageMargins left="0.75" right="0.75" top="1" bottom="1" header="0.5" footer="0.5"/>
  <pageSetup paperSize="9" scale="72" orientation="landscape" r:id="rId1"/>
  <headerFooter alignWithMargins="0"/>
  <drawing r:id="rId2"/>
</worksheet>
</file>

<file path=xl/worksheets/sheet102.xml><?xml version="1.0" encoding="utf-8"?>
<worksheet xmlns="http://schemas.openxmlformats.org/spreadsheetml/2006/main" xmlns:r="http://schemas.openxmlformats.org/officeDocument/2006/relationships">
  <sheetPr codeName="Sheet100"/>
  <dimension ref="A1:J14"/>
  <sheetViews>
    <sheetView workbookViewId="0">
      <selection activeCell="G22" sqref="G22"/>
    </sheetView>
  </sheetViews>
  <sheetFormatPr defaultRowHeight="11.25"/>
  <cols>
    <col min="1" max="1" width="7.85546875" style="198" customWidth="1"/>
    <col min="2" max="2" width="10" style="197" customWidth="1"/>
    <col min="3" max="3" width="9.7109375" style="197" customWidth="1"/>
    <col min="4" max="4" width="10" style="197" customWidth="1"/>
    <col min="5" max="5" width="10.85546875" style="197" customWidth="1"/>
    <col min="6" max="6" width="10.140625" style="197" customWidth="1"/>
    <col min="7" max="9" width="9.140625" style="197"/>
    <col min="10" max="10" width="10.140625" style="197" customWidth="1"/>
    <col min="11" max="11" width="11.42578125" style="197" customWidth="1"/>
    <col min="12" max="16384" width="9.140625" style="197"/>
  </cols>
  <sheetData>
    <row r="1" spans="1:10">
      <c r="A1" s="317">
        <v>10.8</v>
      </c>
      <c r="B1" s="196" t="s">
        <v>556</v>
      </c>
    </row>
    <row r="2" spans="1:10">
      <c r="A2" s="560"/>
      <c r="B2" s="282"/>
    </row>
    <row r="3" spans="1:10" ht="12.75">
      <c r="D3" s="199" t="s">
        <v>407</v>
      </c>
      <c r="E3" s="1120" t="s">
        <v>406</v>
      </c>
      <c r="F3" s="1121"/>
    </row>
    <row r="4" spans="1:10" ht="29.25" customHeight="1">
      <c r="A4" s="274" t="s">
        <v>211</v>
      </c>
      <c r="B4" s="472" t="s">
        <v>404</v>
      </c>
      <c r="C4" s="472" t="s">
        <v>405</v>
      </c>
      <c r="D4" s="472" t="s">
        <v>68</v>
      </c>
      <c r="E4" s="861" t="s">
        <v>405</v>
      </c>
      <c r="F4" s="861" t="s">
        <v>68</v>
      </c>
      <c r="G4"/>
      <c r="H4"/>
      <c r="I4"/>
      <c r="J4"/>
    </row>
    <row r="5" spans="1:10" ht="12.75">
      <c r="A5" s="599">
        <v>2003</v>
      </c>
      <c r="B5" s="862">
        <v>3001.0160000000001</v>
      </c>
      <c r="C5" s="862">
        <v>726.76300000000003</v>
      </c>
      <c r="D5" s="862">
        <v>1832.625</v>
      </c>
      <c r="E5" s="588">
        <v>24.217231764175864</v>
      </c>
      <c r="F5" s="588">
        <v>61.066818704065561</v>
      </c>
      <c r="G5"/>
      <c r="H5"/>
      <c r="I5"/>
      <c r="J5"/>
    </row>
    <row r="6" spans="1:10" ht="12.75">
      <c r="A6" s="599">
        <v>2004</v>
      </c>
      <c r="B6" s="862">
        <v>3034.5659999999998</v>
      </c>
      <c r="C6" s="862">
        <v>918.995</v>
      </c>
      <c r="D6" s="862">
        <v>1818.5360000000001</v>
      </c>
      <c r="E6" s="588">
        <v>30.2842317484609</v>
      </c>
      <c r="F6" s="588">
        <v>59.927383355642952</v>
      </c>
      <c r="G6"/>
      <c r="H6"/>
      <c r="I6"/>
      <c r="J6"/>
    </row>
    <row r="7" spans="1:10" ht="12.75">
      <c r="A7" s="599">
        <v>2005</v>
      </c>
      <c r="B7" s="862">
        <v>3050.0520000000001</v>
      </c>
      <c r="C7" s="862">
        <v>964.36699999999996</v>
      </c>
      <c r="D7" s="862">
        <v>1824.066</v>
      </c>
      <c r="E7" s="588">
        <v>31.618051102079569</v>
      </c>
      <c r="F7" s="588">
        <v>59.804423006558572</v>
      </c>
      <c r="G7"/>
      <c r="H7"/>
      <c r="I7"/>
      <c r="J7"/>
    </row>
    <row r="8" spans="1:10" ht="12.75">
      <c r="A8" s="599">
        <v>2006</v>
      </c>
      <c r="B8" s="862">
        <v>3384.6060000000002</v>
      </c>
      <c r="C8" s="862">
        <v>1119.7</v>
      </c>
      <c r="D8" s="862">
        <v>1980.6</v>
      </c>
      <c r="E8" s="588">
        <v>33.082137182289458</v>
      </c>
      <c r="F8" s="588">
        <v>58.5178895268755</v>
      </c>
      <c r="G8"/>
      <c r="H8"/>
      <c r="I8"/>
      <c r="J8"/>
    </row>
    <row r="9" spans="1:10" ht="12.75">
      <c r="A9" s="599">
        <v>2007</v>
      </c>
      <c r="B9" s="862">
        <v>3397.683</v>
      </c>
      <c r="C9" s="862">
        <v>1159.8</v>
      </c>
      <c r="D9" s="862">
        <v>2014.8</v>
      </c>
      <c r="E9" s="588">
        <v>34.135026722622449</v>
      </c>
      <c r="F9" s="588">
        <v>59.299234213433095</v>
      </c>
      <c r="G9"/>
      <c r="H9"/>
      <c r="I9"/>
      <c r="J9"/>
    </row>
    <row r="10" spans="1:10" ht="11.25" customHeight="1">
      <c r="A10" s="533">
        <v>2008</v>
      </c>
      <c r="B10" s="862">
        <v>3224.2809999999999</v>
      </c>
      <c r="C10" s="863">
        <v>1165.0999999999999</v>
      </c>
      <c r="D10" s="863">
        <v>1938.7</v>
      </c>
      <c r="E10" s="531">
        <v>36.135187969038675</v>
      </c>
      <c r="F10" s="531">
        <v>60.128133993284088</v>
      </c>
      <c r="G10"/>
      <c r="H10"/>
      <c r="I10"/>
      <c r="J10"/>
    </row>
    <row r="11" spans="1:10" ht="11.25" customHeight="1">
      <c r="A11" s="533">
        <v>2009</v>
      </c>
      <c r="B11" s="862">
        <v>2952.9</v>
      </c>
      <c r="C11" s="863">
        <v>1101.3</v>
      </c>
      <c r="D11" s="863">
        <v>1723.7</v>
      </c>
      <c r="E11" s="531">
        <v>37.299999999999997</v>
      </c>
      <c r="F11" s="531">
        <v>58.4</v>
      </c>
      <c r="G11" s="1000"/>
      <c r="H11" s="1000"/>
      <c r="I11" s="1000"/>
      <c r="J11" s="1000"/>
    </row>
    <row r="12" spans="1:10" ht="11.25" customHeight="1">
      <c r="A12" s="448">
        <v>2010</v>
      </c>
      <c r="B12" s="864">
        <v>2846.1</v>
      </c>
      <c r="C12" s="864">
        <v>1084.9000000000001</v>
      </c>
      <c r="D12" s="864">
        <v>1495.6</v>
      </c>
      <c r="E12" s="446">
        <v>38.1</v>
      </c>
      <c r="F12" s="446">
        <v>52.5</v>
      </c>
      <c r="G12"/>
      <c r="H12"/>
      <c r="I12"/>
      <c r="J12"/>
    </row>
    <row r="13" spans="1:10" ht="12.75">
      <c r="E13" s="199"/>
      <c r="F13" s="199" t="s">
        <v>408</v>
      </c>
      <c r="G13"/>
      <c r="H13"/>
      <c r="I13"/>
      <c r="J13"/>
    </row>
    <row r="14" spans="1:10" ht="14.1" customHeight="1">
      <c r="D14" s="296"/>
    </row>
  </sheetData>
  <mergeCells count="1">
    <mergeCell ref="E3:F3"/>
  </mergeCells>
  <printOptions gridLine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03.xml><?xml version="1.0" encoding="utf-8"?>
<worksheet xmlns="http://schemas.openxmlformats.org/spreadsheetml/2006/main" xmlns:r="http://schemas.openxmlformats.org/officeDocument/2006/relationships">
  <sheetPr codeName="Sheet101"/>
  <dimension ref="A1:I54"/>
  <sheetViews>
    <sheetView workbookViewId="0">
      <selection activeCell="J16" sqref="J16"/>
    </sheetView>
  </sheetViews>
  <sheetFormatPr defaultRowHeight="11.25"/>
  <cols>
    <col min="1" max="1" width="14.7109375" style="2" customWidth="1"/>
    <col min="2" max="2" width="11.140625" style="2" customWidth="1"/>
    <col min="3" max="3" width="9.28515625" style="2" customWidth="1"/>
    <col min="4" max="5" width="9.28515625" style="7" customWidth="1"/>
    <col min="6" max="6" width="8.140625" style="2" customWidth="1"/>
    <col min="7" max="9" width="8.5703125" style="2" customWidth="1"/>
    <col min="10" max="16384" width="9.140625" style="2"/>
  </cols>
  <sheetData>
    <row r="1" spans="1:6">
      <c r="A1" s="306" t="s">
        <v>48</v>
      </c>
      <c r="B1" s="1" t="s">
        <v>560</v>
      </c>
    </row>
    <row r="2" spans="1:6" ht="11.25" customHeight="1">
      <c r="A2" s="540"/>
      <c r="B2" s="553"/>
      <c r="C2" s="553"/>
      <c r="D2" s="1010"/>
      <c r="E2" s="1010"/>
      <c r="F2" s="553"/>
    </row>
    <row r="3" spans="1:6">
      <c r="A3" s="25"/>
      <c r="B3" s="25"/>
      <c r="C3" s="378" t="s">
        <v>129</v>
      </c>
      <c r="D3" s="1011"/>
      <c r="E3" s="1011"/>
      <c r="F3" s="378" t="s">
        <v>169</v>
      </c>
    </row>
    <row r="4" spans="1:6">
      <c r="A4" s="39" t="s">
        <v>209</v>
      </c>
      <c r="B4" s="184" t="s">
        <v>325</v>
      </c>
      <c r="C4" s="184" t="s">
        <v>561</v>
      </c>
      <c r="D4" s="1012" t="s">
        <v>557</v>
      </c>
      <c r="E4" s="1012" t="s">
        <v>558</v>
      </c>
      <c r="F4" s="439" t="s">
        <v>559</v>
      </c>
    </row>
    <row r="5" spans="1:6">
      <c r="A5" s="229" t="s">
        <v>195</v>
      </c>
      <c r="B5" s="470">
        <v>591</v>
      </c>
      <c r="C5" s="470">
        <v>4</v>
      </c>
      <c r="D5" s="468">
        <v>69.712351945854479</v>
      </c>
      <c r="E5" s="468">
        <v>29.61082910321489</v>
      </c>
      <c r="F5" s="468">
        <v>0.67681895093062605</v>
      </c>
    </row>
    <row r="6" spans="1:6">
      <c r="A6" s="56" t="s">
        <v>133</v>
      </c>
      <c r="B6" s="394">
        <v>583</v>
      </c>
      <c r="C6" s="394">
        <v>2</v>
      </c>
      <c r="D6" s="353">
        <v>61.921097770154375</v>
      </c>
      <c r="E6" s="353">
        <v>37.735849056603776</v>
      </c>
      <c r="F6" s="353">
        <v>0.34305317324185247</v>
      </c>
    </row>
    <row r="7" spans="1:6">
      <c r="A7" s="56" t="s">
        <v>131</v>
      </c>
      <c r="B7" s="394">
        <v>466</v>
      </c>
      <c r="C7" s="394">
        <v>6</v>
      </c>
      <c r="D7" s="353">
        <v>57.725321888412019</v>
      </c>
      <c r="E7" s="353">
        <v>34.334763948497852</v>
      </c>
      <c r="F7" s="353">
        <v>1.2875536480686696</v>
      </c>
    </row>
    <row r="8" spans="1:6">
      <c r="A8" s="56" t="s">
        <v>140</v>
      </c>
      <c r="B8" s="394">
        <v>595</v>
      </c>
      <c r="C8" s="394">
        <v>2</v>
      </c>
      <c r="D8" s="353">
        <v>50.756302521008401</v>
      </c>
      <c r="E8" s="353">
        <v>32.605042016806721</v>
      </c>
      <c r="F8" s="353">
        <v>0.33613445378151263</v>
      </c>
    </row>
    <row r="9" spans="1:6">
      <c r="A9" s="56" t="s">
        <v>198</v>
      </c>
      <c r="B9" s="394">
        <v>465</v>
      </c>
      <c r="C9" s="394">
        <v>4</v>
      </c>
      <c r="D9" s="353">
        <v>49.247311827956992</v>
      </c>
      <c r="E9" s="353">
        <v>48.602150537634408</v>
      </c>
      <c r="F9" s="353">
        <v>0.86021505376344087</v>
      </c>
    </row>
    <row r="10" spans="1:6">
      <c r="A10" s="56" t="s">
        <v>138</v>
      </c>
      <c r="B10" s="394">
        <v>678</v>
      </c>
      <c r="C10" s="394">
        <v>120</v>
      </c>
      <c r="D10" s="353">
        <v>46.755162241887909</v>
      </c>
      <c r="E10" s="353">
        <v>35.398230088495573</v>
      </c>
      <c r="F10" s="353">
        <v>17.699115044247787</v>
      </c>
    </row>
    <row r="11" spans="1:6">
      <c r="A11" s="56" t="s">
        <v>208</v>
      </c>
      <c r="B11" s="394">
        <v>422</v>
      </c>
      <c r="C11" s="394">
        <v>272</v>
      </c>
      <c r="D11" s="353">
        <v>45.971563981042657</v>
      </c>
      <c r="E11" s="353">
        <v>1.1848341232227488</v>
      </c>
      <c r="F11" s="353">
        <v>64.454976303317537</v>
      </c>
    </row>
    <row r="12" spans="1:6">
      <c r="A12" s="56" t="s">
        <v>132</v>
      </c>
      <c r="B12" s="394">
        <v>673</v>
      </c>
      <c r="C12" s="394">
        <v>23</v>
      </c>
      <c r="D12" s="353">
        <v>42.199108469539375</v>
      </c>
      <c r="E12" s="353">
        <v>54.234769687964338</v>
      </c>
      <c r="F12" s="353">
        <v>3.4175334323922733</v>
      </c>
    </row>
    <row r="13" spans="1:6">
      <c r="A13" s="617" t="s">
        <v>199</v>
      </c>
      <c r="B13" s="376">
        <v>521</v>
      </c>
      <c r="C13" s="376">
        <v>255</v>
      </c>
      <c r="D13" s="618">
        <v>38.771593090211134</v>
      </c>
      <c r="E13" s="618">
        <v>11.516314779270633</v>
      </c>
      <c r="F13" s="618">
        <v>48.944337811900191</v>
      </c>
    </row>
    <row r="14" spans="1:6">
      <c r="A14" s="72" t="s">
        <v>484</v>
      </c>
      <c r="B14" s="555">
        <v>502</v>
      </c>
      <c r="C14" s="555">
        <v>186</v>
      </c>
      <c r="D14" s="469">
        <v>38.446215139442231</v>
      </c>
      <c r="E14" s="469">
        <v>21.513944223107568</v>
      </c>
      <c r="F14" s="469">
        <v>37.051792828685258</v>
      </c>
    </row>
    <row r="15" spans="1:6">
      <c r="A15" s="72" t="s">
        <v>277</v>
      </c>
      <c r="B15" s="555">
        <v>636</v>
      </c>
      <c r="C15" s="555">
        <v>334</v>
      </c>
      <c r="D15" s="469">
        <v>38.1</v>
      </c>
      <c r="E15" s="469">
        <v>3.7735849056603774</v>
      </c>
      <c r="F15" s="469">
        <v>52.515723270440255</v>
      </c>
    </row>
    <row r="16" spans="1:6">
      <c r="A16" s="617" t="s">
        <v>136</v>
      </c>
      <c r="B16" s="376">
        <v>532</v>
      </c>
      <c r="C16" s="376">
        <v>166</v>
      </c>
      <c r="D16" s="618">
        <v>34.962406015037594</v>
      </c>
      <c r="E16" s="618">
        <v>34.022556390977442</v>
      </c>
      <c r="F16" s="618">
        <v>31.203007518796994</v>
      </c>
    </row>
    <row r="17" spans="1:6">
      <c r="A17" s="56" t="s">
        <v>135</v>
      </c>
      <c r="B17" s="394">
        <v>535</v>
      </c>
      <c r="C17" s="394">
        <v>310</v>
      </c>
      <c r="D17" s="353">
        <v>33.084112149532707</v>
      </c>
      <c r="E17" s="353">
        <v>9.1588785046728969</v>
      </c>
      <c r="F17" s="353">
        <v>57.943925233644862</v>
      </c>
    </row>
    <row r="18" spans="1:6" s="209" customFormat="1">
      <c r="A18" s="617" t="s">
        <v>197</v>
      </c>
      <c r="B18" s="376">
        <v>470</v>
      </c>
      <c r="C18" s="376">
        <v>212</v>
      </c>
      <c r="D18" s="618">
        <v>32.765957446808514</v>
      </c>
      <c r="E18" s="618">
        <v>22.127659574468087</v>
      </c>
      <c r="F18" s="618">
        <v>45.106382978723403</v>
      </c>
    </row>
    <row r="19" spans="1:6" s="209" customFormat="1">
      <c r="A19" s="617" t="s">
        <v>137</v>
      </c>
      <c r="B19" s="376">
        <v>531</v>
      </c>
      <c r="C19" s="376">
        <v>254</v>
      </c>
      <c r="D19" s="618">
        <v>32.203389830508478</v>
      </c>
      <c r="E19" s="618">
        <v>14.312617702448211</v>
      </c>
      <c r="F19" s="618">
        <v>47.834274952919017</v>
      </c>
    </row>
    <row r="20" spans="1:6">
      <c r="A20" s="56" t="s">
        <v>207</v>
      </c>
      <c r="B20" s="394">
        <v>315</v>
      </c>
      <c r="C20" s="394">
        <v>193</v>
      </c>
      <c r="D20" s="353">
        <v>21.587301587301589</v>
      </c>
      <c r="E20" s="353">
        <v>0.95238095238095233</v>
      </c>
      <c r="F20" s="353">
        <v>61.269841269841272</v>
      </c>
    </row>
    <row r="21" spans="1:6">
      <c r="A21" s="56" t="s">
        <v>203</v>
      </c>
      <c r="B21" s="394">
        <v>413</v>
      </c>
      <c r="C21" s="394">
        <v>284</v>
      </c>
      <c r="D21" s="353">
        <v>21.54963680387409</v>
      </c>
      <c r="E21" s="353">
        <v>9.9273607748184016</v>
      </c>
      <c r="F21" s="353">
        <v>68.765133171912836</v>
      </c>
    </row>
    <row r="22" spans="1:6">
      <c r="A22" s="56" t="s">
        <v>200</v>
      </c>
      <c r="B22" s="394">
        <v>760</v>
      </c>
      <c r="C22" s="394">
        <v>610</v>
      </c>
      <c r="D22" s="353">
        <v>19.736842105263158</v>
      </c>
      <c r="E22" s="353">
        <v>0</v>
      </c>
      <c r="F22" s="353">
        <v>80.263157894736835</v>
      </c>
    </row>
    <row r="23" spans="1:6">
      <c r="A23" s="56" t="s">
        <v>202</v>
      </c>
      <c r="B23" s="394">
        <v>311</v>
      </c>
      <c r="C23" s="394">
        <v>199</v>
      </c>
      <c r="D23" s="353">
        <v>19.614147909967844</v>
      </c>
      <c r="E23" s="353">
        <v>0</v>
      </c>
      <c r="F23" s="353">
        <v>63.987138263665592</v>
      </c>
    </row>
    <row r="24" spans="1:6">
      <c r="A24" s="56" t="s">
        <v>196</v>
      </c>
      <c r="B24" s="394">
        <v>514</v>
      </c>
      <c r="C24" s="394">
        <v>318</v>
      </c>
      <c r="D24" s="353">
        <v>18.677042801556421</v>
      </c>
      <c r="E24" s="353">
        <v>19.260700389105057</v>
      </c>
      <c r="F24" s="353">
        <v>61.867704280155642</v>
      </c>
    </row>
    <row r="25" spans="1:6">
      <c r="A25" s="56" t="s">
        <v>134</v>
      </c>
      <c r="B25" s="394">
        <v>457</v>
      </c>
      <c r="C25" s="394">
        <v>374</v>
      </c>
      <c r="D25" s="353">
        <v>18.161925601750546</v>
      </c>
      <c r="E25" s="353">
        <v>0</v>
      </c>
      <c r="F25" s="353">
        <v>81.838074398249447</v>
      </c>
    </row>
    <row r="26" spans="1:6">
      <c r="A26" s="56" t="s">
        <v>201</v>
      </c>
      <c r="B26" s="394">
        <v>317</v>
      </c>
      <c r="C26" s="394">
        <v>205</v>
      </c>
      <c r="D26" s="353">
        <v>15.772870662460567</v>
      </c>
      <c r="E26" s="353">
        <v>14.826498422712934</v>
      </c>
      <c r="F26" s="353">
        <v>64.668769716088335</v>
      </c>
    </row>
    <row r="27" spans="1:6">
      <c r="A27" s="56" t="s">
        <v>206</v>
      </c>
      <c r="B27" s="394">
        <v>591</v>
      </c>
      <c r="C27" s="394">
        <v>485</v>
      </c>
      <c r="D27" s="353">
        <v>13.028764805414552</v>
      </c>
      <c r="E27" s="353">
        <v>0</v>
      </c>
      <c r="F27" s="353">
        <v>82.064297800338409</v>
      </c>
    </row>
    <row r="28" spans="1:6">
      <c r="A28" s="56" t="s">
        <v>205</v>
      </c>
      <c r="B28" s="394">
        <v>304</v>
      </c>
      <c r="C28" s="394">
        <v>275</v>
      </c>
      <c r="D28" s="353">
        <v>9.5394736842105257</v>
      </c>
      <c r="E28" s="353">
        <v>0</v>
      </c>
      <c r="F28" s="353">
        <v>90.46052631578948</v>
      </c>
    </row>
    <row r="29" spans="1:6">
      <c r="A29" s="56" t="s">
        <v>151</v>
      </c>
      <c r="B29" s="394">
        <v>333</v>
      </c>
      <c r="C29" s="394">
        <v>260</v>
      </c>
      <c r="D29" s="353">
        <v>8.7087087087087092</v>
      </c>
      <c r="E29" s="353">
        <v>10.21021021021021</v>
      </c>
      <c r="F29" s="353">
        <v>78.078078078078079</v>
      </c>
    </row>
    <row r="30" spans="1:6">
      <c r="A30" s="56" t="s">
        <v>204</v>
      </c>
      <c r="B30" s="394">
        <v>381</v>
      </c>
      <c r="C30" s="394">
        <v>328</v>
      </c>
      <c r="D30" s="353">
        <v>4.9868766404199478</v>
      </c>
      <c r="E30" s="353">
        <v>0</v>
      </c>
      <c r="F30" s="353">
        <v>86.089238845144351</v>
      </c>
    </row>
    <row r="31" spans="1:6">
      <c r="A31" s="56" t="s">
        <v>150</v>
      </c>
      <c r="B31" s="394">
        <v>365</v>
      </c>
      <c r="C31" s="394">
        <v>290</v>
      </c>
      <c r="D31" s="353">
        <v>1.095890410958904</v>
      </c>
      <c r="E31" s="353">
        <v>0</v>
      </c>
      <c r="F31" s="353">
        <v>79.452054794520549</v>
      </c>
    </row>
    <row r="32" spans="1:6">
      <c r="A32" s="56" t="s">
        <v>149</v>
      </c>
      <c r="B32" s="394">
        <v>410</v>
      </c>
      <c r="C32" s="394">
        <v>404</v>
      </c>
      <c r="D32" s="353">
        <v>0</v>
      </c>
      <c r="E32" s="353">
        <v>0</v>
      </c>
      <c r="F32" s="353">
        <v>98.536585365853654</v>
      </c>
    </row>
    <row r="33" spans="1:9">
      <c r="A33" s="56"/>
      <c r="B33" s="394"/>
      <c r="C33" s="394"/>
      <c r="D33" s="353"/>
      <c r="E33" s="353"/>
      <c r="F33" s="353"/>
    </row>
    <row r="34" spans="1:9">
      <c r="A34" s="56" t="s">
        <v>157</v>
      </c>
      <c r="B34" s="394">
        <v>707</v>
      </c>
      <c r="C34" s="394">
        <v>0</v>
      </c>
      <c r="D34" s="353">
        <v>50.495049504950494</v>
      </c>
      <c r="E34" s="353">
        <v>49.646393210749643</v>
      </c>
      <c r="F34" s="353">
        <v>0</v>
      </c>
    </row>
    <row r="35" spans="1:9">
      <c r="A35" s="56" t="s">
        <v>148</v>
      </c>
      <c r="B35" s="394">
        <v>469</v>
      </c>
      <c r="C35" s="394">
        <v>28</v>
      </c>
      <c r="D35" s="353">
        <v>42.217484008528785</v>
      </c>
      <c r="E35" s="353">
        <v>50.319829424307038</v>
      </c>
      <c r="F35" s="353">
        <v>5.9701492537313436</v>
      </c>
    </row>
    <row r="36" spans="1:9">
      <c r="A36" s="56" t="s">
        <v>156</v>
      </c>
      <c r="B36" s="394">
        <v>572</v>
      </c>
      <c r="C36" s="394">
        <v>387</v>
      </c>
      <c r="D36" s="353">
        <v>14.86013986013986</v>
      </c>
      <c r="E36" s="353">
        <v>10.48951048951049</v>
      </c>
      <c r="F36" s="353">
        <v>67.657342657342653</v>
      </c>
    </row>
    <row r="37" spans="1:9">
      <c r="A37" s="56" t="s">
        <v>5</v>
      </c>
      <c r="B37" s="394">
        <v>369</v>
      </c>
      <c r="C37" s="394">
        <v>348</v>
      </c>
      <c r="D37" s="353">
        <v>4.0650406504065044</v>
      </c>
      <c r="E37" s="353">
        <v>0</v>
      </c>
      <c r="F37" s="353">
        <v>94.308943089430898</v>
      </c>
    </row>
    <row r="38" spans="1:9">
      <c r="A38" s="617" t="s">
        <v>344</v>
      </c>
      <c r="B38" s="394">
        <v>351</v>
      </c>
      <c r="C38" s="394">
        <v>351</v>
      </c>
      <c r="D38" s="353">
        <v>0</v>
      </c>
      <c r="E38" s="353">
        <v>0</v>
      </c>
      <c r="F38" s="353">
        <v>100</v>
      </c>
    </row>
    <row r="39" spans="1:9">
      <c r="A39" s="22" t="s">
        <v>4</v>
      </c>
      <c r="B39" s="379">
        <v>407</v>
      </c>
      <c r="C39" s="379">
        <v>340</v>
      </c>
      <c r="D39" s="355">
        <v>0</v>
      </c>
      <c r="E39" s="355">
        <v>0</v>
      </c>
      <c r="F39" s="355">
        <v>83.538083538083541</v>
      </c>
    </row>
    <row r="40" spans="1:9">
      <c r="F40" s="4" t="s">
        <v>194</v>
      </c>
    </row>
    <row r="42" spans="1:9" ht="11.25" customHeight="1">
      <c r="A42" s="1082" t="s">
        <v>382</v>
      </c>
      <c r="B42" s="1072"/>
      <c r="C42" s="1072"/>
      <c r="D42" s="1072"/>
      <c r="E42" s="1072"/>
      <c r="F42" s="1072"/>
      <c r="G42" s="71"/>
      <c r="H42" s="71"/>
      <c r="I42" s="71"/>
    </row>
    <row r="43" spans="1:9" ht="6" customHeight="1">
      <c r="A43" s="1072"/>
      <c r="B43" s="1072"/>
      <c r="C43" s="1072"/>
      <c r="D43" s="1072"/>
      <c r="E43" s="1072"/>
      <c r="F43" s="1072"/>
      <c r="G43" s="71"/>
      <c r="H43" s="71"/>
      <c r="I43" s="71"/>
    </row>
    <row r="44" spans="1:9" ht="5.25" customHeight="1">
      <c r="A44" s="1072"/>
      <c r="B44" s="1072"/>
      <c r="C44" s="1072"/>
      <c r="D44" s="1072"/>
      <c r="E44" s="1072"/>
      <c r="F44" s="1072"/>
      <c r="G44" s="71"/>
      <c r="H44" s="71"/>
      <c r="I44" s="71"/>
    </row>
    <row r="45" spans="1:9" ht="11.25" hidden="1" customHeight="1">
      <c r="A45" s="1072"/>
      <c r="B45" s="1072"/>
      <c r="C45" s="1072"/>
      <c r="D45" s="1072"/>
      <c r="E45" s="1072"/>
      <c r="F45" s="1072"/>
      <c r="G45" s="71"/>
      <c r="H45" s="71"/>
      <c r="I45" s="71"/>
    </row>
    <row r="46" spans="1:9" ht="12.75" hidden="1" customHeight="1">
      <c r="A46" s="1072"/>
      <c r="B46" s="1072"/>
      <c r="C46" s="1072"/>
      <c r="D46" s="1072"/>
      <c r="E46" s="1072"/>
      <c r="F46" s="1072"/>
      <c r="G46" s="71"/>
      <c r="H46" s="71"/>
      <c r="I46" s="71"/>
    </row>
    <row r="47" spans="1:9" ht="11.25" hidden="1" customHeight="1">
      <c r="A47" s="1072"/>
      <c r="B47" s="1072"/>
      <c r="C47" s="1072"/>
      <c r="D47" s="1072"/>
      <c r="E47" s="1072"/>
      <c r="F47" s="1072"/>
      <c r="G47" s="71"/>
      <c r="H47" s="71"/>
      <c r="I47" s="71"/>
    </row>
    <row r="48" spans="1:9" ht="11.25" hidden="1" customHeight="1">
      <c r="A48" s="1072"/>
      <c r="B48" s="1072"/>
      <c r="C48" s="1072"/>
      <c r="D48" s="1072"/>
      <c r="E48" s="1072"/>
      <c r="F48" s="1072"/>
      <c r="G48" s="71"/>
      <c r="H48" s="71"/>
      <c r="I48" s="71"/>
    </row>
    <row r="49" spans="1:9" ht="6.75" customHeight="1">
      <c r="A49" s="1072"/>
      <c r="B49" s="1072"/>
      <c r="C49" s="1072"/>
      <c r="D49" s="1072"/>
      <c r="E49" s="1072"/>
      <c r="F49" s="1072"/>
      <c r="G49" s="259"/>
      <c r="H49" s="259"/>
      <c r="I49" s="259"/>
    </row>
    <row r="50" spans="1:9" s="209" customFormat="1">
      <c r="A50" s="219" t="s">
        <v>210</v>
      </c>
      <c r="B50" s="967"/>
      <c r="C50" s="967"/>
      <c r="D50" s="1013"/>
      <c r="E50" s="1013"/>
      <c r="F50" s="967"/>
      <c r="G50" s="967"/>
      <c r="H50" s="967"/>
      <c r="I50" s="967"/>
    </row>
    <row r="51" spans="1:9" ht="12.75">
      <c r="A51" s="259"/>
      <c r="B51" s="259"/>
      <c r="C51" s="259"/>
      <c r="D51" s="1014"/>
      <c r="E51" s="1014"/>
      <c r="F51" s="259"/>
      <c r="G51" s="259"/>
      <c r="H51" s="259"/>
      <c r="I51" s="259"/>
    </row>
    <row r="52" spans="1:9" ht="12.75">
      <c r="A52" s="259"/>
      <c r="B52" s="259"/>
      <c r="C52" s="259"/>
      <c r="D52" s="1014"/>
      <c r="E52" s="1014"/>
      <c r="F52" s="259"/>
      <c r="G52" s="259"/>
      <c r="H52" s="259"/>
      <c r="I52" s="259"/>
    </row>
    <row r="53" spans="1:9" ht="12.75">
      <c r="A53" s="259"/>
      <c r="B53" s="259"/>
      <c r="C53" s="259"/>
      <c r="D53" s="1014"/>
      <c r="E53" s="1014"/>
      <c r="F53" s="259"/>
      <c r="G53" s="259"/>
      <c r="H53" s="259"/>
      <c r="I53" s="259"/>
    </row>
    <row r="54" spans="1:9" ht="12.75">
      <c r="G54" s="259"/>
      <c r="H54" s="259"/>
      <c r="I54" s="259"/>
    </row>
  </sheetData>
  <mergeCells count="1">
    <mergeCell ref="A42:F49"/>
  </mergeCells>
  <pageMargins left="0.75" right="0.75" top="1" bottom="1" header="0.5" footer="0.5"/>
  <pageSetup paperSize="9" orientation="portrait" r:id="rId1"/>
  <headerFooter alignWithMargins="0"/>
</worksheet>
</file>

<file path=xl/worksheets/sheet104.xml><?xml version="1.0" encoding="utf-8"?>
<worksheet xmlns="http://schemas.openxmlformats.org/spreadsheetml/2006/main" xmlns:r="http://schemas.openxmlformats.org/officeDocument/2006/relationships">
  <sheetPr codeName="Sheet102"/>
  <dimension ref="A1:G31"/>
  <sheetViews>
    <sheetView workbookViewId="0">
      <selection activeCell="E23" sqref="E23"/>
    </sheetView>
  </sheetViews>
  <sheetFormatPr defaultRowHeight="12.75"/>
  <cols>
    <col min="1" max="1" width="7.85546875" customWidth="1"/>
    <col min="2" max="2" width="16.85546875" customWidth="1"/>
    <col min="3" max="3" width="23.42578125" customWidth="1"/>
    <col min="6" max="6" width="13.5703125" customWidth="1"/>
  </cols>
  <sheetData>
    <row r="1" spans="1:7">
      <c r="A1" s="306" t="s">
        <v>248</v>
      </c>
      <c r="B1" s="1" t="s">
        <v>515</v>
      </c>
      <c r="C1" s="2"/>
      <c r="D1" s="6"/>
    </row>
    <row r="2" spans="1:7">
      <c r="A2" s="2"/>
      <c r="B2" s="2"/>
      <c r="C2" s="2"/>
      <c r="D2" s="6"/>
    </row>
    <row r="3" spans="1:7">
      <c r="A3" s="6"/>
      <c r="B3" s="4" t="s">
        <v>165</v>
      </c>
      <c r="C3" s="6"/>
      <c r="D3" s="6"/>
    </row>
    <row r="4" spans="1:7" ht="22.5" customHeight="1">
      <c r="A4" s="14" t="s">
        <v>211</v>
      </c>
      <c r="B4" s="15" t="s">
        <v>159</v>
      </c>
      <c r="C4" s="231" t="s">
        <v>158</v>
      </c>
      <c r="D4" s="6"/>
    </row>
    <row r="5" spans="1:7">
      <c r="A5" s="16">
        <v>2001</v>
      </c>
      <c r="B5" s="388">
        <v>1384.704</v>
      </c>
      <c r="C5" s="632">
        <v>458.56394757940734</v>
      </c>
      <c r="D5" s="6"/>
      <c r="E5" s="71"/>
      <c r="F5" s="356"/>
      <c r="G5" s="234"/>
    </row>
    <row r="6" spans="1:7">
      <c r="A6" s="16">
        <v>2002</v>
      </c>
      <c r="B6" s="388">
        <v>1447.9079999999999</v>
      </c>
      <c r="C6" s="633">
        <v>468.61276306527174</v>
      </c>
      <c r="D6" s="6"/>
      <c r="E6" s="71"/>
      <c r="F6" s="356"/>
      <c r="G6" s="234"/>
    </row>
    <row r="7" spans="1:7">
      <c r="A7" s="16">
        <v>2003</v>
      </c>
      <c r="B7" s="388">
        <v>1507.106</v>
      </c>
      <c r="C7" s="633">
        <v>479.18033177804097</v>
      </c>
      <c r="D7" s="6"/>
      <c r="E7" s="71"/>
      <c r="F7" s="356"/>
      <c r="G7" s="234"/>
    </row>
    <row r="8" spans="1:7">
      <c r="A8" s="16">
        <v>2004</v>
      </c>
      <c r="B8" s="388">
        <v>1582.8330000000001</v>
      </c>
      <c r="C8" s="633">
        <v>494.42255629374483</v>
      </c>
      <c r="D8" s="6"/>
      <c r="E8" s="71"/>
      <c r="F8" s="356"/>
      <c r="G8" s="234"/>
    </row>
    <row r="9" spans="1:7">
      <c r="A9" s="16">
        <v>2005</v>
      </c>
      <c r="B9" s="388">
        <v>1662.1569999999999</v>
      </c>
      <c r="C9" s="633">
        <v>506.69987848887223</v>
      </c>
      <c r="D9" s="6"/>
      <c r="E9" s="71"/>
      <c r="F9" s="356"/>
      <c r="G9" s="234"/>
    </row>
    <row r="10" spans="1:7">
      <c r="A10" s="136">
        <v>2006</v>
      </c>
      <c r="B10" s="581">
        <v>1778.8610000000001</v>
      </c>
      <c r="C10" s="509">
        <v>528.18106238308746</v>
      </c>
      <c r="D10" s="6"/>
      <c r="E10" s="71"/>
      <c r="F10" s="356"/>
      <c r="G10" s="234"/>
    </row>
    <row r="11" spans="1:7">
      <c r="A11" s="136">
        <v>2007</v>
      </c>
      <c r="B11" s="581">
        <v>1882.9010000000001</v>
      </c>
      <c r="C11" s="509">
        <v>544.94293571534831</v>
      </c>
      <c r="D11" s="6"/>
      <c r="E11" s="71"/>
      <c r="F11" s="356"/>
      <c r="G11" s="234"/>
    </row>
    <row r="12" spans="1:7">
      <c r="A12" s="136">
        <v>2008</v>
      </c>
      <c r="B12" s="581">
        <v>1924.2809999999999</v>
      </c>
      <c r="C12" s="509">
        <v>548.24710481472437</v>
      </c>
      <c r="D12" s="6"/>
      <c r="E12" s="71"/>
      <c r="F12" s="356"/>
      <c r="G12" s="234"/>
    </row>
    <row r="13" spans="1:7" s="989" customFormat="1">
      <c r="A13" s="136">
        <v>2009</v>
      </c>
      <c r="B13" s="581">
        <v>1902.4</v>
      </c>
      <c r="C13" s="509">
        <v>540</v>
      </c>
      <c r="D13" s="6"/>
      <c r="E13" s="987"/>
      <c r="F13" s="356"/>
      <c r="G13" s="234"/>
    </row>
    <row r="14" spans="1:7">
      <c r="A14" s="17">
        <v>2009</v>
      </c>
      <c r="B14" s="799">
        <v>1872.7149999999999</v>
      </c>
      <c r="C14" s="771">
        <v>534.81571894969397</v>
      </c>
      <c r="D14" s="6"/>
      <c r="E14" s="71"/>
      <c r="F14" s="356"/>
      <c r="G14" s="234"/>
    </row>
    <row r="15" spans="1:7">
      <c r="A15" s="12"/>
      <c r="B15" s="2"/>
      <c r="C15" s="232"/>
      <c r="D15" s="233"/>
      <c r="F15" s="356"/>
    </row>
    <row r="16" spans="1:7">
      <c r="A16" s="800" t="s">
        <v>372</v>
      </c>
      <c r="B16" s="2"/>
      <c r="C16" s="232"/>
      <c r="D16" s="233"/>
      <c r="F16" s="356"/>
    </row>
    <row r="17" spans="1:4">
      <c r="A17" s="12"/>
      <c r="B17" s="2"/>
      <c r="C17" s="232"/>
      <c r="D17" s="233"/>
    </row>
    <row r="18" spans="1:4">
      <c r="A18" s="12"/>
      <c r="B18" s="2"/>
      <c r="C18" s="232"/>
      <c r="D18" s="233"/>
    </row>
    <row r="19" spans="1:4">
      <c r="A19" s="9"/>
      <c r="B19" s="2"/>
      <c r="C19" s="2"/>
      <c r="D19" s="6"/>
    </row>
    <row r="23" spans="1:4">
      <c r="D23" s="232"/>
    </row>
    <row r="24" spans="1:4">
      <c r="D24" s="232"/>
    </row>
    <row r="25" spans="1:4">
      <c r="D25" s="232"/>
    </row>
    <row r="26" spans="1:4">
      <c r="D26" s="232"/>
    </row>
    <row r="27" spans="1:4">
      <c r="D27" s="232"/>
    </row>
    <row r="28" spans="1:4">
      <c r="D28" s="232"/>
    </row>
    <row r="31" spans="1:4">
      <c r="A31" s="6"/>
      <c r="B31" s="6"/>
    </row>
  </sheetData>
  <pageMargins left="0.75" right="0.75" top="1" bottom="1" header="0.5" footer="0.5"/>
  <pageSetup paperSize="9" orientation="portrait" r:id="rId1"/>
  <headerFooter alignWithMargins="0"/>
</worksheet>
</file>

<file path=xl/worksheets/sheet105.xml><?xml version="1.0" encoding="utf-8"?>
<worksheet xmlns="http://schemas.openxmlformats.org/spreadsheetml/2006/main" xmlns:r="http://schemas.openxmlformats.org/officeDocument/2006/relationships">
  <sheetPr codeName="Sheet103"/>
  <dimension ref="A1:F36"/>
  <sheetViews>
    <sheetView workbookViewId="0">
      <selection activeCell="B4" sqref="B4:F4"/>
    </sheetView>
  </sheetViews>
  <sheetFormatPr defaultRowHeight="12.75"/>
  <cols>
    <col min="1" max="1" width="11.42578125" style="234" customWidth="1"/>
    <col min="2" max="6" width="9.140625" style="765"/>
    <col min="7" max="16384" width="9.140625" style="234"/>
  </cols>
  <sheetData>
    <row r="1" spans="1:6">
      <c r="A1" s="318">
        <v>10.11</v>
      </c>
      <c r="B1" s="84" t="s">
        <v>583</v>
      </c>
      <c r="C1" s="179"/>
      <c r="D1" s="179"/>
      <c r="E1" s="179"/>
      <c r="F1" s="179"/>
    </row>
    <row r="2" spans="1:6">
      <c r="A2" s="222"/>
      <c r="C2" s="179"/>
      <c r="D2" s="766"/>
      <c r="E2" s="179"/>
      <c r="F2" s="179"/>
    </row>
    <row r="3" spans="1:6">
      <c r="A3" s="222"/>
      <c r="B3" s="179"/>
      <c r="C3" s="179"/>
      <c r="E3" s="179"/>
      <c r="F3" s="767" t="s">
        <v>67</v>
      </c>
    </row>
    <row r="4" spans="1:6">
      <c r="A4" s="235" t="s">
        <v>209</v>
      </c>
      <c r="B4" s="27">
        <v>2006</v>
      </c>
      <c r="C4" s="27">
        <v>2007</v>
      </c>
      <c r="D4" s="27">
        <v>2008</v>
      </c>
      <c r="E4" s="1020">
        <v>2009</v>
      </c>
      <c r="F4" s="1021">
        <v>2010</v>
      </c>
    </row>
    <row r="5" spans="1:6">
      <c r="A5" s="223" t="s">
        <v>138</v>
      </c>
      <c r="B5" s="768">
        <v>818.13595694461503</v>
      </c>
      <c r="C5" s="768">
        <v>822.80401322657451</v>
      </c>
      <c r="D5" s="768">
        <v>828.32466286176066</v>
      </c>
      <c r="E5" s="768">
        <v>817.47166633325685</v>
      </c>
      <c r="F5" s="768" t="s">
        <v>168</v>
      </c>
    </row>
    <row r="6" spans="1:6">
      <c r="A6" s="223" t="s">
        <v>137</v>
      </c>
      <c r="B6" s="769">
        <v>698.74291069895594</v>
      </c>
      <c r="C6" s="769">
        <v>701.68136450849124</v>
      </c>
      <c r="D6" s="769">
        <v>703.85206720790211</v>
      </c>
      <c r="E6" s="769">
        <v>704.11784170755163</v>
      </c>
      <c r="F6" s="769">
        <v>708.1239274139906</v>
      </c>
    </row>
    <row r="7" spans="1:6">
      <c r="A7" s="223" t="s">
        <v>200</v>
      </c>
      <c r="B7" s="769">
        <v>596.59381717678366</v>
      </c>
      <c r="C7" s="769">
        <v>643.24785388413704</v>
      </c>
      <c r="D7" s="769">
        <v>681.4341426131158</v>
      </c>
      <c r="E7" s="769">
        <v>697.96349090754927</v>
      </c>
      <c r="F7" s="769">
        <v>693.60698101194714</v>
      </c>
    </row>
    <row r="8" spans="1:6">
      <c r="A8" s="223" t="s">
        <v>206</v>
      </c>
      <c r="B8" s="769">
        <v>650.40068262236787</v>
      </c>
      <c r="C8" s="769">
        <v>662.39788032678291</v>
      </c>
      <c r="D8" s="769">
        <v>677.91284310245499</v>
      </c>
      <c r="E8" s="769">
        <v>669.44212198786965</v>
      </c>
      <c r="F8" s="769">
        <v>688.87650245108546</v>
      </c>
    </row>
    <row r="9" spans="1:6">
      <c r="A9" s="223" t="s">
        <v>197</v>
      </c>
      <c r="B9" s="769">
        <v>576.26735125817595</v>
      </c>
      <c r="C9" s="769">
        <v>587.32466530492661</v>
      </c>
      <c r="D9" s="769">
        <v>613.04243815216614</v>
      </c>
      <c r="E9" s="769">
        <v>626.13412122064813</v>
      </c>
      <c r="F9" s="769">
        <v>644.84269244005964</v>
      </c>
    </row>
    <row r="10" spans="1:6">
      <c r="A10" s="223" t="s">
        <v>195</v>
      </c>
      <c r="B10" s="769">
        <v>605.75930884951686</v>
      </c>
      <c r="C10" s="769">
        <v>607.64122434984108</v>
      </c>
      <c r="D10" s="769">
        <v>608.57132590862113</v>
      </c>
      <c r="E10" s="769">
        <v>614.63230890855971</v>
      </c>
      <c r="F10" s="769">
        <v>622.82446195315288</v>
      </c>
    </row>
    <row r="11" spans="1:6">
      <c r="A11" s="223" t="s">
        <v>208</v>
      </c>
      <c r="B11" s="769">
        <v>569.72206283569278</v>
      </c>
      <c r="C11" s="769">
        <v>586.36510306494313</v>
      </c>
      <c r="D11" s="769">
        <v>604.09093852030674</v>
      </c>
      <c r="E11" s="769">
        <v>605.72851007945974</v>
      </c>
      <c r="F11" s="769">
        <v>603.51161930350668</v>
      </c>
    </row>
    <row r="12" spans="1:6">
      <c r="A12" s="223" t="s">
        <v>136</v>
      </c>
      <c r="B12" s="769">
        <v>601.91493288974675</v>
      </c>
      <c r="C12" s="769">
        <v>606.32126800996696</v>
      </c>
      <c r="D12" s="769">
        <v>596.28226851390411</v>
      </c>
      <c r="E12" s="769">
        <v>598.85011773850351</v>
      </c>
      <c r="F12" s="769" t="s">
        <v>168</v>
      </c>
    </row>
    <row r="13" spans="1:6">
      <c r="A13" s="223" t="s">
        <v>204</v>
      </c>
      <c r="B13" s="769">
        <v>559.99333073269429</v>
      </c>
      <c r="C13" s="769">
        <v>557.82792764817225</v>
      </c>
      <c r="D13" s="769">
        <v>586.44768876087574</v>
      </c>
      <c r="E13" s="769">
        <v>595.79589544080807</v>
      </c>
      <c r="F13" s="769">
        <v>597.93479259578623</v>
      </c>
    </row>
    <row r="14" spans="1:6">
      <c r="A14" s="223" t="s">
        <v>133</v>
      </c>
      <c r="B14" s="769">
        <v>651.09792500078004</v>
      </c>
      <c r="C14" s="769">
        <v>657.08584614229801</v>
      </c>
      <c r="D14" s="769">
        <v>580.5785234356066</v>
      </c>
      <c r="E14" s="769">
        <v>583.10901630958222</v>
      </c>
      <c r="F14" s="769">
        <v>589.68949297737845</v>
      </c>
    </row>
    <row r="15" spans="1:6">
      <c r="A15" s="223" t="s">
        <v>131</v>
      </c>
      <c r="B15" s="769">
        <v>570.95124884111578</v>
      </c>
      <c r="C15" s="769">
        <v>574.61159090249521</v>
      </c>
      <c r="D15" s="769">
        <v>578.70089712737206</v>
      </c>
      <c r="E15" s="769">
        <v>580.98920096252004</v>
      </c>
      <c r="F15" s="769">
        <v>585.72299099289921</v>
      </c>
    </row>
    <row r="16" spans="1:6">
      <c r="A16" s="223" t="s">
        <v>135</v>
      </c>
      <c r="B16" s="769">
        <v>562.66403796128805</v>
      </c>
      <c r="C16" s="769">
        <v>572.39033148555063</v>
      </c>
      <c r="D16" s="769">
        <v>572.78498503623155</v>
      </c>
      <c r="E16" s="769">
        <v>562.71802635867073</v>
      </c>
      <c r="F16" s="769">
        <v>566.2019224636216</v>
      </c>
    </row>
    <row r="17" spans="1:6">
      <c r="A17" s="223" t="s">
        <v>140</v>
      </c>
      <c r="B17" s="769">
        <v>541.58820629132231</v>
      </c>
      <c r="C17" s="769">
        <v>551.66743946378995</v>
      </c>
      <c r="D17" s="769">
        <v>559.92442282386173</v>
      </c>
      <c r="E17" s="769">
        <v>561.98129447252097</v>
      </c>
      <c r="F17" s="769">
        <v>566.23889865070305</v>
      </c>
    </row>
    <row r="18" spans="1:6">
      <c r="A18" s="223" t="s">
        <v>198</v>
      </c>
      <c r="B18" s="769">
        <v>561.37484613280446</v>
      </c>
      <c r="C18" s="769">
        <v>563.08643819733015</v>
      </c>
      <c r="D18" s="769">
        <v>559.99101711067669</v>
      </c>
      <c r="E18" s="769">
        <v>557.56166267713866</v>
      </c>
      <c r="F18" s="769">
        <v>556.39410414773522</v>
      </c>
    </row>
    <row r="19" spans="1:6" s="634" customFormat="1">
      <c r="A19" s="224" t="s">
        <v>277</v>
      </c>
      <c r="B19" s="770">
        <v>528.18106238308746</v>
      </c>
      <c r="C19" s="770">
        <v>544.94293571534831</v>
      </c>
      <c r="D19" s="770">
        <v>548.24710481472437</v>
      </c>
      <c r="E19" s="770">
        <v>540.22444075099827</v>
      </c>
      <c r="F19" s="770">
        <v>534.81571894969397</v>
      </c>
    </row>
    <row r="20" spans="1:6" s="635" customFormat="1">
      <c r="A20" s="606" t="s">
        <v>134</v>
      </c>
      <c r="B20" s="769">
        <v>476.62142032973429</v>
      </c>
      <c r="C20" s="769">
        <v>501.19005222861955</v>
      </c>
      <c r="D20" s="769">
        <v>522.62642665103499</v>
      </c>
      <c r="E20" s="769">
        <v>531.97863295174329</v>
      </c>
      <c r="F20" s="769" t="s">
        <v>168</v>
      </c>
    </row>
    <row r="21" spans="1:6">
      <c r="A21" s="223" t="s">
        <v>207</v>
      </c>
      <c r="B21" s="769">
        <v>418.67024025365458</v>
      </c>
      <c r="C21" s="769">
        <v>454.44182541889467</v>
      </c>
      <c r="D21" s="769">
        <v>499.15003254874171</v>
      </c>
      <c r="E21" s="769">
        <v>510.57937805333893</v>
      </c>
      <c r="F21" s="769" t="s">
        <v>168</v>
      </c>
    </row>
    <row r="22" spans="1:6">
      <c r="A22" s="223" t="s">
        <v>201</v>
      </c>
      <c r="B22" s="769">
        <v>469.61352486951625</v>
      </c>
      <c r="C22" s="769">
        <v>485.93981953239648</v>
      </c>
      <c r="D22" s="769">
        <v>496.7314888344352</v>
      </c>
      <c r="E22" s="769">
        <v>493.57248678308349</v>
      </c>
      <c r="F22" s="769">
        <v>498.8658458089555</v>
      </c>
    </row>
    <row r="23" spans="1:6">
      <c r="A23" s="223" t="s">
        <v>202</v>
      </c>
      <c r="B23" s="769">
        <v>485.00553729246093</v>
      </c>
      <c r="C23" s="769">
        <v>458.57709827464743</v>
      </c>
      <c r="D23" s="769">
        <v>483.2643455970416</v>
      </c>
      <c r="E23" s="769">
        <v>478.92594278677012</v>
      </c>
      <c r="F23" s="769">
        <v>486.21668030945534</v>
      </c>
    </row>
    <row r="24" spans="1:6">
      <c r="A24" s="223" t="s">
        <v>205</v>
      </c>
      <c r="B24" s="769">
        <v>417.59005270993566</v>
      </c>
      <c r="C24" s="769">
        <v>460.55668260613942</v>
      </c>
      <c r="D24" s="769">
        <v>475.34316866513325</v>
      </c>
      <c r="E24" s="769">
        <v>462.84360243015959</v>
      </c>
      <c r="F24" s="769">
        <v>327.45124328338198</v>
      </c>
    </row>
    <row r="25" spans="1:6">
      <c r="A25" s="223" t="s">
        <v>149</v>
      </c>
      <c r="B25" s="769">
        <v>264.9999647765884</v>
      </c>
      <c r="C25" s="769">
        <v>313.2063408488313</v>
      </c>
      <c r="D25" s="769">
        <v>357.57309127982603</v>
      </c>
      <c r="E25" s="769">
        <v>379.95692302926199</v>
      </c>
      <c r="F25" s="769">
        <v>398.01086346330635</v>
      </c>
    </row>
    <row r="26" spans="1:6">
      <c r="A26" s="223" t="s">
        <v>203</v>
      </c>
      <c r="B26" s="769">
        <v>346.58596399588976</v>
      </c>
      <c r="C26" s="769">
        <v>352.83764876113219</v>
      </c>
      <c r="D26" s="769">
        <v>357.87085700054553</v>
      </c>
      <c r="E26" s="769">
        <v>352.99489937595797</v>
      </c>
      <c r="F26" s="769">
        <v>349.51814753507711</v>
      </c>
    </row>
    <row r="27" spans="1:6" s="634" customFormat="1">
      <c r="A27" s="604" t="s">
        <v>151</v>
      </c>
      <c r="B27" s="769">
        <v>296.78264475606869</v>
      </c>
      <c r="C27" s="769">
        <v>317.04515682570144</v>
      </c>
      <c r="D27" s="769">
        <v>339.56387251387599</v>
      </c>
      <c r="E27" s="769">
        <v>347.23246547069226</v>
      </c>
      <c r="F27" s="769" t="s">
        <v>168</v>
      </c>
    </row>
    <row r="28" spans="1:6">
      <c r="A28" s="223" t="s">
        <v>150</v>
      </c>
      <c r="B28" s="769">
        <v>176.48910835905235</v>
      </c>
      <c r="C28" s="769">
        <v>194.77461469673665</v>
      </c>
      <c r="D28" s="769">
        <v>220.6649703537955</v>
      </c>
      <c r="E28" s="769">
        <v>232.79734555088902</v>
      </c>
      <c r="F28" s="769">
        <v>237.23140407822751</v>
      </c>
    </row>
    <row r="29" spans="1:6">
      <c r="A29" s="606" t="s">
        <v>132</v>
      </c>
      <c r="B29" s="769">
        <v>457.88583682036824</v>
      </c>
      <c r="C29" s="769">
        <v>466.73408631896149</v>
      </c>
      <c r="D29" s="769">
        <v>470.00878215551984</v>
      </c>
      <c r="E29" s="769" t="s">
        <v>168</v>
      </c>
      <c r="F29" s="769" t="s">
        <v>168</v>
      </c>
    </row>
    <row r="30" spans="1:6">
      <c r="A30" s="606" t="s">
        <v>199</v>
      </c>
      <c r="B30" s="769">
        <v>563.85593988351354</v>
      </c>
      <c r="C30" s="769">
        <v>567.60826838021364</v>
      </c>
      <c r="D30" s="769">
        <v>552.05513250046567</v>
      </c>
      <c r="E30" s="769" t="s">
        <v>168</v>
      </c>
      <c r="F30" s="769" t="s">
        <v>168</v>
      </c>
    </row>
    <row r="31" spans="1:6">
      <c r="A31" s="606"/>
      <c r="B31" s="769"/>
      <c r="C31" s="769"/>
      <c r="D31" s="769"/>
      <c r="E31" s="769"/>
      <c r="F31" s="769"/>
    </row>
    <row r="32" spans="1:6">
      <c r="A32" s="606" t="s">
        <v>157</v>
      </c>
      <c r="B32" s="769">
        <v>622.44557910421463</v>
      </c>
      <c r="C32" s="769">
        <v>625.34885408300158</v>
      </c>
      <c r="D32" s="769">
        <v>621.81223826224209</v>
      </c>
      <c r="E32" s="769">
        <v>614.83151469953293</v>
      </c>
      <c r="F32" s="769">
        <v>617.14702740596113</v>
      </c>
    </row>
    <row r="33" spans="1:6">
      <c r="A33" s="606" t="s">
        <v>148</v>
      </c>
      <c r="B33" s="769">
        <v>557.93526986603126</v>
      </c>
      <c r="C33" s="769">
        <v>570.30045801510539</v>
      </c>
      <c r="D33" s="769">
        <v>573.1378763453074</v>
      </c>
      <c r="E33" s="769">
        <v>551.06255769177335</v>
      </c>
      <c r="F33" s="769">
        <v>584.44745479858511</v>
      </c>
    </row>
    <row r="34" spans="1:6">
      <c r="A34" s="606" t="s">
        <v>5</v>
      </c>
      <c r="B34" s="769">
        <v>383.96820443793445</v>
      </c>
      <c r="C34" s="769">
        <v>397.457869066022</v>
      </c>
      <c r="D34" s="769">
        <v>411.74065828403548</v>
      </c>
      <c r="E34" s="769">
        <v>408.0903580733343</v>
      </c>
      <c r="F34" s="769">
        <v>403.76172674632272</v>
      </c>
    </row>
    <row r="35" spans="1:6">
      <c r="A35" s="750" t="s">
        <v>4</v>
      </c>
      <c r="B35" s="771">
        <v>118.03598046526628</v>
      </c>
      <c r="C35" s="771" t="s">
        <v>168</v>
      </c>
      <c r="D35" s="771">
        <v>130.8527965718377</v>
      </c>
      <c r="E35" s="771">
        <v>134.53821464678893</v>
      </c>
      <c r="F35" s="771">
        <v>140.49761816966964</v>
      </c>
    </row>
    <row r="36" spans="1:6">
      <c r="F36" s="767" t="s">
        <v>194</v>
      </c>
    </row>
  </sheetData>
  <pageMargins left="0.75" right="0.75" top="1" bottom="1" header="0.5" footer="0.5"/>
  <pageSetup paperSize="9" scale="85" orientation="portrait" r:id="rId1"/>
  <headerFooter alignWithMargins="0"/>
</worksheet>
</file>

<file path=xl/worksheets/sheet106.xml><?xml version="1.0" encoding="utf-8"?>
<worksheet xmlns="http://schemas.openxmlformats.org/spreadsheetml/2006/main" xmlns:r="http://schemas.openxmlformats.org/officeDocument/2006/relationships">
  <sheetPr codeName="Sheet104"/>
  <dimension ref="A1:N51"/>
  <sheetViews>
    <sheetView workbookViewId="0">
      <selection activeCell="J8" sqref="J8"/>
    </sheetView>
  </sheetViews>
  <sheetFormatPr defaultRowHeight="11.25"/>
  <cols>
    <col min="1" max="1" width="12.28515625" style="2" customWidth="1"/>
    <col min="2" max="16384" width="9.140625" style="2"/>
  </cols>
  <sheetData>
    <row r="1" spans="1:8">
      <c r="A1" s="86">
        <v>10.119999999999999</v>
      </c>
      <c r="B1" s="1" t="s">
        <v>600</v>
      </c>
      <c r="H1" s="284"/>
    </row>
    <row r="2" spans="1:8">
      <c r="A2" s="24"/>
    </row>
    <row r="4" spans="1:8" ht="11.25" customHeight="1"/>
    <row r="7" spans="1:8" ht="11.25" customHeight="1"/>
    <row r="19" spans="1:14">
      <c r="G19" s="4" t="s">
        <v>194</v>
      </c>
      <c r="H19" s="24"/>
    </row>
    <row r="21" spans="1:14">
      <c r="A21" s="32" t="s">
        <v>47</v>
      </c>
    </row>
    <row r="22" spans="1:14" s="25" customFormat="1"/>
    <row r="23" spans="1:14">
      <c r="A23" s="2" t="s">
        <v>32</v>
      </c>
      <c r="C23" s="2">
        <v>2001</v>
      </c>
      <c r="D23" s="2">
        <v>2002</v>
      </c>
      <c r="E23" s="2">
        <v>2003</v>
      </c>
      <c r="F23" s="2">
        <v>2004</v>
      </c>
      <c r="G23" s="2">
        <v>2005</v>
      </c>
      <c r="H23" s="2">
        <v>2006</v>
      </c>
      <c r="I23" s="2">
        <v>2007</v>
      </c>
      <c r="J23" s="2">
        <v>2008</v>
      </c>
      <c r="K23" s="2">
        <v>2009</v>
      </c>
      <c r="L23" s="2">
        <v>2010</v>
      </c>
      <c r="M23" s="209" t="s">
        <v>210</v>
      </c>
      <c r="N23" s="209" t="s">
        <v>210</v>
      </c>
    </row>
    <row r="24" spans="1:14">
      <c r="A24" s="209" t="s">
        <v>484</v>
      </c>
      <c r="C24" s="629">
        <v>74.8</v>
      </c>
      <c r="D24" s="629">
        <v>75.3</v>
      </c>
      <c r="E24" s="2">
        <v>75.7</v>
      </c>
      <c r="F24" s="2">
        <v>75.900000000000006</v>
      </c>
      <c r="G24" s="2">
        <v>76.400000000000006</v>
      </c>
      <c r="H24" s="2">
        <v>76.2</v>
      </c>
      <c r="I24" s="2">
        <v>76.3</v>
      </c>
      <c r="J24" s="2">
        <v>76.3</v>
      </c>
      <c r="K24" s="2">
        <v>77.5</v>
      </c>
      <c r="L24" s="2">
        <v>76.5</v>
      </c>
      <c r="M24" s="209" t="s">
        <v>210</v>
      </c>
      <c r="N24" s="209" t="s">
        <v>210</v>
      </c>
    </row>
    <row r="25" spans="1:14">
      <c r="A25" s="2" t="s">
        <v>277</v>
      </c>
      <c r="C25" s="2">
        <v>96</v>
      </c>
      <c r="D25" s="2">
        <v>97.1</v>
      </c>
      <c r="E25" s="2">
        <v>97.5</v>
      </c>
      <c r="F25" s="2">
        <v>97.7</v>
      </c>
      <c r="G25" s="2">
        <v>98.3</v>
      </c>
      <c r="H25" s="2">
        <v>98.8</v>
      </c>
      <c r="I25" s="2">
        <v>99.3</v>
      </c>
      <c r="J25" s="2">
        <v>99.4</v>
      </c>
      <c r="K25" s="2">
        <v>99.3</v>
      </c>
      <c r="L25" s="2">
        <v>99.2</v>
      </c>
      <c r="M25" s="209" t="s">
        <v>210</v>
      </c>
      <c r="N25" s="209" t="s">
        <v>210</v>
      </c>
    </row>
    <row r="26" spans="1:14" s="25" customFormat="1"/>
    <row r="42" spans="1:4">
      <c r="A42" s="236"/>
      <c r="B42" s="63"/>
      <c r="C42" s="63"/>
      <c r="D42" s="63"/>
    </row>
    <row r="43" spans="1:4">
      <c r="A43" s="236"/>
      <c r="B43" s="63"/>
      <c r="C43" s="63"/>
      <c r="D43" s="63"/>
    </row>
    <row r="44" spans="1:4">
      <c r="A44" s="236"/>
      <c r="B44" s="63"/>
      <c r="C44" s="63"/>
      <c r="D44" s="63"/>
    </row>
    <row r="45" spans="1:4">
      <c r="A45" s="236"/>
      <c r="B45" s="63"/>
      <c r="C45" s="63"/>
      <c r="D45" s="63"/>
    </row>
    <row r="46" spans="1:4">
      <c r="A46" s="236"/>
      <c r="B46" s="63"/>
      <c r="C46" s="63"/>
      <c r="D46" s="63"/>
    </row>
    <row r="47" spans="1:4">
      <c r="A47" s="236"/>
      <c r="B47" s="63"/>
      <c r="C47" s="63"/>
      <c r="D47" s="63"/>
    </row>
    <row r="48" spans="1:4">
      <c r="A48" s="236"/>
      <c r="B48" s="63"/>
      <c r="C48" s="63"/>
      <c r="D48" s="63"/>
    </row>
    <row r="49" spans="1:4">
      <c r="A49" s="236"/>
      <c r="B49" s="63"/>
      <c r="C49" s="63"/>
      <c r="D49" s="63"/>
    </row>
    <row r="50" spans="1:4">
      <c r="A50" s="236"/>
      <c r="B50" s="63"/>
      <c r="C50" s="63"/>
      <c r="D50" s="63"/>
    </row>
    <row r="51" spans="1:4">
      <c r="A51" s="236"/>
      <c r="B51" s="63"/>
      <c r="C51" s="63"/>
      <c r="D51" s="63"/>
    </row>
  </sheetData>
  <printOptions gridLines="1"/>
  <pageMargins left="0.74803149606299213" right="0.74803149606299213" top="0.98425196850393704" bottom="0.98425196850393704" header="0.51181102362204722" footer="0.51181102362204722"/>
  <pageSetup paperSize="9" orientation="landscape" r:id="rId1"/>
  <headerFooter alignWithMargins="0"/>
  <drawing r:id="rId2"/>
</worksheet>
</file>

<file path=xl/worksheets/sheet107.xml><?xml version="1.0" encoding="utf-8"?>
<worksheet xmlns="http://schemas.openxmlformats.org/spreadsheetml/2006/main" xmlns:r="http://schemas.openxmlformats.org/officeDocument/2006/relationships">
  <sheetPr codeName="Sheet105"/>
  <dimension ref="A1:L68"/>
  <sheetViews>
    <sheetView workbookViewId="0">
      <selection activeCell="F5" sqref="F5"/>
    </sheetView>
  </sheetViews>
  <sheetFormatPr defaultRowHeight="11.25"/>
  <cols>
    <col min="1" max="1" width="13.140625" style="2" customWidth="1"/>
    <col min="2" max="3" width="9.140625" style="2"/>
    <col min="4" max="4" width="9.7109375" style="2" customWidth="1"/>
    <col min="5" max="16384" width="9.140625" style="2"/>
  </cols>
  <sheetData>
    <row r="1" spans="1:12">
      <c r="A1" s="86">
        <v>10.130000000000001</v>
      </c>
      <c r="B1" s="1" t="s">
        <v>601</v>
      </c>
    </row>
    <row r="2" spans="1:12">
      <c r="A2" s="24"/>
    </row>
    <row r="3" spans="1:12">
      <c r="A3" s="25"/>
      <c r="D3" s="25"/>
      <c r="E3" s="25"/>
      <c r="F3" s="378" t="s">
        <v>160</v>
      </c>
    </row>
    <row r="4" spans="1:12" ht="12.75">
      <c r="A4" s="19" t="s">
        <v>209</v>
      </c>
      <c r="B4" s="36">
        <v>2006</v>
      </c>
      <c r="C4" s="36">
        <v>2007</v>
      </c>
      <c r="D4" s="36">
        <v>2008</v>
      </c>
      <c r="E4" s="36">
        <v>2009</v>
      </c>
      <c r="F4" s="168">
        <v>2010</v>
      </c>
      <c r="G4"/>
      <c r="H4"/>
      <c r="I4"/>
      <c r="J4"/>
      <c r="K4"/>
      <c r="L4" t="s">
        <v>363</v>
      </c>
    </row>
    <row r="5" spans="1:12" ht="12.75">
      <c r="A5" s="699" t="s">
        <v>205</v>
      </c>
      <c r="B5" s="701">
        <v>39</v>
      </c>
      <c r="C5" s="701">
        <v>41.9</v>
      </c>
      <c r="D5" s="701">
        <v>38.700000000000003</v>
      </c>
      <c r="E5" s="701">
        <v>30.2</v>
      </c>
      <c r="F5" s="701">
        <v>38.1</v>
      </c>
      <c r="L5" t="s">
        <v>363</v>
      </c>
    </row>
    <row r="6" spans="1:12" ht="12.75">
      <c r="A6" s="700" t="s">
        <v>202</v>
      </c>
      <c r="B6" s="701">
        <v>34.700000000000003</v>
      </c>
      <c r="C6" s="701">
        <v>43.2</v>
      </c>
      <c r="D6" s="701">
        <v>55.3</v>
      </c>
      <c r="E6" s="701">
        <v>47.3</v>
      </c>
      <c r="F6" s="701">
        <v>45.8</v>
      </c>
      <c r="L6" t="s">
        <v>363</v>
      </c>
    </row>
    <row r="7" spans="1:12" ht="12.75">
      <c r="A7" s="700" t="s">
        <v>150</v>
      </c>
      <c r="B7" s="701">
        <v>70.5</v>
      </c>
      <c r="C7" s="701">
        <v>71.3</v>
      </c>
      <c r="D7" s="701">
        <v>70.2</v>
      </c>
      <c r="E7" s="701">
        <v>60</v>
      </c>
      <c r="F7" s="701">
        <v>49.2</v>
      </c>
      <c r="L7" t="s">
        <v>363</v>
      </c>
    </row>
    <row r="8" spans="1:12" ht="12.75">
      <c r="A8" s="700" t="s">
        <v>195</v>
      </c>
      <c r="B8" s="701">
        <v>63.2</v>
      </c>
      <c r="C8" s="701">
        <v>60.9</v>
      </c>
      <c r="D8" s="701">
        <v>58.6</v>
      </c>
      <c r="E8" s="701">
        <v>59.5</v>
      </c>
      <c r="F8" s="701">
        <v>56.3</v>
      </c>
      <c r="L8" t="s">
        <v>363</v>
      </c>
    </row>
    <row r="9" spans="1:12" ht="12.75">
      <c r="A9" s="700" t="s">
        <v>204</v>
      </c>
      <c r="B9" s="701">
        <v>58.4</v>
      </c>
      <c r="C9" s="701">
        <v>58.5</v>
      </c>
      <c r="D9" s="701">
        <v>58</v>
      </c>
      <c r="E9" s="701">
        <v>59.9</v>
      </c>
      <c r="F9" s="701">
        <v>59.1</v>
      </c>
      <c r="L9" t="s">
        <v>363</v>
      </c>
    </row>
    <row r="10" spans="1:12" ht="12.75">
      <c r="A10" s="700" t="s">
        <v>198</v>
      </c>
      <c r="B10" s="701">
        <v>64.2</v>
      </c>
      <c r="C10" s="701">
        <v>63.6</v>
      </c>
      <c r="D10" s="701">
        <v>64.900000000000006</v>
      </c>
      <c r="E10" s="701">
        <v>63.2</v>
      </c>
      <c r="F10" s="701">
        <v>60.7</v>
      </c>
      <c r="L10" t="s">
        <v>363</v>
      </c>
    </row>
    <row r="11" spans="1:12" ht="12.75">
      <c r="A11" s="700" t="s">
        <v>140</v>
      </c>
      <c r="B11" s="701">
        <v>63.1</v>
      </c>
      <c r="C11" s="701">
        <v>59.4</v>
      </c>
      <c r="D11" s="701">
        <v>59.9</v>
      </c>
      <c r="E11" s="701">
        <v>63.8</v>
      </c>
      <c r="F11" s="701">
        <v>62.3</v>
      </c>
      <c r="L11" t="s">
        <v>363</v>
      </c>
    </row>
    <row r="12" spans="1:12" ht="12.75">
      <c r="A12" s="700" t="s">
        <v>133</v>
      </c>
      <c r="B12" s="701">
        <v>65.900000000000006</v>
      </c>
      <c r="C12" s="701">
        <v>65.7</v>
      </c>
      <c r="D12" s="701">
        <v>65.5</v>
      </c>
      <c r="E12" s="701">
        <v>67</v>
      </c>
      <c r="F12" s="701">
        <v>64.900000000000006</v>
      </c>
      <c r="L12" t="s">
        <v>363</v>
      </c>
    </row>
    <row r="13" spans="1:12" ht="12.75">
      <c r="A13" s="700" t="s">
        <v>149</v>
      </c>
      <c r="B13" s="701">
        <v>69</v>
      </c>
      <c r="C13" s="701">
        <v>70.099999999999994</v>
      </c>
      <c r="D13" s="701">
        <v>66.900000000000006</v>
      </c>
      <c r="E13" s="701">
        <v>67.400000000000006</v>
      </c>
      <c r="F13" s="701">
        <v>68.099999999999994</v>
      </c>
      <c r="L13" t="s">
        <v>363</v>
      </c>
    </row>
    <row r="14" spans="1:12" ht="12.75">
      <c r="A14" s="700" t="s">
        <v>131</v>
      </c>
      <c r="B14" s="701">
        <v>71.099999999999994</v>
      </c>
      <c r="C14" s="701">
        <v>69.7</v>
      </c>
      <c r="D14" s="701">
        <v>68.5</v>
      </c>
      <c r="E14" s="701">
        <v>72.900000000000006</v>
      </c>
      <c r="F14" s="701">
        <v>69.5</v>
      </c>
      <c r="L14" t="s">
        <v>363</v>
      </c>
    </row>
    <row r="15" spans="1:12" ht="12.75">
      <c r="A15" s="700" t="s">
        <v>151</v>
      </c>
      <c r="B15" s="701">
        <v>68.8</v>
      </c>
      <c r="C15" s="701">
        <v>71.8</v>
      </c>
      <c r="D15" s="701">
        <v>73.8</v>
      </c>
      <c r="E15" s="701">
        <v>77.900000000000006</v>
      </c>
      <c r="F15" s="701">
        <v>74.8</v>
      </c>
      <c r="L15" t="s">
        <v>363</v>
      </c>
    </row>
    <row r="16" spans="1:12" ht="12.75">
      <c r="A16" s="700" t="s">
        <v>197</v>
      </c>
      <c r="B16" s="701">
        <v>72.8</v>
      </c>
      <c r="C16" s="701">
        <v>73.900000000000006</v>
      </c>
      <c r="D16" s="701">
        <v>74.099999999999994</v>
      </c>
      <c r="E16" s="701">
        <v>75.7</v>
      </c>
      <c r="F16" s="701">
        <v>75</v>
      </c>
      <c r="L16" t="s">
        <v>363</v>
      </c>
    </row>
    <row r="17" spans="1:12" ht="12.75">
      <c r="A17" s="700" t="s">
        <v>203</v>
      </c>
      <c r="B17" s="701">
        <v>71.599999999999994</v>
      </c>
      <c r="C17" s="701">
        <v>74.5</v>
      </c>
      <c r="D17" s="701">
        <v>74.7</v>
      </c>
      <c r="E17" s="701">
        <v>78.8</v>
      </c>
      <c r="F17" s="701">
        <v>75.099999999999994</v>
      </c>
      <c r="L17" t="s">
        <v>363</v>
      </c>
    </row>
    <row r="18" spans="1:12" ht="12.75">
      <c r="A18" s="703" t="s">
        <v>484</v>
      </c>
      <c r="B18" s="704">
        <v>76.2</v>
      </c>
      <c r="C18" s="704">
        <v>76.3</v>
      </c>
      <c r="D18" s="704">
        <v>76.3</v>
      </c>
      <c r="E18" s="704">
        <v>77.5</v>
      </c>
      <c r="F18" s="704">
        <v>76.5</v>
      </c>
      <c r="L18" t="s">
        <v>363</v>
      </c>
    </row>
    <row r="19" spans="1:12" s="1" customFormat="1" ht="12.75">
      <c r="A19" s="700" t="s">
        <v>201</v>
      </c>
      <c r="B19" s="701">
        <v>76.099999999999994</v>
      </c>
      <c r="C19" s="701">
        <v>74.7</v>
      </c>
      <c r="D19" s="701">
        <v>76.7</v>
      </c>
      <c r="E19" s="701">
        <v>77.8</v>
      </c>
      <c r="F19" s="701">
        <v>79</v>
      </c>
      <c r="L19" s="352" t="s">
        <v>363</v>
      </c>
    </row>
    <row r="20" spans="1:12" s="209" customFormat="1" ht="12.75">
      <c r="A20" s="700" t="s">
        <v>207</v>
      </c>
      <c r="B20" s="701">
        <v>70.400000000000006</v>
      </c>
      <c r="C20" s="701">
        <v>73.5</v>
      </c>
      <c r="D20" s="701">
        <v>75.900000000000006</v>
      </c>
      <c r="E20" s="701">
        <v>80.5</v>
      </c>
      <c r="F20" s="701">
        <v>81.2</v>
      </c>
      <c r="G20" s="607"/>
    </row>
    <row r="21" spans="1:12" ht="12.75">
      <c r="A21" s="700" t="s">
        <v>136</v>
      </c>
      <c r="B21" s="701">
        <v>80.900000000000006</v>
      </c>
      <c r="C21" s="701">
        <v>80.900000000000006</v>
      </c>
      <c r="D21" s="701">
        <v>80.7</v>
      </c>
      <c r="E21" s="701">
        <v>81</v>
      </c>
      <c r="F21" s="701">
        <v>82.2</v>
      </c>
      <c r="G21"/>
    </row>
    <row r="22" spans="1:12" ht="12.75">
      <c r="A22" s="700" t="s">
        <v>208</v>
      </c>
      <c r="B22" s="701">
        <v>78.2</v>
      </c>
      <c r="C22" s="701">
        <v>79.2</v>
      </c>
      <c r="D22" s="701">
        <v>82.2</v>
      </c>
      <c r="E22" s="701">
        <v>84</v>
      </c>
      <c r="F22" s="701">
        <v>82.3</v>
      </c>
      <c r="G22"/>
    </row>
    <row r="23" spans="1:12" ht="12.75">
      <c r="A23" s="700" t="s">
        <v>132</v>
      </c>
      <c r="B23" s="701">
        <v>91.8</v>
      </c>
      <c r="C23" s="701">
        <v>92.2</v>
      </c>
      <c r="D23" s="701">
        <v>91.3</v>
      </c>
      <c r="E23" s="701">
        <v>90.8</v>
      </c>
      <c r="F23" s="701">
        <v>87</v>
      </c>
      <c r="G23"/>
    </row>
    <row r="24" spans="1:12" ht="12.75">
      <c r="A24" s="700" t="s">
        <v>199</v>
      </c>
      <c r="B24" s="701">
        <v>85.8</v>
      </c>
      <c r="C24" s="701">
        <v>88.9</v>
      </c>
      <c r="D24" s="701">
        <v>88.3</v>
      </c>
      <c r="E24" s="701">
        <v>87.8</v>
      </c>
      <c r="F24" s="701">
        <v>88.7</v>
      </c>
      <c r="G24"/>
    </row>
    <row r="25" spans="1:12" ht="12.75">
      <c r="A25" s="700" t="s">
        <v>137</v>
      </c>
      <c r="B25" s="701">
        <v>88.5</v>
      </c>
      <c r="C25" s="701">
        <v>87.6</v>
      </c>
      <c r="D25" s="701">
        <v>88.3</v>
      </c>
      <c r="E25" s="701">
        <v>90.4</v>
      </c>
      <c r="F25" s="701">
        <v>90.4</v>
      </c>
      <c r="L25" t="s">
        <v>363</v>
      </c>
    </row>
    <row r="26" spans="1:12" ht="12.75">
      <c r="A26" s="700" t="s">
        <v>138</v>
      </c>
      <c r="B26" s="701">
        <v>91.5</v>
      </c>
      <c r="C26" s="701">
        <v>91.2</v>
      </c>
      <c r="D26" s="701">
        <v>93.6</v>
      </c>
      <c r="E26" s="701">
        <v>94.6</v>
      </c>
      <c r="F26" s="701">
        <v>93.5</v>
      </c>
      <c r="L26" t="s">
        <v>363</v>
      </c>
    </row>
    <row r="27" spans="1:12" ht="12.75">
      <c r="A27" s="700" t="s">
        <v>196</v>
      </c>
      <c r="B27" s="701">
        <v>94.9</v>
      </c>
      <c r="C27" s="701">
        <v>94.7</v>
      </c>
      <c r="D27" s="701">
        <v>93.9</v>
      </c>
      <c r="E27" s="701">
        <v>94.3</v>
      </c>
      <c r="F27" s="701">
        <v>93.9</v>
      </c>
      <c r="L27" t="s">
        <v>363</v>
      </c>
    </row>
    <row r="28" spans="1:12" ht="12.75">
      <c r="A28" s="700" t="s">
        <v>135</v>
      </c>
      <c r="B28" s="701">
        <v>95.4</v>
      </c>
      <c r="C28" s="701">
        <v>95.8</v>
      </c>
      <c r="D28" s="701">
        <v>95.7</v>
      </c>
      <c r="E28" s="701">
        <v>96.4</v>
      </c>
      <c r="F28" s="701">
        <v>95.8</v>
      </c>
      <c r="L28" t="s">
        <v>363</v>
      </c>
    </row>
    <row r="29" spans="1:12" ht="12.75">
      <c r="A29" s="700" t="s">
        <v>134</v>
      </c>
      <c r="B29" s="701">
        <v>98.1</v>
      </c>
      <c r="C29" s="701">
        <v>97.1</v>
      </c>
      <c r="D29" s="701">
        <v>97.3</v>
      </c>
      <c r="E29" s="701">
        <v>98.1</v>
      </c>
      <c r="F29" s="701">
        <v>98</v>
      </c>
      <c r="L29" t="s">
        <v>363</v>
      </c>
    </row>
    <row r="30" spans="1:12" s="1" customFormat="1" ht="12.75">
      <c r="A30" s="703" t="s">
        <v>277</v>
      </c>
      <c r="B30" s="704">
        <v>98.8</v>
      </c>
      <c r="C30" s="704">
        <v>99.3</v>
      </c>
      <c r="D30" s="704">
        <v>99.4</v>
      </c>
      <c r="E30" s="704">
        <v>99.3</v>
      </c>
      <c r="F30" s="704">
        <v>99.2</v>
      </c>
      <c r="L30" t="s">
        <v>363</v>
      </c>
    </row>
    <row r="31" spans="1:12" ht="12.75">
      <c r="A31" s="700" t="s">
        <v>200</v>
      </c>
      <c r="B31" s="701">
        <v>100</v>
      </c>
      <c r="C31" s="701">
        <v>100</v>
      </c>
      <c r="D31" s="701">
        <v>100</v>
      </c>
      <c r="E31" s="701">
        <v>100</v>
      </c>
      <c r="F31" s="701">
        <v>100</v>
      </c>
      <c r="L31" t="s">
        <v>363</v>
      </c>
    </row>
    <row r="32" spans="1:12" ht="12.75">
      <c r="A32" s="700" t="s">
        <v>206</v>
      </c>
      <c r="B32" s="701">
        <v>100</v>
      </c>
      <c r="C32" s="701">
        <v>100</v>
      </c>
      <c r="D32" s="701">
        <v>100</v>
      </c>
      <c r="E32" s="701">
        <v>100</v>
      </c>
      <c r="F32" s="701">
        <v>100</v>
      </c>
      <c r="L32" t="s">
        <v>363</v>
      </c>
    </row>
    <row r="33" spans="1:12" ht="12.75">
      <c r="A33" s="700"/>
      <c r="B33" s="701"/>
      <c r="C33" s="701"/>
      <c r="D33" s="701"/>
      <c r="E33" s="701"/>
      <c r="F33" s="701"/>
      <c r="L33" t="s">
        <v>363</v>
      </c>
    </row>
    <row r="34" spans="1:12" ht="12.75">
      <c r="A34" s="700" t="s">
        <v>5</v>
      </c>
      <c r="B34" s="701">
        <v>74.8</v>
      </c>
      <c r="C34" s="701">
        <v>74</v>
      </c>
      <c r="D34" s="701">
        <v>72.7</v>
      </c>
      <c r="E34" s="701">
        <v>73.7</v>
      </c>
      <c r="F34" s="701">
        <v>71.2</v>
      </c>
      <c r="L34" t="s">
        <v>363</v>
      </c>
    </row>
    <row r="35" spans="1:12" ht="12.75">
      <c r="A35" s="700" t="s">
        <v>148</v>
      </c>
      <c r="B35" s="701">
        <v>85.3</v>
      </c>
      <c r="C35" s="701">
        <v>84.7</v>
      </c>
      <c r="D35" s="701">
        <v>85</v>
      </c>
      <c r="E35" s="701">
        <v>84</v>
      </c>
      <c r="F35" s="701">
        <v>85</v>
      </c>
      <c r="L35" t="s">
        <v>363</v>
      </c>
    </row>
    <row r="36" spans="1:12" ht="12.75">
      <c r="A36" s="700" t="s">
        <v>156</v>
      </c>
      <c r="B36" s="701">
        <v>100</v>
      </c>
      <c r="C36" s="701">
        <v>100</v>
      </c>
      <c r="D36" s="701">
        <v>100</v>
      </c>
      <c r="E36" s="701">
        <v>100</v>
      </c>
      <c r="F36" s="701" t="s">
        <v>168</v>
      </c>
      <c r="L36" t="s">
        <v>363</v>
      </c>
    </row>
    <row r="37" spans="1:12" ht="12.75">
      <c r="A37" s="700" t="s">
        <v>344</v>
      </c>
      <c r="B37" s="701">
        <v>93.1</v>
      </c>
      <c r="C37" s="701">
        <v>88.4</v>
      </c>
      <c r="D37" s="701">
        <v>84.3</v>
      </c>
      <c r="E37" s="701" t="s">
        <v>168</v>
      </c>
      <c r="F37" s="701" t="s">
        <v>168</v>
      </c>
      <c r="L37" t="s">
        <v>363</v>
      </c>
    </row>
    <row r="38" spans="1:12">
      <c r="A38" s="698" t="s">
        <v>4</v>
      </c>
      <c r="B38" s="702">
        <v>94.9</v>
      </c>
      <c r="C38" s="702">
        <v>94.9</v>
      </c>
      <c r="D38" s="702" t="s">
        <v>168</v>
      </c>
      <c r="E38" s="702" t="s">
        <v>168</v>
      </c>
      <c r="F38" s="702" t="s">
        <v>168</v>
      </c>
    </row>
    <row r="39" spans="1:12">
      <c r="A39" s="237"/>
      <c r="B39" s="217"/>
      <c r="C39" s="217"/>
      <c r="F39" s="4" t="s">
        <v>194</v>
      </c>
    </row>
    <row r="40" spans="1:12">
      <c r="B40" s="217"/>
      <c r="C40" s="218"/>
      <c r="D40" s="218"/>
    </row>
    <row r="41" spans="1:12" ht="14.25" customHeight="1">
      <c r="A41" s="1122" t="s">
        <v>210</v>
      </c>
      <c r="B41" s="1087"/>
      <c r="C41" s="1087"/>
      <c r="D41" s="1087"/>
      <c r="E41" s="1087"/>
      <c r="F41" s="1087"/>
      <c r="G41" s="1087"/>
    </row>
    <row r="42" spans="1:12" hidden="1">
      <c r="A42" s="1087"/>
      <c r="B42" s="1087"/>
      <c r="C42" s="1087"/>
      <c r="D42" s="1087"/>
      <c r="E42" s="1087"/>
      <c r="F42" s="1087"/>
      <c r="G42" s="1087"/>
    </row>
    <row r="43" spans="1:12" hidden="1">
      <c r="A43" s="1087"/>
      <c r="B43" s="1087"/>
      <c r="C43" s="1087"/>
      <c r="D43" s="1087"/>
      <c r="E43" s="1087"/>
      <c r="F43" s="1087"/>
      <c r="G43" s="1087"/>
    </row>
    <row r="44" spans="1:12">
      <c r="A44" s="217"/>
      <c r="B44" s="217"/>
      <c r="C44" s="218"/>
      <c r="D44" s="218"/>
      <c r="E44" s="218"/>
    </row>
    <row r="45" spans="1:12">
      <c r="A45" s="217"/>
      <c r="B45" s="217"/>
      <c r="C45" s="218"/>
      <c r="D45" s="218"/>
      <c r="E45" s="218"/>
    </row>
    <row r="46" spans="1:12">
      <c r="A46" s="217"/>
      <c r="B46" s="217"/>
      <c r="C46" s="218"/>
      <c r="D46" s="218"/>
      <c r="E46" s="218"/>
    </row>
    <row r="47" spans="1:12">
      <c r="A47" s="217"/>
      <c r="B47" s="217"/>
      <c r="C47" s="218"/>
      <c r="D47" s="218"/>
      <c r="E47" s="218"/>
    </row>
    <row r="48" spans="1:12">
      <c r="A48" s="217"/>
      <c r="B48" s="217"/>
      <c r="C48" s="218"/>
      <c r="D48" s="218"/>
      <c r="E48" s="218"/>
    </row>
    <row r="49" spans="1:5">
      <c r="A49" s="217"/>
      <c r="B49" s="217"/>
      <c r="C49" s="218"/>
      <c r="D49" s="218"/>
      <c r="E49" s="218"/>
    </row>
    <row r="50" spans="1:5">
      <c r="A50" s="217"/>
      <c r="B50" s="217"/>
      <c r="C50" s="218"/>
      <c r="D50" s="218"/>
      <c r="E50" s="218"/>
    </row>
    <row r="51" spans="1:5">
      <c r="A51" s="217"/>
      <c r="B51" s="217"/>
      <c r="C51" s="218"/>
      <c r="D51" s="218"/>
      <c r="E51" s="218"/>
    </row>
    <row r="52" spans="1:5">
      <c r="A52" s="217"/>
      <c r="B52" s="217"/>
      <c r="C52" s="218"/>
      <c r="D52" s="218"/>
      <c r="E52" s="218"/>
    </row>
    <row r="53" spans="1:5">
      <c r="A53" s="217"/>
      <c r="B53" s="217"/>
      <c r="C53" s="218"/>
      <c r="D53" s="218"/>
      <c r="E53" s="218"/>
    </row>
    <row r="54" spans="1:5">
      <c r="A54" s="217"/>
      <c r="B54" s="217"/>
      <c r="C54" s="218"/>
      <c r="D54" s="218"/>
      <c r="E54" s="218"/>
    </row>
    <row r="55" spans="1:5">
      <c r="A55" s="217"/>
      <c r="B55" s="217"/>
      <c r="C55" s="218"/>
      <c r="D55" s="218"/>
      <c r="E55" s="218"/>
    </row>
    <row r="56" spans="1:5">
      <c r="A56" s="217"/>
      <c r="B56" s="217"/>
      <c r="C56" s="218"/>
      <c r="D56" s="218"/>
      <c r="E56" s="218"/>
    </row>
    <row r="57" spans="1:5">
      <c r="A57" s="217"/>
      <c r="B57" s="217"/>
      <c r="C57" s="218"/>
      <c r="D57" s="218"/>
      <c r="E57" s="218"/>
    </row>
    <row r="58" spans="1:5">
      <c r="A58" s="217"/>
      <c r="B58" s="217"/>
      <c r="C58" s="218"/>
      <c r="D58" s="218"/>
      <c r="E58" s="218"/>
    </row>
    <row r="59" spans="1:5">
      <c r="A59" s="217"/>
      <c r="B59" s="217"/>
      <c r="C59" s="218"/>
      <c r="D59" s="218"/>
      <c r="E59" s="218"/>
    </row>
    <row r="60" spans="1:5">
      <c r="A60" s="217"/>
      <c r="B60" s="217"/>
      <c r="C60" s="218"/>
      <c r="D60" s="218"/>
      <c r="E60" s="218"/>
    </row>
    <row r="61" spans="1:5">
      <c r="A61" s="217"/>
      <c r="B61" s="217"/>
      <c r="C61" s="218"/>
      <c r="D61" s="218"/>
      <c r="E61" s="218"/>
    </row>
    <row r="62" spans="1:5">
      <c r="A62" s="217"/>
      <c r="B62" s="217"/>
      <c r="C62" s="218"/>
      <c r="D62" s="218"/>
      <c r="E62" s="218"/>
    </row>
    <row r="63" spans="1:5">
      <c r="A63" s="217"/>
      <c r="B63" s="217"/>
      <c r="C63" s="218"/>
      <c r="D63" s="218"/>
      <c r="E63" s="218"/>
    </row>
    <row r="64" spans="1:5">
      <c r="A64" s="217"/>
      <c r="B64" s="217"/>
      <c r="C64" s="218"/>
      <c r="D64" s="218"/>
      <c r="E64" s="218"/>
    </row>
    <row r="65" spans="1:5">
      <c r="A65" s="217"/>
      <c r="B65" s="217"/>
      <c r="C65" s="218"/>
      <c r="D65" s="218"/>
      <c r="E65" s="218"/>
    </row>
    <row r="66" spans="1:5">
      <c r="E66" s="218"/>
    </row>
    <row r="67" spans="1:5">
      <c r="E67" s="218"/>
    </row>
    <row r="68" spans="1:5">
      <c r="E68" s="218"/>
    </row>
  </sheetData>
  <mergeCells count="1">
    <mergeCell ref="A41:G43"/>
  </mergeCells>
  <pageMargins left="0.75" right="0.75" top="1" bottom="1" header="0.5" footer="0.5"/>
  <pageSetup paperSize="9" orientation="portrait" r:id="rId1"/>
  <headerFooter alignWithMargins="0"/>
  <ignoredErrors>
    <ignoredError sqref="B33:F33" numberStoredAsText="1"/>
  </ignoredErrors>
</worksheet>
</file>

<file path=xl/worksheets/sheet108.xml><?xml version="1.0" encoding="utf-8"?>
<worksheet xmlns="http://schemas.openxmlformats.org/spreadsheetml/2006/main" xmlns:r="http://schemas.openxmlformats.org/officeDocument/2006/relationships">
  <sheetPr codeName="Sheet106"/>
  <dimension ref="A1:M28"/>
  <sheetViews>
    <sheetView workbookViewId="0">
      <selection activeCell="B26" sqref="B26:K27"/>
    </sheetView>
  </sheetViews>
  <sheetFormatPr defaultRowHeight="11.25"/>
  <cols>
    <col min="1" max="1" width="14.85546875" style="2" customWidth="1"/>
    <col min="2" max="16384" width="9.140625" style="2"/>
  </cols>
  <sheetData>
    <row r="1" spans="1:8">
      <c r="A1" s="86">
        <v>10.14</v>
      </c>
      <c r="B1" s="1" t="s">
        <v>602</v>
      </c>
      <c r="H1" s="284"/>
    </row>
    <row r="2" spans="1:8">
      <c r="A2" s="24"/>
    </row>
    <row r="6" spans="1:8" ht="11.25" customHeight="1"/>
    <row r="7" spans="1:8" ht="11.25" customHeight="1"/>
    <row r="8" spans="1:8" ht="11.25" customHeight="1"/>
    <row r="9" spans="1:8" ht="11.25" customHeight="1"/>
    <row r="10" spans="1:8" ht="11.25" customHeight="1"/>
    <row r="11" spans="1:8" ht="11.25" customHeight="1">
      <c r="H11" s="24"/>
    </row>
    <row r="19" spans="1:13">
      <c r="G19" s="4" t="s">
        <v>194</v>
      </c>
    </row>
    <row r="20" spans="1:13">
      <c r="G20" s="4"/>
    </row>
    <row r="21" spans="1:13">
      <c r="A21" s="32" t="s">
        <v>396</v>
      </c>
      <c r="H21" s="284"/>
    </row>
    <row r="22" spans="1:13" s="25" customFormat="1"/>
    <row r="23" spans="1:13">
      <c r="A23" s="2" t="s">
        <v>49</v>
      </c>
      <c r="B23" s="209" t="s">
        <v>338</v>
      </c>
    </row>
    <row r="25" spans="1:13">
      <c r="B25" s="2">
        <v>2001</v>
      </c>
      <c r="C25" s="2">
        <v>2002</v>
      </c>
      <c r="D25" s="2">
        <v>2003</v>
      </c>
      <c r="E25" s="2">
        <v>2004</v>
      </c>
      <c r="F25" s="2">
        <v>2005</v>
      </c>
      <c r="G25" s="2">
        <v>2006</v>
      </c>
      <c r="H25" s="2">
        <v>2007</v>
      </c>
      <c r="I25" s="2">
        <v>2008</v>
      </c>
      <c r="J25" s="2">
        <v>2009</v>
      </c>
      <c r="K25" s="2">
        <v>2010</v>
      </c>
      <c r="L25" s="209" t="s">
        <v>210</v>
      </c>
      <c r="M25" s="209" t="s">
        <v>210</v>
      </c>
    </row>
    <row r="26" spans="1:13">
      <c r="A26" s="209" t="s">
        <v>489</v>
      </c>
      <c r="B26" s="7">
        <v>98.9</v>
      </c>
      <c r="C26" s="7">
        <v>97.7</v>
      </c>
      <c r="D26" s="7">
        <v>98.8</v>
      </c>
      <c r="E26" s="7">
        <v>104.7</v>
      </c>
      <c r="F26" s="7">
        <v>104.8</v>
      </c>
      <c r="G26" s="7">
        <v>105.1</v>
      </c>
      <c r="H26" s="7">
        <v>105.6</v>
      </c>
      <c r="I26" s="7">
        <v>103.5</v>
      </c>
      <c r="J26" s="7">
        <v>95.8</v>
      </c>
      <c r="K26" s="2">
        <v>98.6</v>
      </c>
      <c r="L26" s="209" t="s">
        <v>210</v>
      </c>
      <c r="M26" s="209" t="s">
        <v>210</v>
      </c>
    </row>
    <row r="27" spans="1:13">
      <c r="A27" s="2" t="s">
        <v>277</v>
      </c>
      <c r="B27" s="7">
        <v>96</v>
      </c>
      <c r="C27" s="7">
        <v>103.8</v>
      </c>
      <c r="D27" s="7">
        <v>108.8</v>
      </c>
      <c r="E27" s="7">
        <v>113.8</v>
      </c>
      <c r="F27" s="7">
        <v>112.1</v>
      </c>
      <c r="G27" s="7">
        <v>103.3</v>
      </c>
      <c r="H27" s="7">
        <v>106.4</v>
      </c>
      <c r="I27" s="7">
        <v>100.3</v>
      </c>
      <c r="J27" s="7">
        <v>72.5</v>
      </c>
      <c r="K27" s="2">
        <v>68.2</v>
      </c>
      <c r="L27" s="625" t="s">
        <v>210</v>
      </c>
      <c r="M27" s="209" t="s">
        <v>210</v>
      </c>
    </row>
    <row r="28" spans="1:13" s="25" customFormat="1"/>
  </sheetData>
  <pageMargins left="0.75" right="0.75" top="1" bottom="1" header="0.5" footer="0.5"/>
  <pageSetup paperSize="9" scale="70" orientation="landscape" r:id="rId1"/>
  <headerFooter alignWithMargins="0"/>
  <drawing r:id="rId2"/>
</worksheet>
</file>

<file path=xl/worksheets/sheet109.xml><?xml version="1.0" encoding="utf-8"?>
<worksheet xmlns="http://schemas.openxmlformats.org/spreadsheetml/2006/main" xmlns:r="http://schemas.openxmlformats.org/officeDocument/2006/relationships">
  <sheetPr codeName="Sheet107"/>
  <dimension ref="A1:M42"/>
  <sheetViews>
    <sheetView topLeftCell="A14" workbookViewId="0">
      <selection activeCell="B34" sqref="B34:F37"/>
    </sheetView>
  </sheetViews>
  <sheetFormatPr defaultRowHeight="11.25"/>
  <cols>
    <col min="1" max="1" width="13.7109375" style="2" customWidth="1"/>
    <col min="2" max="3" width="9.140625" style="2"/>
    <col min="4" max="4" width="10" style="2" customWidth="1"/>
    <col min="5" max="5" width="8.42578125" style="2" customWidth="1"/>
    <col min="6" max="16384" width="9.140625" style="2"/>
  </cols>
  <sheetData>
    <row r="1" spans="1:13">
      <c r="A1" s="86">
        <v>10.15</v>
      </c>
      <c r="B1" s="1" t="s">
        <v>603</v>
      </c>
    </row>
    <row r="2" spans="1:13">
      <c r="A2" s="24"/>
    </row>
    <row r="3" spans="1:13" ht="11.25" customHeight="1">
      <c r="A3" s="25"/>
      <c r="D3" s="25"/>
      <c r="E3" s="25"/>
      <c r="F3" s="378" t="s">
        <v>336</v>
      </c>
    </row>
    <row r="4" spans="1:13" ht="12.75">
      <c r="A4" s="19" t="s">
        <v>209</v>
      </c>
      <c r="B4" s="36">
        <v>2006</v>
      </c>
      <c r="C4" s="36">
        <v>2007</v>
      </c>
      <c r="D4" s="36">
        <v>2008</v>
      </c>
      <c r="E4" s="36">
        <v>2009</v>
      </c>
      <c r="F4" s="168">
        <v>2010</v>
      </c>
      <c r="G4"/>
      <c r="H4"/>
      <c r="I4"/>
      <c r="J4"/>
      <c r="K4"/>
      <c r="L4"/>
      <c r="M4" t="s">
        <v>363</v>
      </c>
    </row>
    <row r="5" spans="1:13" ht="12.75">
      <c r="A5" s="697" t="s">
        <v>132</v>
      </c>
      <c r="B5" s="682">
        <v>80.7</v>
      </c>
      <c r="C5" s="682">
        <v>78</v>
      </c>
      <c r="D5" s="682">
        <v>73.8</v>
      </c>
      <c r="E5" s="682">
        <v>68.2</v>
      </c>
      <c r="F5" s="682">
        <v>62.5</v>
      </c>
      <c r="G5"/>
      <c r="H5"/>
      <c r="I5"/>
      <c r="J5"/>
      <c r="K5"/>
      <c r="L5"/>
      <c r="M5" t="s">
        <v>363</v>
      </c>
    </row>
    <row r="6" spans="1:13" ht="12.75">
      <c r="A6" s="697" t="s">
        <v>131</v>
      </c>
      <c r="B6" s="682">
        <v>82.5</v>
      </c>
      <c r="C6" s="682">
        <v>80</v>
      </c>
      <c r="D6" s="682">
        <v>73.5</v>
      </c>
      <c r="E6" s="682">
        <v>67</v>
      </c>
      <c r="F6" s="682">
        <v>66.5</v>
      </c>
      <c r="G6"/>
      <c r="H6"/>
      <c r="I6"/>
      <c r="J6"/>
      <c r="K6"/>
      <c r="L6"/>
      <c r="M6" t="s">
        <v>363</v>
      </c>
    </row>
    <row r="7" spans="1:13" ht="12.75">
      <c r="A7" s="697" t="s">
        <v>200</v>
      </c>
      <c r="B7" s="682">
        <v>77.599999999999994</v>
      </c>
      <c r="C7" s="682">
        <v>76.2</v>
      </c>
      <c r="D7" s="682">
        <v>80.099999999999994</v>
      </c>
      <c r="E7" s="682">
        <v>60.1</v>
      </c>
      <c r="F7" s="682">
        <v>67</v>
      </c>
      <c r="M7" t="s">
        <v>363</v>
      </c>
    </row>
    <row r="8" spans="1:13" ht="12.75">
      <c r="A8" s="697" t="s">
        <v>202</v>
      </c>
      <c r="B8" s="682">
        <v>79.400000000000006</v>
      </c>
      <c r="C8" s="682">
        <v>68.7</v>
      </c>
      <c r="D8" s="682">
        <v>63.9</v>
      </c>
      <c r="E8" s="682">
        <v>63.2</v>
      </c>
      <c r="F8" s="682">
        <v>67.099999999999994</v>
      </c>
      <c r="M8" t="s">
        <v>363</v>
      </c>
    </row>
    <row r="9" spans="1:13" ht="12.75">
      <c r="A9" s="686" t="s">
        <v>277</v>
      </c>
      <c r="B9" s="683">
        <v>103.3</v>
      </c>
      <c r="C9" s="683">
        <v>106.4</v>
      </c>
      <c r="D9" s="683">
        <v>100.3</v>
      </c>
      <c r="E9" s="683">
        <v>72.5</v>
      </c>
      <c r="F9" s="683">
        <v>68.2</v>
      </c>
      <c r="M9" t="s">
        <v>363</v>
      </c>
    </row>
    <row r="10" spans="1:13" ht="12.75">
      <c r="A10" s="697" t="s">
        <v>136</v>
      </c>
      <c r="B10" s="682">
        <v>87.8</v>
      </c>
      <c r="C10" s="682">
        <v>88.9</v>
      </c>
      <c r="D10" s="682">
        <v>84</v>
      </c>
      <c r="E10" s="682">
        <v>72.7</v>
      </c>
      <c r="F10" s="682">
        <v>73.900000000000006</v>
      </c>
      <c r="M10" t="s">
        <v>363</v>
      </c>
    </row>
    <row r="11" spans="1:13" ht="12.75">
      <c r="A11" s="697" t="s">
        <v>199</v>
      </c>
      <c r="B11" s="682">
        <v>86.2</v>
      </c>
      <c r="C11" s="682">
        <v>85.5</v>
      </c>
      <c r="D11" s="682">
        <v>81.599999999999994</v>
      </c>
      <c r="E11" s="682">
        <v>74.599999999999994</v>
      </c>
      <c r="F11" s="682">
        <v>76.099999999999994</v>
      </c>
      <c r="G11"/>
    </row>
    <row r="12" spans="1:13" ht="12.75">
      <c r="A12" s="697" t="s">
        <v>197</v>
      </c>
      <c r="B12" s="682">
        <v>81.400000000000006</v>
      </c>
      <c r="C12" s="682">
        <v>76.400000000000006</v>
      </c>
      <c r="D12" s="682">
        <v>79</v>
      </c>
      <c r="E12" s="682">
        <v>75.599999999999994</v>
      </c>
      <c r="F12" s="682">
        <v>78.099999999999994</v>
      </c>
      <c r="G12"/>
    </row>
    <row r="13" spans="1:13" ht="12.75">
      <c r="A13" s="697" t="s">
        <v>195</v>
      </c>
      <c r="B13" s="682">
        <v>101.6</v>
      </c>
      <c r="C13" s="682">
        <v>97</v>
      </c>
      <c r="D13" s="682">
        <v>91.3</v>
      </c>
      <c r="E13" s="682">
        <v>79.099999999999994</v>
      </c>
      <c r="F13" s="682">
        <v>80.5</v>
      </c>
      <c r="G13"/>
    </row>
    <row r="14" spans="1:13" ht="12.75">
      <c r="A14" s="697" t="s">
        <v>138</v>
      </c>
      <c r="B14" s="682">
        <v>88.7</v>
      </c>
      <c r="C14" s="682">
        <v>90.5</v>
      </c>
      <c r="D14" s="682">
        <v>86</v>
      </c>
      <c r="E14" s="682">
        <v>80.400000000000006</v>
      </c>
      <c r="F14" s="682">
        <v>82</v>
      </c>
      <c r="G14"/>
    </row>
    <row r="15" spans="1:13" ht="12.75">
      <c r="A15" s="697" t="s">
        <v>140</v>
      </c>
      <c r="B15" s="682">
        <v>95.2</v>
      </c>
      <c r="C15" s="682">
        <v>91.1</v>
      </c>
      <c r="D15" s="682">
        <v>89</v>
      </c>
      <c r="E15" s="682">
        <v>80.599999999999994</v>
      </c>
      <c r="F15" s="682">
        <v>85.3</v>
      </c>
      <c r="G15"/>
    </row>
    <row r="16" spans="1:13" ht="12.75">
      <c r="A16" s="697" t="s">
        <v>206</v>
      </c>
      <c r="B16" s="682">
        <v>92.8</v>
      </c>
      <c r="C16" s="682">
        <v>88.8</v>
      </c>
      <c r="D16" s="682">
        <v>85.3</v>
      </c>
      <c r="E16" s="682">
        <v>87.6</v>
      </c>
      <c r="F16" s="682">
        <v>85.4</v>
      </c>
      <c r="G16"/>
    </row>
    <row r="17" spans="1:13" ht="12.75">
      <c r="A17" s="697" t="s">
        <v>201</v>
      </c>
      <c r="B17" s="682">
        <v>92.2</v>
      </c>
      <c r="C17" s="682">
        <v>85</v>
      </c>
      <c r="D17" s="682">
        <v>84.8</v>
      </c>
      <c r="E17" s="682">
        <v>77.5</v>
      </c>
      <c r="F17" s="682">
        <v>85.7</v>
      </c>
      <c r="G17"/>
    </row>
    <row r="18" spans="1:13" s="1" customFormat="1" ht="12.75">
      <c r="A18" s="697" t="s">
        <v>151</v>
      </c>
      <c r="B18" s="682">
        <v>87</v>
      </c>
      <c r="C18" s="682">
        <v>92.2</v>
      </c>
      <c r="D18" s="682">
        <v>91.5</v>
      </c>
      <c r="E18" s="682">
        <v>86.2</v>
      </c>
      <c r="F18" s="682">
        <v>85.8</v>
      </c>
      <c r="G18" s="352"/>
    </row>
    <row r="19" spans="1:13" ht="12.75">
      <c r="A19" s="697" t="s">
        <v>198</v>
      </c>
      <c r="B19" s="682">
        <v>94.8</v>
      </c>
      <c r="C19" s="682">
        <v>94.1</v>
      </c>
      <c r="D19" s="682">
        <v>96.9</v>
      </c>
      <c r="E19" s="682">
        <v>86.6</v>
      </c>
      <c r="F19" s="682">
        <v>87.9</v>
      </c>
      <c r="G19"/>
    </row>
    <row r="20" spans="1:13" s="209" customFormat="1" ht="12.75">
      <c r="A20" s="697" t="s">
        <v>137</v>
      </c>
      <c r="B20" s="682">
        <v>94.8</v>
      </c>
      <c r="C20" s="682">
        <v>90.4</v>
      </c>
      <c r="D20" s="682">
        <v>91.3</v>
      </c>
      <c r="E20" s="682">
        <v>87.6</v>
      </c>
      <c r="F20" s="682">
        <v>90.3</v>
      </c>
      <c r="G20" s="607"/>
    </row>
    <row r="21" spans="1:13" ht="12.75">
      <c r="A21" s="686" t="s">
        <v>484</v>
      </c>
      <c r="B21" s="683">
        <v>105.1</v>
      </c>
      <c r="C21" s="683">
        <v>105.6</v>
      </c>
      <c r="D21" s="683">
        <v>103.5</v>
      </c>
      <c r="E21" s="683">
        <v>95.8</v>
      </c>
      <c r="F21" s="683">
        <v>98.6</v>
      </c>
      <c r="G21"/>
    </row>
    <row r="22" spans="1:13" ht="12.75">
      <c r="A22" s="697" t="s">
        <v>133</v>
      </c>
      <c r="B22" s="682">
        <v>109.1</v>
      </c>
      <c r="C22" s="682">
        <v>110.2</v>
      </c>
      <c r="D22" s="682">
        <v>108.7</v>
      </c>
      <c r="E22" s="682">
        <v>100.9</v>
      </c>
      <c r="F22" s="682">
        <v>102.4</v>
      </c>
      <c r="G22"/>
    </row>
    <row r="23" spans="1:13" ht="11.25" customHeight="1">
      <c r="A23" s="697" t="s">
        <v>150</v>
      </c>
      <c r="B23" s="682">
        <v>171.4</v>
      </c>
      <c r="C23" s="682">
        <v>165.6</v>
      </c>
      <c r="D23" s="682">
        <v>148.5</v>
      </c>
      <c r="E23" s="682">
        <v>113</v>
      </c>
      <c r="F23" s="682">
        <v>105.8</v>
      </c>
      <c r="G23"/>
    </row>
    <row r="24" spans="1:13" ht="12.75">
      <c r="A24" s="697" t="s">
        <v>205</v>
      </c>
      <c r="B24" s="682">
        <v>92.4</v>
      </c>
      <c r="C24" s="682">
        <v>96.3</v>
      </c>
      <c r="D24" s="682">
        <v>100.8</v>
      </c>
      <c r="E24" s="682">
        <v>103</v>
      </c>
      <c r="F24" s="682">
        <v>107</v>
      </c>
      <c r="G24"/>
    </row>
    <row r="25" spans="1:13" ht="12.75">
      <c r="A25" s="697" t="s">
        <v>135</v>
      </c>
      <c r="B25" s="682">
        <v>129.30000000000001</v>
      </c>
      <c r="C25" s="682">
        <v>133.19999999999999</v>
      </c>
      <c r="D25" s="682">
        <v>124.2</v>
      </c>
      <c r="E25" s="682">
        <v>111.7</v>
      </c>
      <c r="F25" s="682">
        <v>111.5</v>
      </c>
      <c r="G25"/>
    </row>
    <row r="26" spans="1:13" ht="12.75">
      <c r="A26" s="697" t="s">
        <v>134</v>
      </c>
      <c r="B26" s="682">
        <v>131.9</v>
      </c>
      <c r="C26" s="682">
        <v>105.8</v>
      </c>
      <c r="D26" s="682">
        <v>109.7</v>
      </c>
      <c r="E26" s="682">
        <v>111.4</v>
      </c>
      <c r="F26" s="682">
        <v>120.6</v>
      </c>
      <c r="G26"/>
    </row>
    <row r="27" spans="1:13" ht="12.75">
      <c r="A27" s="697" t="s">
        <v>196</v>
      </c>
      <c r="B27" s="682">
        <v>154</v>
      </c>
      <c r="C27" s="682">
        <v>155.30000000000001</v>
      </c>
      <c r="D27" s="682">
        <v>132.6</v>
      </c>
      <c r="E27" s="682">
        <v>124.5</v>
      </c>
      <c r="F27" s="682">
        <v>121.8</v>
      </c>
      <c r="G27"/>
    </row>
    <row r="28" spans="1:13" ht="12.75">
      <c r="A28" s="697" t="s">
        <v>204</v>
      </c>
      <c r="B28" s="682">
        <v>118.5</v>
      </c>
      <c r="C28" s="682">
        <v>120.6</v>
      </c>
      <c r="D28" s="682">
        <v>118.9</v>
      </c>
      <c r="E28" s="682">
        <v>117.7</v>
      </c>
      <c r="F28" s="682">
        <v>128.5</v>
      </c>
      <c r="M28" t="s">
        <v>363</v>
      </c>
    </row>
    <row r="29" spans="1:13" ht="12.75">
      <c r="A29" s="697" t="s">
        <v>203</v>
      </c>
      <c r="B29" s="682">
        <v>118.9</v>
      </c>
      <c r="C29" s="682">
        <v>134.1</v>
      </c>
      <c r="D29" s="682">
        <v>132.4</v>
      </c>
      <c r="E29" s="682">
        <v>133.1</v>
      </c>
      <c r="F29" s="682">
        <v>131.6</v>
      </c>
      <c r="M29" t="s">
        <v>363</v>
      </c>
    </row>
    <row r="30" spans="1:13" ht="12.75">
      <c r="A30" s="697" t="s">
        <v>207</v>
      </c>
      <c r="B30" s="682">
        <v>116.2</v>
      </c>
      <c r="C30" s="682">
        <v>122.6</v>
      </c>
      <c r="D30" s="682">
        <v>123.4</v>
      </c>
      <c r="E30" s="682">
        <v>125.4</v>
      </c>
      <c r="F30" s="682">
        <v>139.69999999999999</v>
      </c>
      <c r="M30" t="s">
        <v>363</v>
      </c>
    </row>
    <row r="31" spans="1:13" ht="12.75">
      <c r="A31" s="697" t="s">
        <v>149</v>
      </c>
      <c r="B31" s="682">
        <v>117</v>
      </c>
      <c r="C31" s="682">
        <v>115.1</v>
      </c>
      <c r="D31" s="682">
        <v>118.9</v>
      </c>
      <c r="E31" s="682">
        <v>144.6</v>
      </c>
      <c r="F31" s="682">
        <v>156.19999999999999</v>
      </c>
      <c r="M31" t="s">
        <v>363</v>
      </c>
    </row>
    <row r="32" spans="1:13" ht="12.75">
      <c r="A32" s="697" t="s">
        <v>208</v>
      </c>
      <c r="B32" s="682">
        <v>132.30000000000001</v>
      </c>
      <c r="C32" s="682">
        <v>138.6</v>
      </c>
      <c r="D32" s="682">
        <v>152.69999999999999</v>
      </c>
      <c r="E32" s="682">
        <v>147.5</v>
      </c>
      <c r="F32" s="682">
        <v>160.19999999999999</v>
      </c>
      <c r="M32" t="s">
        <v>363</v>
      </c>
    </row>
    <row r="33" spans="1:13" ht="12.75">
      <c r="A33" s="697"/>
      <c r="B33" s="682"/>
      <c r="C33" s="682"/>
      <c r="D33" s="682"/>
      <c r="E33" s="682"/>
      <c r="F33" s="682"/>
      <c r="M33" s="1019"/>
    </row>
    <row r="34" spans="1:13" ht="12.75">
      <c r="A34" s="697" t="s">
        <v>148</v>
      </c>
      <c r="B34" s="682">
        <v>109.8</v>
      </c>
      <c r="C34" s="682">
        <v>107.6</v>
      </c>
      <c r="D34" s="682">
        <v>113.9</v>
      </c>
      <c r="E34" s="682">
        <v>105</v>
      </c>
      <c r="F34" s="682">
        <v>110.4</v>
      </c>
      <c r="M34" s="1019"/>
    </row>
    <row r="35" spans="1:13" ht="12.75">
      <c r="A35" s="697" t="s">
        <v>156</v>
      </c>
      <c r="B35" s="682">
        <v>119.2</v>
      </c>
      <c r="C35" s="682" t="s">
        <v>168</v>
      </c>
      <c r="D35" s="682" t="s">
        <v>168</v>
      </c>
      <c r="E35" s="682" t="s">
        <v>168</v>
      </c>
      <c r="F35" s="682" t="s">
        <v>168</v>
      </c>
      <c r="M35" s="1019"/>
    </row>
    <row r="36" spans="1:13" ht="12.75">
      <c r="A36" s="697" t="s">
        <v>344</v>
      </c>
      <c r="B36" s="682">
        <v>198.5</v>
      </c>
      <c r="C36" s="682">
        <v>141.19999999999999</v>
      </c>
      <c r="D36" s="682" t="s">
        <v>168</v>
      </c>
      <c r="E36" s="682" t="s">
        <v>168</v>
      </c>
      <c r="F36" s="682" t="s">
        <v>168</v>
      </c>
      <c r="M36" t="s">
        <v>363</v>
      </c>
    </row>
    <row r="37" spans="1:13" ht="12.75">
      <c r="A37" s="698" t="s">
        <v>4</v>
      </c>
      <c r="B37" s="684">
        <v>81.7</v>
      </c>
      <c r="C37" s="684">
        <v>79.8</v>
      </c>
      <c r="D37" s="684" t="s">
        <v>168</v>
      </c>
      <c r="E37" s="684" t="s">
        <v>168</v>
      </c>
      <c r="F37" s="684" t="s">
        <v>168</v>
      </c>
      <c r="M37" t="s">
        <v>363</v>
      </c>
    </row>
    <row r="38" spans="1:13" ht="12.75">
      <c r="F38" s="4" t="s">
        <v>194</v>
      </c>
      <c r="M38" t="s">
        <v>363</v>
      </c>
    </row>
    <row r="39" spans="1:13" ht="12.75">
      <c r="M39"/>
    </row>
    <row r="40" spans="1:13">
      <c r="A40" s="32" t="s">
        <v>337</v>
      </c>
    </row>
    <row r="41" spans="1:13" ht="2.25" customHeight="1">
      <c r="A41" s="1123"/>
      <c r="B41" s="1123"/>
      <c r="C41" s="1123"/>
      <c r="D41" s="1123"/>
      <c r="E41" s="1123"/>
    </row>
    <row r="42" spans="1:13" ht="22.5" hidden="1" customHeight="1">
      <c r="A42" s="1123"/>
      <c r="B42" s="1123"/>
      <c r="C42" s="1123"/>
      <c r="D42" s="1123"/>
      <c r="E42" s="1123"/>
    </row>
  </sheetData>
  <mergeCells count="1">
    <mergeCell ref="A41:E42"/>
  </mergeCells>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sheetPr codeName="Sheet8"/>
  <dimension ref="A1:P37"/>
  <sheetViews>
    <sheetView workbookViewId="0">
      <selection activeCell="B17" sqref="B17"/>
    </sheetView>
  </sheetViews>
  <sheetFormatPr defaultRowHeight="12.75"/>
  <cols>
    <col min="4" max="4" width="24.140625" customWidth="1"/>
    <col min="6" max="6" width="10.28515625" customWidth="1"/>
  </cols>
  <sheetData>
    <row r="1" spans="1:9" s="2" customFormat="1" ht="11.25">
      <c r="A1" s="86">
        <v>1.1100000000000001</v>
      </c>
      <c r="B1" s="130" t="s">
        <v>634</v>
      </c>
    </row>
    <row r="2" spans="1:9" s="2" customFormat="1" ht="11.25">
      <c r="A2" s="1" t="s">
        <v>210</v>
      </c>
    </row>
    <row r="3" spans="1:9" s="2" customFormat="1" ht="11.25">
      <c r="C3" s="4" t="s">
        <v>154</v>
      </c>
    </row>
    <row r="4" spans="1:9" s="2" customFormat="1" ht="11.25">
      <c r="A4" s="19" t="s">
        <v>211</v>
      </c>
      <c r="B4" s="36" t="s">
        <v>216</v>
      </c>
      <c r="C4" s="36" t="s">
        <v>217</v>
      </c>
      <c r="D4" s="24"/>
      <c r="G4" s="6"/>
    </row>
    <row r="5" spans="1:9" s="2" customFormat="1" ht="11.25">
      <c r="A5" s="37">
        <v>2002</v>
      </c>
      <c r="B5" s="350">
        <v>26.805111795535851</v>
      </c>
      <c r="C5" s="350">
        <v>32.27292214465303</v>
      </c>
      <c r="G5" s="7"/>
    </row>
    <row r="6" spans="1:9" s="2" customFormat="1" ht="12" customHeight="1">
      <c r="A6" s="37">
        <v>2003</v>
      </c>
      <c r="B6" s="350">
        <v>26.962092816371733</v>
      </c>
      <c r="C6" s="350">
        <v>31.501101729642077</v>
      </c>
      <c r="G6" s="7"/>
    </row>
    <row r="7" spans="1:9" s="2" customFormat="1" ht="12" customHeight="1">
      <c r="A7" s="37">
        <v>2004</v>
      </c>
      <c r="B7" s="350">
        <v>27.46666860461951</v>
      </c>
      <c r="C7" s="350">
        <v>32.034084212729049</v>
      </c>
      <c r="G7" s="8"/>
      <c r="I7"/>
    </row>
    <row r="8" spans="1:9" s="2" customFormat="1" ht="12" customHeight="1">
      <c r="A8" s="37">
        <v>2005</v>
      </c>
      <c r="B8" s="350">
        <v>27.737669777261733</v>
      </c>
      <c r="C8" s="350">
        <v>32.16802011919264</v>
      </c>
      <c r="G8" s="8"/>
      <c r="I8"/>
    </row>
    <row r="9" spans="1:9" s="2" customFormat="1" ht="12" customHeight="1">
      <c r="A9" s="37">
        <v>2006</v>
      </c>
      <c r="B9" s="350">
        <v>28.023361172527967</v>
      </c>
      <c r="C9" s="350">
        <v>31.973190216094824</v>
      </c>
      <c r="G9" s="8"/>
      <c r="I9"/>
    </row>
    <row r="10" spans="1:9" s="2" customFormat="1" ht="12" customHeight="1">
      <c r="A10" s="37">
        <v>2007</v>
      </c>
      <c r="B10" s="350">
        <v>29.426690479054781</v>
      </c>
      <c r="C10" s="350">
        <v>33.984538596813685</v>
      </c>
      <c r="G10" s="8"/>
      <c r="I10"/>
    </row>
    <row r="11" spans="1:9" s="2" customFormat="1" ht="12" customHeight="1">
      <c r="A11" s="37">
        <v>2008</v>
      </c>
      <c r="B11" s="350">
        <v>33.930434846407636</v>
      </c>
      <c r="C11" s="350">
        <v>39.189211257904518</v>
      </c>
      <c r="G11" s="8"/>
      <c r="I11"/>
    </row>
    <row r="12" spans="1:9" s="2" customFormat="1" ht="12" customHeight="1">
      <c r="A12" s="37">
        <v>2009</v>
      </c>
      <c r="B12" s="350">
        <v>38.895442314795154</v>
      </c>
      <c r="C12" s="350">
        <v>46.718102337298625</v>
      </c>
      <c r="G12" s="8"/>
      <c r="I12"/>
    </row>
    <row r="13" spans="1:9" s="2" customFormat="1" ht="12" customHeight="1">
      <c r="A13" s="608" t="s">
        <v>477</v>
      </c>
      <c r="B13" s="353">
        <v>39.428705861174912</v>
      </c>
      <c r="C13" s="353">
        <v>46.993793067755703</v>
      </c>
      <c r="G13" s="8"/>
      <c r="I13"/>
    </row>
    <row r="14" spans="1:9" s="2" customFormat="1" ht="12" customHeight="1">
      <c r="A14" s="609" t="s">
        <v>464</v>
      </c>
      <c r="B14" s="355">
        <v>38.50018851018956</v>
      </c>
      <c r="C14" s="355">
        <v>47.710201855912878</v>
      </c>
      <c r="D14" s="284"/>
      <c r="G14" s="8"/>
      <c r="I14"/>
    </row>
    <row r="15" spans="1:9" s="2" customFormat="1" ht="12" customHeight="1">
      <c r="C15" s="31" t="s">
        <v>167</v>
      </c>
      <c r="G15" s="8"/>
      <c r="I15"/>
    </row>
    <row r="16" spans="1:9" s="2" customFormat="1" ht="11.25">
      <c r="C16" s="284"/>
    </row>
    <row r="17" spans="1:16" s="2" customFormat="1" ht="14.25" customHeight="1">
      <c r="A17" s="32"/>
      <c r="C17" s="284"/>
    </row>
    <row r="18" spans="1:16" s="2" customFormat="1" ht="11.25">
      <c r="C18" s="610"/>
    </row>
    <row r="19" spans="1:16" s="2" customFormat="1" ht="11.25"/>
    <row r="20" spans="1:16" s="2" customFormat="1" ht="11.25"/>
    <row r="21" spans="1:16" s="2" customFormat="1" ht="11.25"/>
    <row r="22" spans="1:16" s="2" customFormat="1">
      <c r="B22"/>
      <c r="C22"/>
    </row>
    <row r="23" spans="1:16" s="25" customFormat="1">
      <c r="B23" s="423"/>
      <c r="C23" s="423"/>
      <c r="D23" s="423"/>
      <c r="E23" s="423"/>
      <c r="F23" s="423"/>
      <c r="G23" s="423"/>
      <c r="H23" s="423"/>
      <c r="I23" s="423"/>
      <c r="J23" s="423"/>
      <c r="K23" s="423"/>
    </row>
    <row r="24" spans="1:16" s="2" customFormat="1">
      <c r="B24"/>
      <c r="C24"/>
      <c r="D24"/>
      <c r="E24" s="544"/>
      <c r="F24" s="545"/>
      <c r="G24" s="544"/>
      <c r="H24" s="544"/>
      <c r="I24" s="544"/>
      <c r="J24" s="544"/>
      <c r="K24" s="544"/>
      <c r="L24" s="543"/>
      <c r="M24" s="488"/>
      <c r="N24" s="488"/>
      <c r="O24" s="488"/>
      <c r="P24" s="488"/>
    </row>
    <row r="25" spans="1:16" s="25" customFormat="1">
      <c r="B25" s="423"/>
      <c r="C25" s="423"/>
      <c r="D25" s="423"/>
      <c r="E25" s="577"/>
      <c r="F25" s="578"/>
      <c r="G25" s="577"/>
      <c r="H25" s="577"/>
      <c r="I25" s="577"/>
      <c r="J25" s="577"/>
      <c r="K25" s="577"/>
      <c r="L25" s="577"/>
      <c r="M25" s="577"/>
      <c r="N25" s="577"/>
      <c r="O25" s="577"/>
      <c r="P25" s="577"/>
    </row>
    <row r="26" spans="1:16" s="2" customFormat="1">
      <c r="B26"/>
      <c r="C26"/>
      <c r="D26"/>
      <c r="E26"/>
      <c r="F26"/>
      <c r="G26"/>
      <c r="H26"/>
      <c r="I26"/>
      <c r="J26"/>
      <c r="K26"/>
      <c r="L26"/>
      <c r="M26"/>
      <c r="N26"/>
      <c r="O26"/>
      <c r="P26"/>
    </row>
    <row r="27" spans="1:16" s="2" customFormat="1">
      <c r="B27"/>
      <c r="C27"/>
      <c r="D27"/>
      <c r="E27"/>
      <c r="F27"/>
      <c r="G27"/>
      <c r="H27"/>
      <c r="I27"/>
      <c r="J27"/>
      <c r="K27"/>
      <c r="L27"/>
      <c r="M27"/>
      <c r="N27"/>
      <c r="O27"/>
      <c r="P27"/>
    </row>
    <row r="28" spans="1:16" s="2" customFormat="1">
      <c r="B28"/>
      <c r="C28"/>
      <c r="D28"/>
      <c r="E28"/>
      <c r="F28"/>
      <c r="G28"/>
      <c r="H28"/>
      <c r="I28"/>
      <c r="J28"/>
      <c r="K28"/>
      <c r="L28"/>
      <c r="M28"/>
      <c r="N28"/>
      <c r="O28"/>
      <c r="P28"/>
    </row>
    <row r="29" spans="1:16" s="2" customFormat="1">
      <c r="B29"/>
      <c r="C29"/>
      <c r="D29"/>
      <c r="E29"/>
      <c r="F29"/>
      <c r="G29"/>
      <c r="H29"/>
      <c r="I29"/>
      <c r="J29"/>
      <c r="K29"/>
      <c r="L29"/>
      <c r="M29"/>
      <c r="N29"/>
      <c r="O29"/>
      <c r="P29"/>
    </row>
    <row r="30" spans="1:16" s="2" customFormat="1">
      <c r="B30" s="543"/>
      <c r="C30" s="543"/>
      <c r="D30"/>
      <c r="E30"/>
      <c r="F30"/>
      <c r="G30"/>
      <c r="H30"/>
      <c r="I30"/>
      <c r="J30"/>
      <c r="K30"/>
      <c r="L30"/>
      <c r="M30"/>
      <c r="N30"/>
      <c r="O30"/>
      <c r="P30"/>
    </row>
    <row r="31" spans="1:16" s="2" customFormat="1">
      <c r="D31"/>
      <c r="E31"/>
      <c r="F31"/>
      <c r="G31"/>
      <c r="H31"/>
      <c r="I31"/>
      <c r="J31"/>
      <c r="K31"/>
      <c r="L31"/>
      <c r="M31"/>
      <c r="N31"/>
      <c r="O31"/>
      <c r="P31"/>
    </row>
    <row r="32" spans="1:16" s="2" customFormat="1" ht="11.25"/>
    <row r="33" spans="1:8" s="2" customFormat="1" ht="11.25">
      <c r="G33" s="9"/>
      <c r="H33" s="9"/>
    </row>
    <row r="34" spans="1:8" s="2" customFormat="1" ht="11.25">
      <c r="G34" s="9"/>
      <c r="H34" s="9"/>
    </row>
    <row r="35" spans="1:8" s="2" customFormat="1">
      <c r="A35"/>
      <c r="B35"/>
      <c r="C35"/>
      <c r="G35" s="9"/>
      <c r="H35" s="9"/>
    </row>
    <row r="36" spans="1:8" s="2" customFormat="1">
      <c r="A36"/>
      <c r="B36"/>
      <c r="C36"/>
      <c r="D36"/>
      <c r="E36"/>
    </row>
    <row r="37" spans="1:8" s="2" customFormat="1">
      <c r="A37"/>
      <c r="B37"/>
      <c r="C37"/>
      <c r="D37"/>
      <c r="E37"/>
    </row>
  </sheetData>
  <printOptions gridLines="1"/>
  <pageMargins left="0.74803149606299213" right="0.74803149606299213" top="0.98425196850393704" bottom="0.98425196850393704" header="0.51181102362204722" footer="0.51181102362204722"/>
  <pageSetup paperSize="9" scale="80" orientation="landscape" r:id="rId1"/>
  <headerFooter alignWithMargins="0">
    <oddHeader>&amp;L&amp;F
&amp;A</oddHeader>
  </headerFooter>
  <drawing r:id="rId2"/>
</worksheet>
</file>

<file path=xl/worksheets/sheet12.xml><?xml version="1.0" encoding="utf-8"?>
<worksheet xmlns="http://schemas.openxmlformats.org/spreadsheetml/2006/main" xmlns:r="http://schemas.openxmlformats.org/officeDocument/2006/relationships">
  <sheetPr codeName="Sheet9"/>
  <dimension ref="A1:M43"/>
  <sheetViews>
    <sheetView workbookViewId="0">
      <selection activeCell="H3" sqref="H3"/>
    </sheetView>
  </sheetViews>
  <sheetFormatPr defaultRowHeight="11.25"/>
  <cols>
    <col min="1" max="1" width="15.7109375" style="2" customWidth="1"/>
    <col min="2" max="16384" width="9.140625" style="2"/>
  </cols>
  <sheetData>
    <row r="1" spans="1:6">
      <c r="A1" s="86">
        <v>1.1200000000000001</v>
      </c>
      <c r="B1" s="1" t="s">
        <v>625</v>
      </c>
      <c r="F1" s="284"/>
    </row>
    <row r="2" spans="1:6">
      <c r="A2" s="24"/>
    </row>
    <row r="3" spans="1:6">
      <c r="A3" s="1"/>
    </row>
    <row r="4" spans="1:6">
      <c r="A4" s="1"/>
    </row>
    <row r="5" spans="1:6">
      <c r="A5" s="1"/>
    </row>
    <row r="6" spans="1:6">
      <c r="A6" s="1"/>
    </row>
    <row r="7" spans="1:6">
      <c r="A7" s="1"/>
    </row>
    <row r="8" spans="1:6">
      <c r="A8" s="1"/>
    </row>
    <row r="9" spans="1:6">
      <c r="A9" s="1"/>
    </row>
    <row r="10" spans="1:6">
      <c r="A10" s="1"/>
    </row>
    <row r="11" spans="1:6">
      <c r="A11" s="1"/>
    </row>
    <row r="12" spans="1:6">
      <c r="A12" s="1"/>
    </row>
    <row r="13" spans="1:6">
      <c r="A13" s="1"/>
    </row>
    <row r="14" spans="1:6">
      <c r="A14" s="1"/>
    </row>
    <row r="15" spans="1:6">
      <c r="A15" s="1"/>
    </row>
    <row r="16" spans="1:6">
      <c r="A16" s="1"/>
    </row>
    <row r="17" spans="1:13">
      <c r="A17" s="1"/>
    </row>
    <row r="18" spans="1:13">
      <c r="A18" s="1"/>
    </row>
    <row r="19" spans="1:13">
      <c r="A19" s="1"/>
    </row>
    <row r="20" spans="1:13">
      <c r="A20" s="1"/>
      <c r="G20" s="4" t="s">
        <v>291</v>
      </c>
    </row>
    <row r="21" spans="1:13" s="25" customFormat="1">
      <c r="A21" s="521"/>
    </row>
    <row r="22" spans="1:13">
      <c r="A22" s="1"/>
    </row>
    <row r="23" spans="1:13">
      <c r="A23" s="2" t="s">
        <v>31</v>
      </c>
      <c r="B23" s="2">
        <v>2002</v>
      </c>
      <c r="C23" s="2">
        <v>2003</v>
      </c>
      <c r="D23" s="2">
        <v>2004</v>
      </c>
      <c r="E23" s="2">
        <v>2005</v>
      </c>
      <c r="F23" s="2">
        <v>2006</v>
      </c>
      <c r="G23" s="2">
        <v>2007</v>
      </c>
      <c r="H23" s="2">
        <v>2008</v>
      </c>
      <c r="I23" s="2">
        <v>2009</v>
      </c>
      <c r="J23" s="2">
        <v>2010</v>
      </c>
      <c r="K23" s="2">
        <v>2011</v>
      </c>
    </row>
    <row r="24" spans="1:13">
      <c r="A24" s="209" t="s">
        <v>489</v>
      </c>
      <c r="B24" s="7">
        <v>19.600000000000001</v>
      </c>
      <c r="C24" s="7">
        <v>19.399999999999999</v>
      </c>
      <c r="D24" s="7">
        <v>19.600000000000001</v>
      </c>
      <c r="E24" s="7">
        <v>19.899999999999999</v>
      </c>
      <c r="F24" s="7">
        <v>20.6</v>
      </c>
      <c r="G24" s="7">
        <v>21.2</v>
      </c>
      <c r="H24" s="7">
        <v>21.1</v>
      </c>
      <c r="I24" s="7">
        <v>19</v>
      </c>
      <c r="J24" s="7">
        <v>18.600000000000001</v>
      </c>
      <c r="K24" s="7">
        <v>18.600000000000001</v>
      </c>
    </row>
    <row r="25" spans="1:13">
      <c r="A25" s="2" t="s">
        <v>299</v>
      </c>
      <c r="B25" s="7">
        <v>21.5</v>
      </c>
      <c r="C25" s="7">
        <v>22.4</v>
      </c>
      <c r="D25" s="7">
        <v>24.3</v>
      </c>
      <c r="E25" s="7">
        <v>26.6</v>
      </c>
      <c r="F25" s="7">
        <v>27.1</v>
      </c>
      <c r="G25" s="7">
        <v>25.5</v>
      </c>
      <c r="H25" s="7">
        <v>21.9</v>
      </c>
      <c r="I25" s="7">
        <v>15.7</v>
      </c>
      <c r="J25" s="7">
        <v>11.5</v>
      </c>
      <c r="K25" s="7">
        <v>10.1</v>
      </c>
    </row>
    <row r="26" spans="1:13">
      <c r="A26" s="2" t="s">
        <v>300</v>
      </c>
      <c r="B26" s="7">
        <v>25.868192003547136</v>
      </c>
      <c r="C26" s="7">
        <v>26.166333247161294</v>
      </c>
      <c r="D26" s="7">
        <v>28.329249231298146</v>
      </c>
      <c r="E26" s="7">
        <v>30.835340172116066</v>
      </c>
      <c r="F26" s="7">
        <v>30.906341236265387</v>
      </c>
      <c r="G26" s="7">
        <v>29.419951587234095</v>
      </c>
      <c r="H26" s="7">
        <v>25.273533994252539</v>
      </c>
      <c r="I26" s="7">
        <v>18.872450632411127</v>
      </c>
      <c r="J26" s="7">
        <v>13.874293393143718</v>
      </c>
      <c r="K26" s="7">
        <v>12.625403527388723</v>
      </c>
      <c r="M26" s="7"/>
    </row>
    <row r="27" spans="1:13" s="25" customFormat="1"/>
    <row r="29" spans="1:13" ht="12.75">
      <c r="B29" s="7"/>
      <c r="C29" s="7"/>
      <c r="D29" s="7"/>
      <c r="E29"/>
      <c r="F29"/>
      <c r="G29"/>
      <c r="H29"/>
      <c r="I29"/>
      <c r="J29"/>
    </row>
    <row r="30" spans="1:13" ht="12.75">
      <c r="E30"/>
      <c r="F30"/>
      <c r="G30"/>
      <c r="H30"/>
      <c r="I30"/>
      <c r="J30"/>
    </row>
    <row r="31" spans="1:13" ht="12.75">
      <c r="E31"/>
      <c r="F31"/>
      <c r="G31"/>
      <c r="H31"/>
      <c r="I31"/>
      <c r="J31"/>
    </row>
    <row r="32" spans="1:13" ht="12.75">
      <c r="E32"/>
      <c r="F32"/>
      <c r="G32"/>
      <c r="H32"/>
      <c r="I32"/>
      <c r="J32"/>
    </row>
    <row r="33" spans="5:10" ht="12.75">
      <c r="E33"/>
      <c r="F33"/>
      <c r="G33"/>
      <c r="H33"/>
      <c r="I33"/>
      <c r="J33"/>
    </row>
    <row r="34" spans="5:10" ht="12.75">
      <c r="E34"/>
      <c r="F34"/>
      <c r="G34"/>
      <c r="H34"/>
      <c r="I34"/>
      <c r="J34"/>
    </row>
    <row r="35" spans="5:10" ht="12.75">
      <c r="E35"/>
      <c r="F35"/>
      <c r="G35"/>
      <c r="H35"/>
      <c r="I35"/>
      <c r="J35"/>
    </row>
    <row r="36" spans="5:10" ht="12.75">
      <c r="E36"/>
      <c r="F36"/>
      <c r="G36"/>
      <c r="H36"/>
      <c r="I36"/>
      <c r="J36"/>
    </row>
    <row r="37" spans="5:10" ht="12.75">
      <c r="E37"/>
      <c r="F37"/>
      <c r="G37"/>
      <c r="H37"/>
      <c r="I37"/>
      <c r="J37"/>
    </row>
    <row r="38" spans="5:10" ht="12.75">
      <c r="E38"/>
      <c r="F38"/>
      <c r="G38"/>
      <c r="H38"/>
      <c r="I38"/>
      <c r="J38"/>
    </row>
    <row r="39" spans="5:10" ht="12.75">
      <c r="E39"/>
      <c r="F39"/>
      <c r="G39"/>
      <c r="H39"/>
      <c r="I39"/>
      <c r="J39"/>
    </row>
    <row r="40" spans="5:10" ht="12.75">
      <c r="E40"/>
      <c r="F40"/>
      <c r="G40"/>
      <c r="H40"/>
      <c r="I40"/>
      <c r="J40"/>
    </row>
    <row r="41" spans="5:10" ht="12.75">
      <c r="E41"/>
      <c r="F41"/>
      <c r="G41"/>
      <c r="H41"/>
      <c r="I41"/>
      <c r="J41"/>
    </row>
    <row r="42" spans="5:10" ht="12.75">
      <c r="E42"/>
      <c r="F42"/>
      <c r="G42"/>
      <c r="H42"/>
      <c r="I42"/>
      <c r="J42"/>
    </row>
    <row r="43" spans="5:10" ht="12.75">
      <c r="E43"/>
      <c r="F43"/>
      <c r="G43"/>
      <c r="H43"/>
      <c r="I43"/>
      <c r="J43"/>
    </row>
  </sheetData>
  <printOptions gridLines="1"/>
  <pageMargins left="0.75" right="0.75" top="1" bottom="1" header="0.5" footer="0.5"/>
  <pageSetup paperSize="9" orientation="landscape" r:id="rId1"/>
  <headerFooter alignWithMargins="0">
    <oddHeader>&amp;L&amp;F
&amp;A</oddHeader>
  </headerFooter>
  <drawing r:id="rId2"/>
</worksheet>
</file>

<file path=xl/worksheets/sheet13.xml><?xml version="1.0" encoding="utf-8"?>
<worksheet xmlns="http://schemas.openxmlformats.org/spreadsheetml/2006/main" xmlns:r="http://schemas.openxmlformats.org/officeDocument/2006/relationships">
  <sheetPr codeName="Sheet10"/>
  <dimension ref="A1:I42"/>
  <sheetViews>
    <sheetView topLeftCell="A28" workbookViewId="0">
      <selection activeCell="B35" sqref="B35:F40"/>
    </sheetView>
  </sheetViews>
  <sheetFormatPr defaultRowHeight="12.75"/>
  <cols>
    <col min="1" max="1" width="15" style="2" customWidth="1"/>
    <col min="2" max="3" width="9.140625" style="2"/>
    <col min="4" max="4" width="10.28515625" style="2" customWidth="1"/>
    <col min="5" max="6" width="9.140625" style="2"/>
    <col min="9" max="16384" width="9.140625" style="2"/>
  </cols>
  <sheetData>
    <row r="1" spans="1:9">
      <c r="A1" s="306" t="s">
        <v>462</v>
      </c>
      <c r="B1" s="1" t="s">
        <v>626</v>
      </c>
      <c r="E1" s="67"/>
    </row>
    <row r="2" spans="1:9">
      <c r="A2" s="24"/>
      <c r="D2" s="24"/>
      <c r="E2" s="67"/>
    </row>
    <row r="3" spans="1:9">
      <c r="B3"/>
      <c r="D3"/>
      <c r="F3" s="4" t="s">
        <v>216</v>
      </c>
    </row>
    <row r="4" spans="1:9">
      <c r="A4" s="696" t="s">
        <v>209</v>
      </c>
      <c r="B4" s="19">
        <v>2007</v>
      </c>
      <c r="C4" s="19">
        <v>2008</v>
      </c>
      <c r="D4" s="19">
        <v>2009</v>
      </c>
      <c r="E4" s="19">
        <v>2010</v>
      </c>
      <c r="F4" s="34">
        <v>2011</v>
      </c>
    </row>
    <row r="5" spans="1:9" s="209" customFormat="1">
      <c r="A5" s="697" t="s">
        <v>150</v>
      </c>
      <c r="B5" s="682">
        <v>30.2</v>
      </c>
      <c r="C5" s="682">
        <v>31.9</v>
      </c>
      <c r="D5" s="682">
        <v>24.4</v>
      </c>
      <c r="E5" s="682">
        <v>24</v>
      </c>
      <c r="F5" s="682">
        <v>24.6</v>
      </c>
      <c r="G5" s="927"/>
      <c r="H5" s="927"/>
    </row>
    <row r="6" spans="1:9" s="209" customFormat="1">
      <c r="A6" s="697" t="s">
        <v>201</v>
      </c>
      <c r="B6" s="682">
        <v>27</v>
      </c>
      <c r="C6" s="682">
        <v>26.8</v>
      </c>
      <c r="D6" s="682">
        <v>24.8</v>
      </c>
      <c r="E6" s="682">
        <v>24.4</v>
      </c>
      <c r="F6" s="682">
        <v>23.9</v>
      </c>
      <c r="G6" s="927"/>
      <c r="H6" s="927"/>
      <c r="I6" s="209" t="s">
        <v>210</v>
      </c>
    </row>
    <row r="7" spans="1:9">
      <c r="A7" s="697" t="s">
        <v>151</v>
      </c>
      <c r="B7" s="682">
        <v>26.2</v>
      </c>
      <c r="C7" s="682">
        <v>24.8</v>
      </c>
      <c r="D7" s="682">
        <v>20.7</v>
      </c>
      <c r="E7" s="682">
        <v>22.2</v>
      </c>
      <c r="F7" s="682">
        <v>22.4</v>
      </c>
    </row>
    <row r="8" spans="1:9" s="209" customFormat="1">
      <c r="A8" s="785" t="s">
        <v>135</v>
      </c>
      <c r="B8" s="682">
        <v>30.7</v>
      </c>
      <c r="C8" s="682">
        <v>28.7</v>
      </c>
      <c r="D8" s="682">
        <v>24</v>
      </c>
      <c r="E8" s="682">
        <v>22.9</v>
      </c>
      <c r="F8" s="682">
        <v>21.7</v>
      </c>
      <c r="G8" s="607"/>
      <c r="H8" s="607"/>
    </row>
    <row r="9" spans="1:9">
      <c r="A9" s="697" t="s">
        <v>202</v>
      </c>
      <c r="B9" s="682">
        <v>35.5</v>
      </c>
      <c r="C9" s="682">
        <v>29.7</v>
      </c>
      <c r="D9" s="682">
        <v>21.5</v>
      </c>
      <c r="E9" s="682">
        <v>18.8</v>
      </c>
      <c r="F9" s="682">
        <v>21.5</v>
      </c>
    </row>
    <row r="10" spans="1:9">
      <c r="A10" s="697" t="s">
        <v>205</v>
      </c>
      <c r="B10" s="682">
        <v>34.1</v>
      </c>
      <c r="C10" s="682">
        <v>29.7</v>
      </c>
      <c r="D10" s="682">
        <v>21.6</v>
      </c>
      <c r="E10" s="682">
        <v>18.3</v>
      </c>
      <c r="F10" s="682">
        <v>21.5</v>
      </c>
    </row>
    <row r="11" spans="1:9">
      <c r="A11" s="697" t="s">
        <v>195</v>
      </c>
      <c r="B11" s="682">
        <v>21.4</v>
      </c>
      <c r="C11" s="682">
        <v>21.6</v>
      </c>
      <c r="D11" s="682">
        <v>20.7</v>
      </c>
      <c r="E11" s="682">
        <v>20.5</v>
      </c>
      <c r="F11" s="682">
        <v>21.4</v>
      </c>
    </row>
    <row r="12" spans="1:9" s="209" customFormat="1">
      <c r="A12" s="697" t="s">
        <v>131</v>
      </c>
      <c r="B12" s="682">
        <v>21.7</v>
      </c>
      <c r="C12" s="682">
        <v>22.3</v>
      </c>
      <c r="D12" s="682">
        <v>20.9</v>
      </c>
      <c r="E12" s="682">
        <v>20.2</v>
      </c>
      <c r="F12" s="682">
        <v>20.9</v>
      </c>
      <c r="G12" s="607"/>
      <c r="H12" s="607"/>
    </row>
    <row r="13" spans="1:9" s="209" customFormat="1">
      <c r="A13" s="785" t="s">
        <v>149</v>
      </c>
      <c r="B13" s="682">
        <v>28.7</v>
      </c>
      <c r="C13" s="682">
        <v>33.6</v>
      </c>
      <c r="D13" s="682">
        <v>28.9</v>
      </c>
      <c r="E13" s="682">
        <v>22.8</v>
      </c>
      <c r="F13" s="682">
        <v>20.9</v>
      </c>
      <c r="G13" s="607"/>
      <c r="H13" s="607"/>
    </row>
    <row r="14" spans="1:9">
      <c r="A14" s="697" t="s">
        <v>207</v>
      </c>
      <c r="B14" s="682">
        <v>21.6</v>
      </c>
      <c r="C14" s="682">
        <v>22.3</v>
      </c>
      <c r="D14" s="682">
        <v>21.2</v>
      </c>
      <c r="E14" s="682">
        <v>19.899999999999999</v>
      </c>
      <c r="F14" s="682">
        <v>20.2</v>
      </c>
    </row>
    <row r="15" spans="1:9">
      <c r="A15" s="697" t="s">
        <v>136</v>
      </c>
      <c r="B15" s="682">
        <v>20.9</v>
      </c>
      <c r="C15" s="682">
        <v>21.3</v>
      </c>
      <c r="D15" s="682">
        <v>19.5</v>
      </c>
      <c r="E15" s="682">
        <v>19.399999999999999</v>
      </c>
      <c r="F15" s="682">
        <v>20.100000000000001</v>
      </c>
    </row>
    <row r="16" spans="1:9">
      <c r="A16" s="697" t="s">
        <v>197</v>
      </c>
      <c r="B16" s="682">
        <v>21.3</v>
      </c>
      <c r="C16" s="682">
        <v>21.4</v>
      </c>
      <c r="D16" s="682">
        <v>19.7</v>
      </c>
      <c r="E16" s="682">
        <v>18.899999999999999</v>
      </c>
      <c r="F16" s="682">
        <v>19.600000000000001</v>
      </c>
    </row>
    <row r="17" spans="1:8">
      <c r="A17" s="697" t="s">
        <v>137</v>
      </c>
      <c r="B17" s="682">
        <v>21.5</v>
      </c>
      <c r="C17" s="682">
        <v>21</v>
      </c>
      <c r="D17" s="682">
        <v>19.399999999999999</v>
      </c>
      <c r="E17" s="682">
        <v>19.600000000000001</v>
      </c>
      <c r="F17" s="682">
        <v>19.5</v>
      </c>
    </row>
    <row r="18" spans="1:8">
      <c r="A18" s="697" t="s">
        <v>208</v>
      </c>
      <c r="B18" s="682">
        <v>27.8</v>
      </c>
      <c r="C18" s="682">
        <v>28.8</v>
      </c>
      <c r="D18" s="682">
        <v>23.4</v>
      </c>
      <c r="E18" s="682">
        <v>21.6</v>
      </c>
      <c r="F18" s="682">
        <v>19.5</v>
      </c>
    </row>
    <row r="19" spans="1:8">
      <c r="A19" s="697" t="s">
        <v>138</v>
      </c>
      <c r="B19" s="682">
        <v>20.7</v>
      </c>
      <c r="C19" s="682">
        <v>20.7</v>
      </c>
      <c r="D19" s="682">
        <v>19.100000000000001</v>
      </c>
      <c r="E19" s="682">
        <v>18.399999999999999</v>
      </c>
      <c r="F19" s="682">
        <v>19</v>
      </c>
    </row>
    <row r="20" spans="1:8">
      <c r="A20" s="686" t="s">
        <v>484</v>
      </c>
      <c r="B20" s="683">
        <v>21.2</v>
      </c>
      <c r="C20" s="683">
        <v>21.1</v>
      </c>
      <c r="D20" s="683">
        <v>19</v>
      </c>
      <c r="E20" s="683">
        <v>18.600000000000001</v>
      </c>
      <c r="F20" s="683">
        <v>18.600000000000001</v>
      </c>
    </row>
    <row r="21" spans="1:8" s="1" customFormat="1">
      <c r="A21" s="697" t="s">
        <v>140</v>
      </c>
      <c r="B21" s="682">
        <v>20</v>
      </c>
      <c r="C21" s="682">
        <v>20.5</v>
      </c>
      <c r="D21" s="682">
        <v>19.399999999999999</v>
      </c>
      <c r="E21" s="682">
        <v>18.2</v>
      </c>
      <c r="F21" s="682">
        <v>18.600000000000001</v>
      </c>
      <c r="G21" s="352"/>
      <c r="H21" s="352"/>
    </row>
    <row r="22" spans="1:8" s="1" customFormat="1">
      <c r="A22" s="697" t="s">
        <v>198</v>
      </c>
      <c r="B22" s="682">
        <v>19.600000000000001</v>
      </c>
      <c r="C22" s="682">
        <v>20</v>
      </c>
      <c r="D22" s="682">
        <v>18</v>
      </c>
      <c r="E22" s="682">
        <v>18.100000000000001</v>
      </c>
      <c r="F22" s="682">
        <v>18.399999999999999</v>
      </c>
      <c r="G22" s="352"/>
      <c r="H22" s="352"/>
    </row>
    <row r="23" spans="1:8" s="209" customFormat="1">
      <c r="A23" s="697" t="s">
        <v>133</v>
      </c>
      <c r="B23" s="682">
        <v>18.399999999999999</v>
      </c>
      <c r="C23" s="682">
        <v>18.600000000000001</v>
      </c>
      <c r="D23" s="682">
        <v>17.2</v>
      </c>
      <c r="E23" s="682">
        <v>17.5</v>
      </c>
      <c r="F23" s="682">
        <v>18.2</v>
      </c>
      <c r="G23" s="607"/>
      <c r="H23" s="607"/>
    </row>
    <row r="24" spans="1:8" s="209" customFormat="1">
      <c r="A24" s="697" t="s">
        <v>196</v>
      </c>
      <c r="B24" s="682">
        <v>22.2</v>
      </c>
      <c r="C24" s="682">
        <v>22.5</v>
      </c>
      <c r="D24" s="682">
        <v>20.6</v>
      </c>
      <c r="E24" s="682">
        <v>19.8</v>
      </c>
      <c r="F24" s="682">
        <v>18.100000000000001</v>
      </c>
      <c r="G24" s="607"/>
      <c r="H24" s="607"/>
    </row>
    <row r="25" spans="1:8">
      <c r="A25" s="697" t="s">
        <v>204</v>
      </c>
      <c r="B25" s="682">
        <v>28.1</v>
      </c>
      <c r="C25" s="682">
        <v>25.3</v>
      </c>
      <c r="D25" s="682">
        <v>17.2</v>
      </c>
      <c r="E25" s="682">
        <v>16.3</v>
      </c>
      <c r="F25" s="682">
        <v>17.600000000000001</v>
      </c>
    </row>
    <row r="26" spans="1:8">
      <c r="A26" s="697" t="s">
        <v>132</v>
      </c>
      <c r="B26" s="682">
        <v>21.7</v>
      </c>
      <c r="C26" s="682">
        <v>21</v>
      </c>
      <c r="D26" s="682">
        <v>18.600000000000001</v>
      </c>
      <c r="E26" s="682">
        <v>17.2</v>
      </c>
      <c r="F26" s="682">
        <v>17.2</v>
      </c>
    </row>
    <row r="27" spans="1:8">
      <c r="A27" s="697" t="s">
        <v>203</v>
      </c>
      <c r="B27" s="682">
        <v>21.8</v>
      </c>
      <c r="C27" s="682">
        <v>21.7</v>
      </c>
      <c r="D27" s="682">
        <v>20.7</v>
      </c>
      <c r="E27" s="682">
        <v>18</v>
      </c>
      <c r="F27" s="682">
        <v>16.8</v>
      </c>
    </row>
    <row r="28" spans="1:8">
      <c r="A28" s="697" t="s">
        <v>200</v>
      </c>
      <c r="B28" s="682">
        <v>22.1</v>
      </c>
      <c r="C28" s="682">
        <v>22.9</v>
      </c>
      <c r="D28" s="682">
        <v>20.5</v>
      </c>
      <c r="E28" s="682">
        <v>19.5</v>
      </c>
      <c r="F28" s="682">
        <v>16.600000000000001</v>
      </c>
    </row>
    <row r="29" spans="1:8">
      <c r="A29" s="697" t="s">
        <v>206</v>
      </c>
      <c r="B29" s="682">
        <v>21.7</v>
      </c>
      <c r="C29" s="682">
        <v>17.899999999999999</v>
      </c>
      <c r="D29" s="682">
        <v>15.8</v>
      </c>
      <c r="E29" s="682">
        <v>17.600000000000001</v>
      </c>
      <c r="F29" s="682">
        <v>15</v>
      </c>
    </row>
    <row r="30" spans="1:8">
      <c r="A30" s="697" t="s">
        <v>199</v>
      </c>
      <c r="B30" s="682">
        <v>17.7</v>
      </c>
      <c r="C30" s="682">
        <v>16.8</v>
      </c>
      <c r="D30" s="682">
        <v>14.9</v>
      </c>
      <c r="E30" s="682">
        <v>14.9</v>
      </c>
      <c r="F30" s="682">
        <v>14.2</v>
      </c>
    </row>
    <row r="31" spans="1:8" s="1" customFormat="1">
      <c r="A31" s="697" t="s">
        <v>134</v>
      </c>
      <c r="B31" s="682">
        <v>24</v>
      </c>
      <c r="C31" s="682">
        <v>22.1</v>
      </c>
      <c r="D31" s="682">
        <v>19.100000000000001</v>
      </c>
      <c r="E31" s="682">
        <v>16.600000000000001</v>
      </c>
      <c r="F31" s="682">
        <v>14</v>
      </c>
      <c r="G31" s="352"/>
      <c r="H31" s="352"/>
    </row>
    <row r="32" spans="1:8">
      <c r="A32" s="686" t="s">
        <v>214</v>
      </c>
      <c r="B32" s="683">
        <v>29.419951587234095</v>
      </c>
      <c r="C32" s="683">
        <v>25.273533994252539</v>
      </c>
      <c r="D32" s="683">
        <v>18.872450632411127</v>
      </c>
      <c r="E32" s="683">
        <v>13.874293393143718</v>
      </c>
      <c r="F32" s="683">
        <v>12.625403527388723</v>
      </c>
    </row>
    <row r="33" spans="1:7">
      <c r="A33" s="686" t="s">
        <v>213</v>
      </c>
      <c r="B33" s="683">
        <v>25.5</v>
      </c>
      <c r="C33" s="683">
        <v>21.9</v>
      </c>
      <c r="D33" s="683">
        <v>15.7</v>
      </c>
      <c r="E33" s="683">
        <v>11.5</v>
      </c>
      <c r="F33" s="683">
        <v>10.1</v>
      </c>
    </row>
    <row r="34" spans="1:7">
      <c r="A34" s="697"/>
      <c r="B34" s="682"/>
      <c r="C34" s="682"/>
      <c r="D34" s="682"/>
      <c r="E34" s="682"/>
      <c r="F34" s="682"/>
    </row>
    <row r="35" spans="1:7">
      <c r="A35" s="697" t="s">
        <v>4</v>
      </c>
      <c r="B35" s="682">
        <v>21.4</v>
      </c>
      <c r="C35" s="682">
        <v>19.899999999999999</v>
      </c>
      <c r="D35" s="682">
        <v>16.899999999999999</v>
      </c>
      <c r="E35" s="682">
        <v>18.899999999999999</v>
      </c>
      <c r="F35" s="682">
        <v>21.9</v>
      </c>
    </row>
    <row r="36" spans="1:7">
      <c r="A36" s="697" t="s">
        <v>148</v>
      </c>
      <c r="B36" s="682">
        <v>22.3</v>
      </c>
      <c r="C36" s="682">
        <v>21.2</v>
      </c>
      <c r="D36" s="682">
        <v>21.9</v>
      </c>
      <c r="E36" s="682">
        <v>19.8</v>
      </c>
      <c r="F36" s="682">
        <v>20.2</v>
      </c>
    </row>
    <row r="37" spans="1:7">
      <c r="A37" s="697" t="s">
        <v>157</v>
      </c>
      <c r="B37" s="682">
        <v>21.7</v>
      </c>
      <c r="C37" s="682">
        <v>21.3</v>
      </c>
      <c r="D37" s="682">
        <v>19.899999999999999</v>
      </c>
      <c r="E37" s="682">
        <v>20</v>
      </c>
      <c r="F37" s="682">
        <v>20.2</v>
      </c>
    </row>
    <row r="38" spans="1:7">
      <c r="A38" s="697" t="s">
        <v>344</v>
      </c>
      <c r="B38" s="682">
        <v>19.600000000000001</v>
      </c>
      <c r="C38" s="682">
        <v>21</v>
      </c>
      <c r="D38" s="682">
        <v>19.899999999999999</v>
      </c>
      <c r="E38" s="682">
        <v>19.100000000000001</v>
      </c>
      <c r="F38" s="682">
        <v>19.899999999999999</v>
      </c>
    </row>
    <row r="39" spans="1:7">
      <c r="A39" s="700" t="s">
        <v>5</v>
      </c>
      <c r="B39" s="714">
        <v>26.2</v>
      </c>
      <c r="C39" s="714">
        <v>27.4</v>
      </c>
      <c r="D39" s="714">
        <v>24.5</v>
      </c>
      <c r="E39" s="714">
        <v>20.6</v>
      </c>
      <c r="F39" s="714">
        <v>18.8</v>
      </c>
    </row>
    <row r="40" spans="1:7">
      <c r="A40" s="783" t="s">
        <v>156</v>
      </c>
      <c r="B40" s="784">
        <v>28.5</v>
      </c>
      <c r="C40" s="784">
        <v>24.5</v>
      </c>
      <c r="D40" s="784">
        <v>13.9</v>
      </c>
      <c r="E40" s="784">
        <v>12.9</v>
      </c>
      <c r="F40" s="784">
        <v>14.1</v>
      </c>
    </row>
    <row r="41" spans="1:7">
      <c r="E41"/>
      <c r="G41" s="2"/>
    </row>
    <row r="42" spans="1:7">
      <c r="A42" s="32" t="s">
        <v>426</v>
      </c>
      <c r="B42" t="s">
        <v>210</v>
      </c>
      <c r="D42"/>
      <c r="E42"/>
      <c r="G42" s="2"/>
    </row>
  </sheetData>
  <pageMargins left="0.75" right="0.75" top="1" bottom="1" header="0.5" footer="0.5"/>
  <pageSetup paperSize="9" scale="78" orientation="landscape" r:id="rId1"/>
  <headerFooter alignWithMargins="0">
    <oddHeader>&amp;L&amp;F
&amp;A</oddHeader>
  </headerFooter>
</worksheet>
</file>

<file path=xl/worksheets/sheet14.xml><?xml version="1.0" encoding="utf-8"?>
<worksheet xmlns="http://schemas.openxmlformats.org/spreadsheetml/2006/main" xmlns:r="http://schemas.openxmlformats.org/officeDocument/2006/relationships">
  <sheetPr codeName="Sheet11"/>
  <dimension ref="A1:P116"/>
  <sheetViews>
    <sheetView topLeftCell="A17" workbookViewId="0">
      <selection activeCell="H41" sqref="H41"/>
    </sheetView>
  </sheetViews>
  <sheetFormatPr defaultColWidth="8" defaultRowHeight="12.75"/>
  <cols>
    <col min="1" max="1" width="12" style="2" customWidth="1"/>
    <col min="2" max="2" width="8.5703125" style="54" customWidth="1"/>
    <col min="3" max="4" width="8.7109375" style="54" customWidth="1"/>
    <col min="5" max="5" width="8" style="54" customWidth="1"/>
    <col min="6" max="7" width="9.140625" style="2" customWidth="1"/>
    <col min="8" max="8" width="9.140625" customWidth="1"/>
    <col min="9" max="16384" width="8" style="52"/>
  </cols>
  <sheetData>
    <row r="1" spans="1:16">
      <c r="A1" s="86">
        <v>1.1399999999999999</v>
      </c>
      <c r="B1" s="1" t="s">
        <v>622</v>
      </c>
      <c r="I1" s="2"/>
      <c r="J1" s="2"/>
      <c r="K1" s="2"/>
      <c r="L1" s="2"/>
      <c r="M1" s="2"/>
      <c r="N1" s="2"/>
      <c r="O1" s="2"/>
      <c r="P1" s="2"/>
    </row>
    <row r="2" spans="1:16">
      <c r="A2" s="24"/>
      <c r="B2" s="24"/>
      <c r="I2" s="2"/>
      <c r="J2" s="2"/>
      <c r="K2" s="2"/>
      <c r="L2" s="2"/>
      <c r="M2" s="2"/>
      <c r="N2" s="2"/>
      <c r="O2" s="2"/>
      <c r="P2" s="2"/>
    </row>
    <row r="3" spans="1:16">
      <c r="B3" s="2"/>
      <c r="C3" s="2"/>
      <c r="D3" s="2"/>
      <c r="E3"/>
      <c r="F3" s="50" t="s">
        <v>141</v>
      </c>
      <c r="J3" s="2"/>
      <c r="K3" s="2"/>
      <c r="L3" s="2"/>
      <c r="M3" s="2"/>
      <c r="N3" s="2"/>
      <c r="O3" s="2"/>
      <c r="P3" s="2"/>
    </row>
    <row r="4" spans="1:16">
      <c r="A4" s="19" t="s">
        <v>209</v>
      </c>
      <c r="B4" s="19">
        <v>2007</v>
      </c>
      <c r="C4" s="19">
        <v>2008</v>
      </c>
      <c r="D4" s="19">
        <v>2009</v>
      </c>
      <c r="E4" s="19">
        <v>2010</v>
      </c>
      <c r="F4" s="55">
        <v>2011</v>
      </c>
      <c r="J4"/>
      <c r="M4" s="2"/>
      <c r="N4" s="2"/>
      <c r="O4" s="2"/>
      <c r="P4" s="2"/>
    </row>
    <row r="5" spans="1:16">
      <c r="A5" s="697" t="s">
        <v>140</v>
      </c>
      <c r="B5" s="682">
        <v>6.7201494299311086</v>
      </c>
      <c r="C5" s="682">
        <v>4.2884465609498035</v>
      </c>
      <c r="D5" s="682">
        <v>4.1066629314797467</v>
      </c>
      <c r="E5" s="682">
        <v>7.0518376517214074</v>
      </c>
      <c r="F5" s="682">
        <v>9.151892111840958</v>
      </c>
      <c r="J5"/>
      <c r="M5" s="2"/>
      <c r="N5" s="2"/>
      <c r="O5" s="2"/>
      <c r="P5" s="2"/>
    </row>
    <row r="6" spans="1:16">
      <c r="A6" s="697" t="s">
        <v>198</v>
      </c>
      <c r="B6" s="682">
        <v>9.2467928137248698</v>
      </c>
      <c r="C6" s="682">
        <v>8.8079513718745091</v>
      </c>
      <c r="D6" s="682">
        <v>7.0198148814878421</v>
      </c>
      <c r="E6" s="682">
        <v>6.8745359251558424</v>
      </c>
      <c r="F6" s="682">
        <v>7.2164018205054816</v>
      </c>
      <c r="J6"/>
      <c r="M6" s="2"/>
      <c r="N6" s="2"/>
      <c r="O6" s="2"/>
      <c r="P6" s="2"/>
    </row>
    <row r="7" spans="1:16">
      <c r="A7" s="697" t="s">
        <v>138</v>
      </c>
      <c r="B7" s="682">
        <v>10.093223616649551</v>
      </c>
      <c r="C7" s="682">
        <v>5.0765154108503543</v>
      </c>
      <c r="D7" s="682">
        <v>6.4932633729668439</v>
      </c>
      <c r="E7" s="682">
        <v>7.676280021556166</v>
      </c>
      <c r="F7" s="682">
        <v>7.0851927877688183</v>
      </c>
      <c r="J7"/>
      <c r="M7" s="2"/>
      <c r="N7" s="2"/>
      <c r="O7" s="2"/>
      <c r="P7" s="2"/>
    </row>
    <row r="8" spans="1:16">
      <c r="A8" s="697" t="s">
        <v>132</v>
      </c>
      <c r="B8" s="682">
        <v>1.3593578802982764</v>
      </c>
      <c r="C8" s="682">
        <v>2.8809227118269236</v>
      </c>
      <c r="D8" s="682">
        <v>3.2761078517206266</v>
      </c>
      <c r="E8" s="682">
        <v>5.5188987159212353</v>
      </c>
      <c r="F8" s="682">
        <v>6.4958651087067834</v>
      </c>
      <c r="J8"/>
      <c r="M8" s="2"/>
      <c r="N8" s="2"/>
      <c r="O8" s="2"/>
      <c r="P8" s="2"/>
    </row>
    <row r="9" spans="1:16">
      <c r="A9" s="697" t="s">
        <v>133</v>
      </c>
      <c r="B9" s="682">
        <v>7.4495367510809141</v>
      </c>
      <c r="C9" s="682">
        <v>6.2104454685099846</v>
      </c>
      <c r="D9" s="682">
        <v>5.9195198989260893</v>
      </c>
      <c r="E9" s="682">
        <v>6.0831718346253227</v>
      </c>
      <c r="F9" s="682">
        <v>5.7435817644313056</v>
      </c>
      <c r="J9"/>
      <c r="M9" s="2"/>
      <c r="N9" s="2"/>
      <c r="O9" s="2"/>
      <c r="P9" s="2"/>
    </row>
    <row r="10" spans="1:16">
      <c r="A10" s="697" t="s">
        <v>202</v>
      </c>
      <c r="B10" s="682">
        <v>-15.949568745566108</v>
      </c>
      <c r="C10" s="682">
        <v>-9.6723543626795543</v>
      </c>
      <c r="D10" s="682">
        <v>3.7067545304777592</v>
      </c>
      <c r="E10" s="682">
        <v>3.5860834795495378</v>
      </c>
      <c r="F10" s="682">
        <v>3.1678457396857196</v>
      </c>
      <c r="J10"/>
      <c r="M10" s="2"/>
      <c r="N10" s="2"/>
      <c r="O10" s="2"/>
      <c r="P10" s="2"/>
    </row>
    <row r="11" spans="1:16">
      <c r="A11" s="697" t="s">
        <v>195</v>
      </c>
      <c r="B11" s="682">
        <v>3.5103302754034562</v>
      </c>
      <c r="C11" s="682">
        <v>4.865528629764996</v>
      </c>
      <c r="D11" s="682">
        <v>2.7111978591422807</v>
      </c>
      <c r="E11" s="682">
        <v>3.0087616171823086</v>
      </c>
      <c r="F11" s="682">
        <v>1.9470430883462071</v>
      </c>
      <c r="J11"/>
      <c r="M11" s="2"/>
      <c r="N11" s="2"/>
      <c r="O11" s="2"/>
      <c r="P11" s="2"/>
    </row>
    <row r="12" spans="1:16" s="613" customFormat="1">
      <c r="A12" s="697" t="s">
        <v>203</v>
      </c>
      <c r="B12" s="682">
        <v>-7.2653763181317608</v>
      </c>
      <c r="C12" s="682">
        <v>-7.3219884201161394</v>
      </c>
      <c r="D12" s="682">
        <v>-0.12253494160444189</v>
      </c>
      <c r="E12" s="682">
        <v>1.2204567082892184</v>
      </c>
      <c r="F12" s="682">
        <v>1.4346402952851869</v>
      </c>
      <c r="G12" s="209"/>
      <c r="H12" s="607"/>
      <c r="J12" s="607"/>
      <c r="M12" s="209"/>
      <c r="N12" s="209"/>
      <c r="O12" s="209"/>
      <c r="P12" s="209"/>
    </row>
    <row r="13" spans="1:16" s="613" customFormat="1">
      <c r="A13" s="72" t="s">
        <v>277</v>
      </c>
      <c r="B13" s="683">
        <v>-5.3642988677604651</v>
      </c>
      <c r="C13" s="683">
        <v>-5.6847673075419474</v>
      </c>
      <c r="D13" s="683">
        <v>-2.3332806901373604</v>
      </c>
      <c r="E13" s="683">
        <v>1.1387548907880545</v>
      </c>
      <c r="F13" s="683">
        <v>1.1226927889872911</v>
      </c>
      <c r="G13" s="209"/>
      <c r="H13" s="607"/>
      <c r="J13" s="607"/>
      <c r="M13" s="209"/>
      <c r="N13" s="209"/>
      <c r="O13" s="209"/>
      <c r="P13" s="209"/>
    </row>
    <row r="14" spans="1:16" s="613" customFormat="1">
      <c r="A14" s="697" t="s">
        <v>149</v>
      </c>
      <c r="B14" s="682">
        <v>-25.204403946393519</v>
      </c>
      <c r="C14" s="682">
        <v>-23.093097754759317</v>
      </c>
      <c r="D14" s="682">
        <v>-8.9199835111986427</v>
      </c>
      <c r="E14" s="682">
        <v>-1.0401526666740633</v>
      </c>
      <c r="F14" s="682">
        <v>0.94067021453517385</v>
      </c>
      <c r="J14"/>
      <c r="M14" s="209"/>
      <c r="N14" s="209"/>
      <c r="O14" s="209"/>
      <c r="P14" s="209"/>
    </row>
    <row r="15" spans="1:16" s="613" customFormat="1">
      <c r="A15" s="617" t="s">
        <v>151</v>
      </c>
      <c r="B15" s="682">
        <v>-5.3128215607143119</v>
      </c>
      <c r="C15" s="682">
        <v>-6.2424802254185847</v>
      </c>
      <c r="D15" s="682">
        <v>-2.5909623665503099</v>
      </c>
      <c r="E15" s="682">
        <v>-3.4649813289526721</v>
      </c>
      <c r="F15" s="682">
        <v>5.5026050490745493E-2</v>
      </c>
      <c r="J15" s="607"/>
      <c r="M15" s="209"/>
      <c r="N15" s="209"/>
      <c r="O15" s="209"/>
      <c r="P15" s="209"/>
    </row>
    <row r="16" spans="1:16" s="51" customFormat="1">
      <c r="A16" s="686" t="s">
        <v>529</v>
      </c>
      <c r="B16" s="683">
        <v>8.1978727965213105E-2</v>
      </c>
      <c r="C16" s="683">
        <v>-1.5526857332078576</v>
      </c>
      <c r="D16" s="683">
        <v>-0.24582337377025251</v>
      </c>
      <c r="E16" s="683">
        <v>-7.4125907721779405E-2</v>
      </c>
      <c r="F16" s="683">
        <v>-3.4132407011180962E-2</v>
      </c>
      <c r="G16" s="1"/>
      <c r="H16" s="352"/>
      <c r="J16" s="352"/>
      <c r="M16" s="1"/>
      <c r="N16" s="1"/>
      <c r="O16" s="1"/>
      <c r="P16" s="1"/>
    </row>
    <row r="17" spans="1:16">
      <c r="A17" s="686" t="s">
        <v>484</v>
      </c>
      <c r="B17" s="683">
        <v>-1.0144231958467866</v>
      </c>
      <c r="C17" s="683">
        <v>-2.0961638543079513</v>
      </c>
      <c r="D17" s="683">
        <v>-0.76827526576738536</v>
      </c>
      <c r="E17" s="683">
        <v>-0.67054087201184631</v>
      </c>
      <c r="F17" s="683">
        <v>-0.56379926372419731</v>
      </c>
      <c r="J17"/>
      <c r="M17" s="2"/>
      <c r="N17" s="2"/>
      <c r="O17" s="2"/>
      <c r="P17" s="2"/>
    </row>
    <row r="18" spans="1:16">
      <c r="A18" s="697" t="s">
        <v>197</v>
      </c>
      <c r="B18" s="682">
        <v>4.2640271367402542</v>
      </c>
      <c r="C18" s="682">
        <v>2.6267032907847256</v>
      </c>
      <c r="D18" s="682">
        <v>1.7728850149142863</v>
      </c>
      <c r="E18" s="682">
        <v>1.439629521913242</v>
      </c>
      <c r="F18" s="682">
        <v>-0.67223606945207215</v>
      </c>
      <c r="J18"/>
      <c r="M18" s="2"/>
      <c r="N18" s="2"/>
      <c r="O18" s="2"/>
      <c r="P18" s="2"/>
    </row>
    <row r="19" spans="1:16" s="51" customFormat="1">
      <c r="A19" s="697" t="s">
        <v>131</v>
      </c>
      <c r="B19" s="682">
        <v>1.6160731833693651</v>
      </c>
      <c r="C19" s="682">
        <v>-1.6415260476059876</v>
      </c>
      <c r="D19" s="682">
        <v>-1.5590337687946758</v>
      </c>
      <c r="E19" s="682">
        <v>1.4110993323709853</v>
      </c>
      <c r="F19" s="682">
        <v>-0.76974455884269521</v>
      </c>
      <c r="G19" s="1"/>
      <c r="H19" s="352"/>
      <c r="J19" s="352"/>
      <c r="M19" s="1"/>
    </row>
    <row r="20" spans="1:16">
      <c r="A20" s="697" t="s">
        <v>208</v>
      </c>
      <c r="B20" s="682">
        <v>-4.7624145383843084</v>
      </c>
      <c r="C20" s="682">
        <v>-6.9045990423691306</v>
      </c>
      <c r="D20" s="682">
        <v>-1.2885649068551654</v>
      </c>
      <c r="E20" s="682">
        <v>-0.83860875654368949</v>
      </c>
      <c r="F20" s="682">
        <v>-1.080289349188801</v>
      </c>
      <c r="J20"/>
      <c r="M20" s="2"/>
    </row>
    <row r="21" spans="1:16" s="613" customFormat="1">
      <c r="A21" s="697" t="s">
        <v>205</v>
      </c>
      <c r="B21" s="682">
        <v>-22.400304377808954</v>
      </c>
      <c r="C21" s="682">
        <v>-13.167437024351459</v>
      </c>
      <c r="D21" s="682">
        <v>8.6279040888058613</v>
      </c>
      <c r="E21" s="682">
        <v>2.9763891670561007</v>
      </c>
      <c r="F21" s="682">
        <v>-1.2020189928976139</v>
      </c>
      <c r="G21" s="209"/>
      <c r="H21" s="607"/>
      <c r="J21" s="607"/>
      <c r="M21" s="209"/>
    </row>
    <row r="22" spans="1:16">
      <c r="A22" s="697" t="s">
        <v>204</v>
      </c>
      <c r="B22" s="682">
        <v>-14.436928473005135</v>
      </c>
      <c r="C22" s="682">
        <v>-12.919840920222908</v>
      </c>
      <c r="D22" s="682">
        <v>4.4402537931863515</v>
      </c>
      <c r="E22" s="682">
        <v>1.4889923516636765</v>
      </c>
      <c r="F22" s="682">
        <v>-1.5664997036351911</v>
      </c>
      <c r="J22"/>
      <c r="M22" s="2"/>
    </row>
    <row r="23" spans="1:16" s="51" customFormat="1">
      <c r="A23" s="697" t="s">
        <v>199</v>
      </c>
      <c r="B23" s="682">
        <v>-2.4993284384496572</v>
      </c>
      <c r="C23" s="682">
        <v>-1.3860154407458367</v>
      </c>
      <c r="D23" s="682">
        <v>-1.4677785897148601</v>
      </c>
      <c r="E23" s="682">
        <v>-3.3194184370007442</v>
      </c>
      <c r="F23" s="682">
        <v>-1.9011866087955223</v>
      </c>
      <c r="G23" s="1"/>
      <c r="H23" s="352"/>
      <c r="J23" s="352"/>
      <c r="M23" s="1"/>
      <c r="N23" s="1"/>
      <c r="O23" s="1"/>
      <c r="P23" s="1"/>
    </row>
    <row r="24" spans="1:16">
      <c r="A24" s="697" t="s">
        <v>136</v>
      </c>
      <c r="B24" s="682">
        <v>-1.0029721875557991</v>
      </c>
      <c r="C24" s="682">
        <v>-1.7445213752363316</v>
      </c>
      <c r="D24" s="682">
        <v>-1.506074729433126</v>
      </c>
      <c r="E24" s="682">
        <v>-1.7372981751039225</v>
      </c>
      <c r="F24" s="682">
        <v>-2.1557830475475828</v>
      </c>
      <c r="J24"/>
      <c r="M24" s="2"/>
      <c r="N24" s="2"/>
      <c r="O24" s="2"/>
      <c r="P24" s="2"/>
    </row>
    <row r="25" spans="1:16">
      <c r="A25" s="697" t="s">
        <v>201</v>
      </c>
      <c r="B25" s="682">
        <v>-4.2991889838873281</v>
      </c>
      <c r="C25" s="682">
        <v>-2.1371662743882953</v>
      </c>
      <c r="D25" s="682">
        <v>-2.4234746178502906</v>
      </c>
      <c r="E25" s="682">
        <v>-3.9474045513695031</v>
      </c>
      <c r="F25" s="682">
        <v>-2.8745166641921593</v>
      </c>
      <c r="J25"/>
      <c r="M25" s="2"/>
      <c r="N25" s="2"/>
      <c r="O25" s="2"/>
      <c r="P25" s="2"/>
    </row>
    <row r="26" spans="1:16">
      <c r="A26" s="697" t="s">
        <v>206</v>
      </c>
      <c r="B26" s="682">
        <v>-6.2994729012470385</v>
      </c>
      <c r="C26" s="682">
        <v>-5.0308008213552364</v>
      </c>
      <c r="D26" s="682">
        <v>-8.286439747460884</v>
      </c>
      <c r="E26" s="682">
        <v>-6.3048423789405268</v>
      </c>
      <c r="F26" s="682">
        <v>-3.1277718127071563</v>
      </c>
      <c r="J26"/>
    </row>
    <row r="27" spans="1:16">
      <c r="A27" s="697" t="s">
        <v>137</v>
      </c>
      <c r="B27" s="682">
        <v>-1.2814318682119774</v>
      </c>
      <c r="C27" s="682">
        <v>-2.8709757883073417</v>
      </c>
      <c r="D27" s="682">
        <v>-1.9790811985904277</v>
      </c>
      <c r="E27" s="682">
        <v>-3.5234477804113946</v>
      </c>
      <c r="F27" s="682">
        <v>-3.1846194599967776</v>
      </c>
      <c r="J27"/>
      <c r="M27" s="2"/>
    </row>
    <row r="28" spans="1:16">
      <c r="A28" s="697" t="s">
        <v>135</v>
      </c>
      <c r="B28" s="682">
        <v>-9.9951479403434043</v>
      </c>
      <c r="C28" s="682">
        <v>-9.6231759348893906</v>
      </c>
      <c r="D28" s="682">
        <v>-4.8232014513790871</v>
      </c>
      <c r="E28" s="682">
        <v>-4.5110915382435017</v>
      </c>
      <c r="F28" s="682">
        <v>-3.5184086202222318</v>
      </c>
      <c r="J28"/>
      <c r="M28" s="2"/>
    </row>
    <row r="29" spans="1:16">
      <c r="A29" s="697" t="s">
        <v>207</v>
      </c>
      <c r="B29" s="682">
        <v>-6.19064140163864</v>
      </c>
      <c r="C29" s="682">
        <v>-6.558655467368224</v>
      </c>
      <c r="D29" s="682">
        <v>-3.8818206282761611</v>
      </c>
      <c r="E29" s="682">
        <v>-4.6494234331392272</v>
      </c>
      <c r="F29" s="682">
        <v>-4.3009206683642613</v>
      </c>
      <c r="J29"/>
      <c r="M29" s="2"/>
    </row>
    <row r="30" spans="1:16">
      <c r="A30" s="697" t="s">
        <v>150</v>
      </c>
      <c r="B30" s="682">
        <v>-13.435582084287072</v>
      </c>
      <c r="C30" s="682">
        <v>-11.575110864348401</v>
      </c>
      <c r="D30" s="682">
        <v>-4.1778063555450267</v>
      </c>
      <c r="E30" s="682">
        <v>-4.4325719476796914</v>
      </c>
      <c r="F30" s="682">
        <v>-4.4013807161347573</v>
      </c>
      <c r="J30"/>
    </row>
    <row r="31" spans="1:16">
      <c r="A31" s="697" t="s">
        <v>196</v>
      </c>
      <c r="B31" s="682">
        <v>-10.102221130267566</v>
      </c>
      <c r="C31" s="682">
        <v>-12.638451103625879</v>
      </c>
      <c r="D31" s="682">
        <v>-10.920834925782001</v>
      </c>
      <c r="E31" s="682">
        <v>-9.9762495070078714</v>
      </c>
      <c r="F31" s="682">
        <v>-6.4488990711900422</v>
      </c>
      <c r="J31"/>
      <c r="M31" s="2"/>
      <c r="N31" s="2"/>
      <c r="O31" s="2"/>
      <c r="P31" s="2"/>
    </row>
    <row r="32" spans="1:16">
      <c r="A32" s="697" t="s">
        <v>134</v>
      </c>
      <c r="B32" s="682">
        <v>-14.634752892094172</v>
      </c>
      <c r="C32" s="682">
        <v>-14.93987428317755</v>
      </c>
      <c r="D32" s="682">
        <v>-11.143920359865655</v>
      </c>
      <c r="E32" s="682">
        <v>-10.105231484190202</v>
      </c>
      <c r="F32" s="682">
        <v>-9.8066746571871448</v>
      </c>
      <c r="J32"/>
      <c r="M32" s="2"/>
      <c r="N32" s="2"/>
      <c r="O32" s="2"/>
      <c r="P32" s="2"/>
    </row>
    <row r="33" spans="1:16">
      <c r="A33" s="697" t="s">
        <v>200</v>
      </c>
      <c r="B33" s="682">
        <v>-11.728453290570071</v>
      </c>
      <c r="C33" s="682">
        <v>-15.614526930541876</v>
      </c>
      <c r="D33" s="682">
        <v>-10.727742012044976</v>
      </c>
      <c r="E33" s="682">
        <v>-9.8710019845848542</v>
      </c>
      <c r="F33" s="682">
        <v>-10.443996531804924</v>
      </c>
      <c r="J33"/>
      <c r="M33" s="2"/>
      <c r="N33" s="2"/>
      <c r="O33" s="2"/>
      <c r="P33" s="2"/>
    </row>
    <row r="34" spans="1:16">
      <c r="A34" s="697"/>
      <c r="B34" s="682"/>
      <c r="C34" s="682"/>
      <c r="D34" s="682"/>
      <c r="E34" s="682"/>
      <c r="F34" s="682"/>
      <c r="J34"/>
      <c r="M34" s="2"/>
      <c r="N34" s="2"/>
      <c r="O34" s="2"/>
      <c r="P34" s="2"/>
    </row>
    <row r="35" spans="1:16">
      <c r="A35" s="697" t="s">
        <v>5</v>
      </c>
      <c r="B35" s="682">
        <v>-7.1253377101179334</v>
      </c>
      <c r="C35" s="682">
        <v>-8.7045603229396082</v>
      </c>
      <c r="D35" s="682">
        <v>-4.8885285953240745</v>
      </c>
      <c r="E35" s="682">
        <v>-0.81366420858337707</v>
      </c>
      <c r="F35" s="682">
        <v>-0.80859831820459993</v>
      </c>
      <c r="J35"/>
      <c r="M35" s="2"/>
      <c r="N35" s="2"/>
      <c r="O35" s="2"/>
      <c r="P35" s="2"/>
    </row>
    <row r="36" spans="1:16">
      <c r="A36" s="697" t="s">
        <v>156</v>
      </c>
      <c r="B36" s="682">
        <v>-15.717500200905414</v>
      </c>
      <c r="C36" s="682">
        <v>-27.621145801993457</v>
      </c>
      <c r="D36" s="682">
        <v>-12.077964066324881</v>
      </c>
      <c r="E36" s="682">
        <v>-8.0932784636488346</v>
      </c>
      <c r="F36" s="682">
        <v>-7.2402172065161947</v>
      </c>
      <c r="J36"/>
      <c r="M36" s="2"/>
      <c r="N36" s="2"/>
      <c r="O36" s="2"/>
      <c r="P36" s="2"/>
    </row>
    <row r="37" spans="1:16">
      <c r="A37" s="697" t="s">
        <v>4</v>
      </c>
      <c r="B37" s="682">
        <v>-5.9145432718282986</v>
      </c>
      <c r="C37" s="682">
        <v>-5.6373654562349067</v>
      </c>
      <c r="D37" s="682">
        <v>-2.1688713035686349</v>
      </c>
      <c r="E37" s="682">
        <v>-6.3839707189512076</v>
      </c>
      <c r="F37" s="682">
        <v>-9.997403834453463</v>
      </c>
      <c r="J37"/>
      <c r="M37" s="2"/>
      <c r="N37" s="2"/>
      <c r="O37" s="2"/>
      <c r="P37" s="2"/>
    </row>
    <row r="38" spans="1:16">
      <c r="A38" s="698" t="s">
        <v>148</v>
      </c>
      <c r="B38" s="684">
        <v>13.946923349096771</v>
      </c>
      <c r="C38" s="684">
        <v>17.523175714594572</v>
      </c>
      <c r="D38" s="684">
        <v>13.264289155948264</v>
      </c>
      <c r="E38" s="684">
        <v>12.275650644061646</v>
      </c>
      <c r="F38" s="684" t="s">
        <v>168</v>
      </c>
      <c r="J38"/>
      <c r="M38" s="2"/>
      <c r="N38" s="2"/>
      <c r="O38" s="2"/>
      <c r="P38" s="2"/>
    </row>
    <row r="39" spans="1:16">
      <c r="B39" s="2"/>
      <c r="C39" s="2"/>
      <c r="D39" s="2"/>
      <c r="E39"/>
      <c r="F39" s="50" t="s">
        <v>143</v>
      </c>
      <c r="M39" s="2"/>
      <c r="N39" s="2"/>
      <c r="O39" s="2"/>
      <c r="P39" s="2"/>
    </row>
    <row r="40" spans="1:16">
      <c r="I40" s="2"/>
      <c r="J40" s="2"/>
      <c r="K40" s="2"/>
      <c r="L40" s="2"/>
      <c r="M40" s="2"/>
      <c r="N40" s="2"/>
      <c r="O40" s="2"/>
      <c r="P40" s="2"/>
    </row>
    <row r="41" spans="1:16">
      <c r="B41" s="2"/>
      <c r="C41" s="2"/>
      <c r="D41" s="2"/>
      <c r="I41" s="2"/>
      <c r="J41" s="2"/>
      <c r="K41" s="2"/>
      <c r="L41" s="2"/>
      <c r="M41" s="2"/>
      <c r="N41" s="2"/>
      <c r="O41" s="2"/>
      <c r="P41" s="2"/>
    </row>
    <row r="42" spans="1:16">
      <c r="A42" s="32" t="s">
        <v>327</v>
      </c>
      <c r="B42" s="2"/>
      <c r="C42" s="2"/>
      <c r="D42" s="2"/>
      <c r="I42" s="2"/>
      <c r="J42" s="2"/>
      <c r="K42" s="2"/>
      <c r="L42" s="2"/>
      <c r="M42" s="2"/>
      <c r="N42" s="2"/>
      <c r="O42" s="2"/>
      <c r="P42" s="2"/>
    </row>
    <row r="43" spans="1:16">
      <c r="B43" s="2"/>
      <c r="C43" s="2"/>
      <c r="D43" s="2"/>
      <c r="I43" s="2"/>
      <c r="J43" s="2"/>
      <c r="K43" s="2"/>
      <c r="L43" s="2"/>
      <c r="M43" s="2"/>
      <c r="N43" s="2"/>
      <c r="O43" s="2"/>
      <c r="P43" s="2"/>
    </row>
    <row r="44" spans="1:16">
      <c r="B44" s="2"/>
      <c r="C44" s="2"/>
      <c r="D44" s="2"/>
    </row>
    <row r="45" spans="1:16">
      <c r="B45" s="2"/>
      <c r="C45" s="2"/>
      <c r="D45" s="2"/>
      <c r="I45" s="2"/>
      <c r="J45" s="2"/>
      <c r="K45" s="2"/>
      <c r="L45" s="2"/>
      <c r="M45" s="2"/>
      <c r="N45" s="2"/>
      <c r="O45" s="2"/>
      <c r="P45" s="2"/>
    </row>
    <row r="46" spans="1:16">
      <c r="B46" s="2"/>
      <c r="C46" s="2"/>
      <c r="D46" s="2"/>
      <c r="I46" s="2"/>
      <c r="J46" s="2"/>
      <c r="K46" s="2"/>
      <c r="L46" s="2"/>
      <c r="M46" s="2"/>
      <c r="N46" s="2"/>
      <c r="O46" s="2"/>
      <c r="P46" s="2"/>
    </row>
    <row r="47" spans="1:16">
      <c r="B47" s="2"/>
      <c r="C47" s="2"/>
      <c r="D47" s="2"/>
      <c r="I47" s="2"/>
      <c r="J47" s="2"/>
      <c r="K47" s="2"/>
      <c r="L47" s="2"/>
      <c r="M47" s="2"/>
      <c r="N47" s="2"/>
      <c r="O47" s="2"/>
      <c r="P47" s="2"/>
    </row>
    <row r="48" spans="1:16">
      <c r="B48" s="2"/>
      <c r="C48" s="2"/>
      <c r="D48" s="2"/>
      <c r="I48" s="2"/>
      <c r="J48" s="2"/>
      <c r="K48" s="2"/>
      <c r="L48" s="2"/>
      <c r="M48" s="2"/>
      <c r="N48" s="2"/>
      <c r="O48" s="2"/>
      <c r="P48" s="2"/>
    </row>
    <row r="49" spans="2:4">
      <c r="B49" s="2"/>
      <c r="C49" s="2"/>
      <c r="D49" s="2"/>
    </row>
    <row r="50" spans="2:4">
      <c r="B50" s="260"/>
      <c r="C50" s="2"/>
      <c r="D50" s="2"/>
    </row>
    <row r="51" spans="2:4">
      <c r="B51" s="2"/>
      <c r="C51" s="2"/>
      <c r="D51" s="2"/>
    </row>
    <row r="52" spans="2:4">
      <c r="B52" s="2"/>
      <c r="C52" s="2"/>
      <c r="D52" s="2"/>
    </row>
    <row r="53" spans="2:4">
      <c r="B53" s="2"/>
      <c r="C53" s="2"/>
      <c r="D53" s="2"/>
    </row>
    <row r="54" spans="2:4">
      <c r="B54" s="2"/>
      <c r="C54" s="2"/>
      <c r="D54" s="2"/>
    </row>
    <row r="55" spans="2:4">
      <c r="B55" s="2"/>
      <c r="C55" s="2"/>
      <c r="D55" s="2"/>
    </row>
    <row r="56" spans="2:4">
      <c r="B56" s="2"/>
      <c r="C56" s="2"/>
      <c r="D56" s="2"/>
    </row>
    <row r="57" spans="2:4">
      <c r="B57" s="2"/>
      <c r="C57" s="2"/>
      <c r="D57" s="2"/>
    </row>
    <row r="58" spans="2:4">
      <c r="B58" s="2"/>
      <c r="C58" s="2"/>
      <c r="D58" s="2"/>
    </row>
    <row r="59" spans="2:4">
      <c r="B59" s="2"/>
      <c r="C59" s="2"/>
      <c r="D59" s="2"/>
    </row>
    <row r="60" spans="2:4">
      <c r="B60" s="2"/>
      <c r="C60" s="2"/>
      <c r="D60" s="2"/>
    </row>
    <row r="61" spans="2:4">
      <c r="B61" s="2"/>
      <c r="C61" s="2"/>
      <c r="D61" s="2"/>
    </row>
    <row r="62" spans="2:4">
      <c r="B62" s="2"/>
      <c r="C62" s="2"/>
      <c r="D62" s="2"/>
    </row>
    <row r="63" spans="2:4">
      <c r="B63" s="2"/>
      <c r="C63" s="2"/>
      <c r="D63" s="2"/>
    </row>
    <row r="64" spans="2:4">
      <c r="B64" s="2"/>
      <c r="C64" s="2"/>
      <c r="D64" s="2"/>
    </row>
    <row r="65" spans="2:5">
      <c r="B65" s="2"/>
      <c r="C65" s="2"/>
      <c r="D65" s="2"/>
    </row>
    <row r="66" spans="2:5">
      <c r="B66" s="2"/>
      <c r="C66" s="2"/>
      <c r="D66" s="2"/>
    </row>
    <row r="67" spans="2:5">
      <c r="B67" s="2"/>
      <c r="C67" s="2"/>
      <c r="D67" s="2"/>
    </row>
    <row r="68" spans="2:5">
      <c r="B68" s="2"/>
      <c r="C68" s="2"/>
      <c r="D68" s="2"/>
    </row>
    <row r="69" spans="2:5">
      <c r="B69" s="2"/>
      <c r="C69" s="2"/>
      <c r="D69" s="2"/>
    </row>
    <row r="70" spans="2:5">
      <c r="B70" s="2"/>
      <c r="C70" s="2"/>
      <c r="D70" s="2"/>
    </row>
    <row r="71" spans="2:5">
      <c r="B71" s="2"/>
      <c r="C71" s="2"/>
      <c r="D71" s="2"/>
    </row>
    <row r="75" spans="2:5">
      <c r="E75" s="52"/>
    </row>
    <row r="76" spans="2:5">
      <c r="E76" s="49"/>
    </row>
    <row r="77" spans="2:5">
      <c r="E77" s="49"/>
    </row>
    <row r="96" spans="2:4">
      <c r="B96" s="49"/>
      <c r="C96" s="49"/>
      <c r="D96" s="49"/>
    </row>
    <row r="97" spans="2:4">
      <c r="B97" s="49"/>
      <c r="C97" s="49"/>
      <c r="D97" s="49"/>
    </row>
    <row r="99" spans="2:4">
      <c r="B99" s="52"/>
      <c r="C99" s="52"/>
      <c r="D99" s="52"/>
    </row>
    <row r="114" spans="2:4">
      <c r="B114" s="52"/>
      <c r="C114" s="52"/>
      <c r="D114" s="52"/>
    </row>
    <row r="115" spans="2:4">
      <c r="B115" s="49"/>
      <c r="C115" s="49"/>
      <c r="D115" s="49"/>
    </row>
    <row r="116" spans="2:4">
      <c r="B116" s="49"/>
      <c r="C116" s="49"/>
      <c r="D116" s="49"/>
    </row>
  </sheetData>
  <pageMargins left="0.75" right="0.75" top="1" bottom="1" header="0.5" footer="0.5"/>
  <pageSetup paperSize="9" scale="81" orientation="landscape" r:id="rId1"/>
  <headerFooter alignWithMargins="0">
    <oddHeader>&amp;L&amp;F
&amp;A</oddHeader>
  </headerFooter>
</worksheet>
</file>

<file path=xl/worksheets/sheet15.xml><?xml version="1.0" encoding="utf-8"?>
<worksheet xmlns="http://schemas.openxmlformats.org/spreadsheetml/2006/main" xmlns:r="http://schemas.openxmlformats.org/officeDocument/2006/relationships">
  <sheetPr codeName="Sheet12"/>
  <dimension ref="A1:Q118"/>
  <sheetViews>
    <sheetView topLeftCell="A19" workbookViewId="0">
      <selection activeCell="F26" sqref="F26"/>
    </sheetView>
  </sheetViews>
  <sheetFormatPr defaultColWidth="8" defaultRowHeight="12.75"/>
  <cols>
    <col min="1" max="1" width="14" style="52" customWidth="1"/>
    <col min="2" max="2" width="8.140625" style="54" customWidth="1"/>
    <col min="3" max="3" width="7.42578125" style="54" customWidth="1"/>
    <col min="4" max="4" width="7.28515625" style="59" customWidth="1"/>
    <col min="5" max="5" width="7.5703125" style="54" customWidth="1"/>
    <col min="6" max="6" width="9.7109375" style="52" customWidth="1"/>
    <col min="7" max="8" width="9.140625" style="2" customWidth="1"/>
    <col min="9" max="9" width="9.140625" customWidth="1"/>
    <col min="10" max="10" width="9.140625" style="2" customWidth="1"/>
    <col min="11" max="11" width="9.140625" customWidth="1"/>
    <col min="12" max="16384" width="8" style="52"/>
  </cols>
  <sheetData>
    <row r="1" spans="1:17">
      <c r="A1" s="307">
        <v>1.1499999999999999</v>
      </c>
      <c r="B1" s="51" t="s">
        <v>624</v>
      </c>
      <c r="K1" s="2"/>
      <c r="L1" s="2"/>
      <c r="M1" s="2"/>
      <c r="N1" s="2"/>
      <c r="O1" s="2"/>
      <c r="P1" s="2"/>
      <c r="Q1" s="2"/>
    </row>
    <row r="2" spans="1:17">
      <c r="A2" s="541"/>
      <c r="B2" s="51"/>
      <c r="K2" s="2"/>
      <c r="L2" s="2"/>
      <c r="M2" s="2"/>
      <c r="N2" s="2"/>
      <c r="O2" s="2"/>
      <c r="P2" s="2"/>
      <c r="Q2" s="2"/>
    </row>
    <row r="3" spans="1:17">
      <c r="A3" s="24"/>
      <c r="B3" s="49"/>
      <c r="D3" s="57"/>
      <c r="E3" s="50" t="s">
        <v>216</v>
      </c>
      <c r="F3" s="51"/>
      <c r="K3" s="2"/>
      <c r="L3" s="2"/>
      <c r="M3" s="2"/>
      <c r="N3" s="2"/>
      <c r="O3" s="2"/>
      <c r="P3" s="2"/>
      <c r="Q3" s="2"/>
    </row>
    <row r="4" spans="1:17" ht="12.75" customHeight="1">
      <c r="A4" s="1065" t="s">
        <v>209</v>
      </c>
      <c r="B4" s="1062" t="s">
        <v>144</v>
      </c>
      <c r="C4" s="1063"/>
      <c r="D4" s="1064" t="s">
        <v>145</v>
      </c>
      <c r="E4" s="1063"/>
      <c r="K4" s="2"/>
      <c r="L4" s="2"/>
      <c r="M4" s="2"/>
      <c r="N4" s="2"/>
      <c r="O4" s="2"/>
      <c r="P4" s="2"/>
      <c r="Q4" s="2"/>
    </row>
    <row r="5" spans="1:17">
      <c r="A5" s="1066"/>
      <c r="B5" s="255">
        <v>2010</v>
      </c>
      <c r="C5" s="256">
        <v>2011</v>
      </c>
      <c r="D5" s="257" t="s">
        <v>477</v>
      </c>
      <c r="E5" s="255">
        <v>2011</v>
      </c>
      <c r="J5"/>
      <c r="L5"/>
      <c r="M5"/>
      <c r="N5"/>
      <c r="O5" s="2"/>
      <c r="P5" s="2"/>
      <c r="Q5" s="2"/>
    </row>
    <row r="6" spans="1:17">
      <c r="A6" s="229" t="s">
        <v>138</v>
      </c>
      <c r="B6" s="459">
        <v>385.95471714981784</v>
      </c>
      <c r="C6" s="459">
        <v>544.52999297085364</v>
      </c>
      <c r="D6" s="459">
        <v>-345.58409015841795</v>
      </c>
      <c r="E6" s="459">
        <v>-489.51115906187755</v>
      </c>
      <c r="J6"/>
      <c r="L6"/>
      <c r="M6"/>
      <c r="N6"/>
      <c r="O6" s="2"/>
      <c r="P6" s="2"/>
      <c r="Q6" s="2"/>
    </row>
    <row r="7" spans="1:17">
      <c r="A7" s="56" t="s">
        <v>131</v>
      </c>
      <c r="B7" s="612">
        <v>17.283922771562612</v>
      </c>
      <c r="C7" s="386">
        <v>18.019625092315046</v>
      </c>
      <c r="D7" s="612">
        <v>-11.858591212558643</v>
      </c>
      <c r="E7" s="386">
        <v>-13.806257873930232</v>
      </c>
      <c r="J7"/>
      <c r="L7"/>
      <c r="M7"/>
      <c r="N7"/>
      <c r="O7" s="2"/>
      <c r="P7" s="2"/>
      <c r="Q7" s="2"/>
    </row>
    <row r="8" spans="1:17">
      <c r="A8" s="617" t="s">
        <v>206</v>
      </c>
      <c r="B8" s="612">
        <v>12.82092947676308</v>
      </c>
      <c r="C8" s="612">
        <v>7.111401584115276</v>
      </c>
      <c r="D8" s="612">
        <v>-1.0562235944101397</v>
      </c>
      <c r="E8" s="612">
        <v>-0.23341580691844452</v>
      </c>
      <c r="J8"/>
      <c r="L8"/>
      <c r="M8"/>
      <c r="N8"/>
      <c r="O8" s="2"/>
      <c r="P8" s="2"/>
      <c r="Q8" s="2"/>
    </row>
    <row r="9" spans="1:17" s="51" customFormat="1">
      <c r="A9" s="617" t="s">
        <v>205</v>
      </c>
      <c r="B9" s="612">
        <v>1.5799897634466031</v>
      </c>
      <c r="C9" s="612">
        <v>5.5262947889234706</v>
      </c>
      <c r="D9" s="612">
        <v>-8.9013507799808628E-2</v>
      </c>
      <c r="E9" s="612">
        <v>-0.31920836325911739</v>
      </c>
      <c r="G9" s="1"/>
      <c r="H9" s="1"/>
      <c r="I9" s="352"/>
      <c r="J9" s="1"/>
      <c r="K9" s="352"/>
      <c r="M9" s="352"/>
      <c r="N9" s="352"/>
      <c r="O9" s="1"/>
      <c r="P9" s="1"/>
      <c r="Q9" s="1"/>
    </row>
    <row r="10" spans="1:17">
      <c r="A10" s="72" t="s">
        <v>277</v>
      </c>
      <c r="B10" s="428">
        <v>20.652872792019714</v>
      </c>
      <c r="C10" s="428">
        <v>5.1882872920762821</v>
      </c>
      <c r="D10" s="428">
        <v>-10.783024706597997</v>
      </c>
      <c r="E10" s="428">
        <v>1.9409691578794286</v>
      </c>
      <c r="J10"/>
      <c r="L10"/>
      <c r="M10"/>
      <c r="N10"/>
      <c r="O10" s="2"/>
      <c r="P10" s="2"/>
      <c r="Q10" s="2"/>
    </row>
    <row r="11" spans="1:17">
      <c r="A11" s="56" t="s">
        <v>132</v>
      </c>
      <c r="B11" s="386">
        <v>-2.3700323332849478</v>
      </c>
      <c r="C11" s="386">
        <v>4.4418993958063826</v>
      </c>
      <c r="D11" s="386">
        <v>-1.1149847671095197</v>
      </c>
      <c r="E11" s="386">
        <v>-7.1153150856132532</v>
      </c>
      <c r="J11"/>
      <c r="L11"/>
      <c r="M11"/>
      <c r="N11"/>
      <c r="O11" s="2"/>
      <c r="P11" s="2"/>
      <c r="Q11" s="2"/>
    </row>
    <row r="12" spans="1:17">
      <c r="A12" s="56" t="s">
        <v>196</v>
      </c>
      <c r="B12" s="386">
        <v>1.1571198487752077</v>
      </c>
      <c r="C12" s="386">
        <v>4.3532847671890691</v>
      </c>
      <c r="D12" s="386">
        <v>3.2767688210060686</v>
      </c>
      <c r="E12" s="386">
        <v>-5.3191862791671838</v>
      </c>
      <c r="J12"/>
      <c r="L12"/>
      <c r="M12"/>
      <c r="N12"/>
      <c r="O12" s="2"/>
      <c r="P12" s="2"/>
      <c r="Q12" s="2"/>
    </row>
    <row r="13" spans="1:17" s="613" customFormat="1">
      <c r="A13" s="617" t="s">
        <v>149</v>
      </c>
      <c r="B13" s="612">
        <v>3.3506784569127159</v>
      </c>
      <c r="C13" s="612">
        <v>3.4846374521869286</v>
      </c>
      <c r="D13" s="612">
        <v>-0.48263083733676537</v>
      </c>
      <c r="E13" s="612">
        <v>-0.35599950108099121</v>
      </c>
      <c r="G13" s="209"/>
      <c r="H13" s="209"/>
      <c r="I13" s="607"/>
      <c r="J13" s="607"/>
      <c r="K13" s="607"/>
      <c r="L13" s="607"/>
      <c r="M13" s="607"/>
      <c r="N13" s="607"/>
      <c r="O13" s="209"/>
      <c r="P13" s="209"/>
      <c r="Q13" s="209"/>
    </row>
    <row r="14" spans="1:17">
      <c r="A14" s="56" t="s">
        <v>195</v>
      </c>
      <c r="B14" s="386">
        <v>1.1243138455758424</v>
      </c>
      <c r="C14" s="386">
        <v>3.3796411454931685</v>
      </c>
      <c r="D14" s="386">
        <v>-2.0384298852396796</v>
      </c>
      <c r="E14" s="386">
        <v>-7.284368719081753</v>
      </c>
      <c r="J14"/>
      <c r="L14"/>
      <c r="M14"/>
      <c r="N14"/>
      <c r="O14" s="2"/>
      <c r="P14" s="2"/>
      <c r="Q14" s="2"/>
    </row>
    <row r="15" spans="1:17">
      <c r="A15" s="56" t="s">
        <v>203</v>
      </c>
      <c r="B15" s="386">
        <v>1.7591055339729831</v>
      </c>
      <c r="C15" s="386">
        <v>3.0175201217752927</v>
      </c>
      <c r="D15" s="386">
        <v>-1.0278614302722699</v>
      </c>
      <c r="E15" s="386">
        <v>-3.0811934774606269</v>
      </c>
      <c r="J15"/>
      <c r="L15"/>
      <c r="M15"/>
      <c r="N15"/>
      <c r="O15" s="2"/>
      <c r="P15" s="2"/>
      <c r="Q15" s="2"/>
    </row>
    <row r="16" spans="1:17">
      <c r="A16" s="56" t="s">
        <v>204</v>
      </c>
      <c r="B16" s="386">
        <v>2.0627991603535811</v>
      </c>
      <c r="C16" s="386">
        <v>2.8496616230369902</v>
      </c>
      <c r="D16" s="386">
        <v>-0.21790131975565999</v>
      </c>
      <c r="E16" s="386">
        <v>-0.38429722459241694</v>
      </c>
      <c r="J16"/>
      <c r="L16"/>
      <c r="M16"/>
      <c r="N16"/>
      <c r="O16" s="2"/>
      <c r="P16" s="2"/>
      <c r="Q16" s="2"/>
    </row>
    <row r="17" spans="1:17">
      <c r="A17" s="56" t="s">
        <v>207</v>
      </c>
      <c r="B17" s="386">
        <v>1.8892689299162733</v>
      </c>
      <c r="C17" s="386">
        <v>2.7925985463244887</v>
      </c>
      <c r="D17" s="386">
        <v>-1.1701114778657438</v>
      </c>
      <c r="E17" s="386">
        <v>-1.0061786884705382</v>
      </c>
      <c r="J17"/>
      <c r="L17"/>
      <c r="M17"/>
      <c r="N17"/>
      <c r="O17" s="2"/>
      <c r="P17" s="2"/>
      <c r="Q17" s="2"/>
    </row>
    <row r="18" spans="1:17" s="51" customFormat="1">
      <c r="A18" s="617" t="s">
        <v>201</v>
      </c>
      <c r="B18" s="612">
        <v>3.1102386726433617</v>
      </c>
      <c r="C18" s="612">
        <v>2.4968853485504767</v>
      </c>
      <c r="D18" s="612">
        <v>-0.59070424402916555</v>
      </c>
      <c r="E18" s="612">
        <v>-0.53384803083020793</v>
      </c>
      <c r="G18" s="1"/>
      <c r="H18" s="1"/>
      <c r="I18" s="352"/>
      <c r="J18" s="352"/>
      <c r="K18" s="352"/>
      <c r="L18" s="352"/>
      <c r="M18" s="352"/>
      <c r="N18" s="352"/>
      <c r="O18" s="1"/>
      <c r="P18" s="1"/>
      <c r="Q18" s="1"/>
    </row>
    <row r="19" spans="1:17">
      <c r="A19" s="56" t="s">
        <v>198</v>
      </c>
      <c r="B19" s="386">
        <v>-0.33875852873992424</v>
      </c>
      <c r="C19" s="386">
        <v>2.2861031456024317</v>
      </c>
      <c r="D19" s="386">
        <v>-3.8921436370524516</v>
      </c>
      <c r="E19" s="386">
        <v>-5.262536012846855</v>
      </c>
      <c r="J19"/>
      <c r="L19"/>
      <c r="M19"/>
      <c r="N19"/>
      <c r="O19" s="2"/>
      <c r="P19" s="2"/>
      <c r="Q19" s="2"/>
    </row>
    <row r="20" spans="1:17">
      <c r="A20" s="56" t="s">
        <v>199</v>
      </c>
      <c r="B20" s="386">
        <v>2.2570688334340292</v>
      </c>
      <c r="C20" s="386">
        <v>2.2372558160408333</v>
      </c>
      <c r="D20" s="386">
        <v>-1.370783116374076</v>
      </c>
      <c r="E20" s="386">
        <v>-4.2316327960500102</v>
      </c>
      <c r="J20"/>
      <c r="L20"/>
      <c r="M20"/>
      <c r="N20"/>
      <c r="O20" s="2"/>
      <c r="P20" s="2"/>
      <c r="Q20" s="2"/>
    </row>
    <row r="21" spans="1:17">
      <c r="A21" s="56" t="s">
        <v>151</v>
      </c>
      <c r="B21" s="386">
        <v>0.50955607778715761</v>
      </c>
      <c r="C21" s="386">
        <v>2.2314511527957577</v>
      </c>
      <c r="D21" s="386">
        <v>-0.38026572969190869</v>
      </c>
      <c r="E21" s="386">
        <v>-0.51116304797981993</v>
      </c>
      <c r="J21"/>
      <c r="L21"/>
      <c r="M21"/>
      <c r="N21"/>
      <c r="O21" s="2"/>
      <c r="P21" s="2"/>
      <c r="Q21" s="2"/>
    </row>
    <row r="22" spans="1:17">
      <c r="A22" s="56" t="s">
        <v>208</v>
      </c>
      <c r="B22" s="386">
        <v>0.77366599088542398</v>
      </c>
      <c r="C22" s="386">
        <v>2.2195035719697183</v>
      </c>
      <c r="D22" s="386">
        <v>0.16659231190598545</v>
      </c>
      <c r="E22" s="386">
        <v>-0.11223785446117412</v>
      </c>
      <c r="J22"/>
      <c r="L22"/>
      <c r="M22"/>
      <c r="N22"/>
      <c r="O22" s="2"/>
      <c r="P22" s="2"/>
      <c r="Q22" s="2"/>
    </row>
    <row r="23" spans="1:17">
      <c r="A23" s="72" t="s">
        <v>529</v>
      </c>
      <c r="B23" s="428">
        <v>1.7663291424074481</v>
      </c>
      <c r="C23" s="428">
        <v>2.0944741258401613</v>
      </c>
      <c r="D23" s="428">
        <v>-3.0096297215553913</v>
      </c>
      <c r="E23" s="428">
        <v>-3.6999826650290193</v>
      </c>
      <c r="J23"/>
      <c r="L23"/>
      <c r="M23"/>
      <c r="N23"/>
      <c r="O23" s="2"/>
      <c r="P23" s="2"/>
      <c r="Q23" s="2"/>
    </row>
    <row r="24" spans="1:17" s="613" customFormat="1">
      <c r="A24" s="617" t="s">
        <v>140</v>
      </c>
      <c r="B24" s="618">
        <v>-1.1505504627694108</v>
      </c>
      <c r="C24" s="618">
        <v>1.9260760166416158</v>
      </c>
      <c r="D24" s="618">
        <v>-7.0854874289190946</v>
      </c>
      <c r="E24" s="618">
        <v>-2.7000274038581309</v>
      </c>
      <c r="G24" s="209"/>
      <c r="H24" s="209"/>
      <c r="I24" s="607"/>
      <c r="J24" s="607"/>
      <c r="K24" s="607"/>
      <c r="L24" s="607"/>
      <c r="M24" s="607"/>
      <c r="N24" s="607"/>
      <c r="O24" s="209"/>
      <c r="P24" s="209"/>
      <c r="Q24" s="209"/>
    </row>
    <row r="25" spans="1:17">
      <c r="A25" s="56" t="s">
        <v>135</v>
      </c>
      <c r="B25" s="386">
        <v>2.9274013594054074</v>
      </c>
      <c r="C25" s="386">
        <v>1.7742967794347404</v>
      </c>
      <c r="D25" s="386">
        <v>-2.7535283475786185</v>
      </c>
      <c r="E25" s="386">
        <v>-2.373057892662731</v>
      </c>
      <c r="J25"/>
      <c r="L25"/>
      <c r="M25"/>
      <c r="N25"/>
      <c r="O25" s="2"/>
      <c r="P25" s="2"/>
      <c r="Q25" s="2"/>
    </row>
    <row r="26" spans="1:17">
      <c r="A26" s="56" t="s">
        <v>136</v>
      </c>
      <c r="B26" s="386">
        <v>1.3215565687844848</v>
      </c>
      <c r="C26" s="386">
        <v>1.5391796114071084</v>
      </c>
      <c r="D26" s="386">
        <v>-3.2782366444170403</v>
      </c>
      <c r="E26" s="386">
        <v>-3.7009729271974705</v>
      </c>
      <c r="K26" s="2"/>
      <c r="L26" s="2"/>
      <c r="M26" s="2"/>
      <c r="N26" s="2"/>
      <c r="O26" s="2"/>
      <c r="P26" s="2"/>
      <c r="Q26" s="2"/>
    </row>
    <row r="27" spans="1:17">
      <c r="A27" s="617" t="s">
        <v>137</v>
      </c>
      <c r="B27" s="612">
        <v>0.44631411628710438</v>
      </c>
      <c r="C27" s="612">
        <v>1.4749843091488135</v>
      </c>
      <c r="D27" s="612">
        <v>-1.5872094048917624</v>
      </c>
      <c r="E27" s="612">
        <v>-2.6919033182843757</v>
      </c>
    </row>
    <row r="28" spans="1:17" s="613" customFormat="1">
      <c r="A28" s="617" t="s">
        <v>150</v>
      </c>
      <c r="B28" s="612">
        <v>1.7951150622809005</v>
      </c>
      <c r="C28" s="612">
        <v>1.4214547343601514</v>
      </c>
      <c r="D28" s="612">
        <v>9.6728247630762498E-3</v>
      </c>
      <c r="E28" s="612">
        <v>-1.6119589771094497E-2</v>
      </c>
      <c r="G28" s="209"/>
      <c r="H28" s="209"/>
      <c r="I28" s="607"/>
      <c r="J28" s="209"/>
      <c r="K28" s="209"/>
      <c r="L28" s="209"/>
      <c r="M28" s="209"/>
      <c r="N28" s="209"/>
      <c r="O28" s="209"/>
      <c r="P28" s="209"/>
      <c r="Q28" s="209"/>
    </row>
    <row r="29" spans="1:17">
      <c r="A29" s="56" t="s">
        <v>133</v>
      </c>
      <c r="B29" s="386">
        <v>1.4284964470284238</v>
      </c>
      <c r="C29" s="386">
        <v>1.130543021627509</v>
      </c>
      <c r="D29" s="386">
        <v>-3.3326469638242893</v>
      </c>
      <c r="E29" s="386">
        <v>-1.5213552201649292</v>
      </c>
      <c r="K29" s="2"/>
      <c r="L29" s="2"/>
      <c r="M29" s="2"/>
      <c r="N29" s="2"/>
      <c r="O29" s="2"/>
      <c r="P29" s="2"/>
      <c r="Q29" s="2"/>
    </row>
    <row r="30" spans="1:17">
      <c r="A30" s="56" t="s">
        <v>200</v>
      </c>
      <c r="B30" s="386">
        <v>3.3345640836294828</v>
      </c>
      <c r="C30" s="386">
        <v>1.1147769883004717</v>
      </c>
      <c r="D30" s="386">
        <v>-2.9595698527714962</v>
      </c>
      <c r="E30" s="386">
        <v>7.3980654678122217</v>
      </c>
      <c r="K30" s="2"/>
      <c r="L30" s="2"/>
      <c r="M30" s="2"/>
      <c r="N30" s="2"/>
      <c r="O30" s="2"/>
      <c r="P30" s="2"/>
      <c r="Q30" s="2"/>
    </row>
    <row r="31" spans="1:17">
      <c r="A31" s="56" t="s">
        <v>202</v>
      </c>
      <c r="B31" s="386">
        <v>8.1228635540673739</v>
      </c>
      <c r="C31" s="386">
        <v>0.81387341138170666</v>
      </c>
      <c r="D31" s="386">
        <v>-0.69904161394727826</v>
      </c>
      <c r="E31" s="386">
        <v>6.54855067927127</v>
      </c>
      <c r="K31" s="2"/>
      <c r="L31" s="2"/>
      <c r="M31" s="2"/>
      <c r="N31" s="2"/>
      <c r="O31" s="2"/>
      <c r="P31" s="2"/>
      <c r="Q31" s="2"/>
    </row>
    <row r="32" spans="1:17" s="613" customFormat="1">
      <c r="A32" s="617" t="s">
        <v>134</v>
      </c>
      <c r="B32" s="612">
        <v>0.12405534276007302</v>
      </c>
      <c r="C32" s="612">
        <v>0.60951739797906157</v>
      </c>
      <c r="D32" s="612">
        <v>-0.32509538404146793</v>
      </c>
      <c r="E32" s="612">
        <v>-0.59789425919227546</v>
      </c>
      <c r="G32" s="209"/>
      <c r="H32" s="209"/>
      <c r="I32" s="607"/>
      <c r="J32" s="209"/>
      <c r="K32" s="209"/>
      <c r="L32" s="209"/>
      <c r="M32" s="209"/>
      <c r="N32" s="209"/>
      <c r="O32" s="209"/>
      <c r="P32" s="209"/>
      <c r="Q32" s="209"/>
    </row>
    <row r="33" spans="1:17" s="613" customFormat="1">
      <c r="A33" s="617" t="s">
        <v>197</v>
      </c>
      <c r="B33" s="612">
        <v>2.8434640595986487</v>
      </c>
      <c r="C33" s="612">
        <v>2.0594820666638501E-2</v>
      </c>
      <c r="D33" s="612">
        <v>-4.4229177386518712</v>
      </c>
      <c r="E33" s="612">
        <v>-2.0578978496894935</v>
      </c>
      <c r="G33" s="209"/>
      <c r="H33" s="209"/>
      <c r="I33" s="607"/>
      <c r="J33" s="209"/>
      <c r="K33" s="209"/>
      <c r="L33" s="209"/>
      <c r="M33" s="209"/>
      <c r="N33" s="209"/>
      <c r="O33" s="209"/>
      <c r="P33" s="209"/>
      <c r="Q33" s="209"/>
    </row>
    <row r="34" spans="1:17">
      <c r="A34" s="56"/>
      <c r="B34" s="394"/>
      <c r="C34" s="394"/>
      <c r="D34" s="394"/>
      <c r="E34" s="394"/>
      <c r="K34" s="2"/>
      <c r="L34" s="2"/>
      <c r="M34" s="2"/>
      <c r="N34" s="2"/>
      <c r="O34" s="2"/>
      <c r="P34" s="2"/>
      <c r="Q34" s="2"/>
    </row>
    <row r="35" spans="1:17">
      <c r="A35" s="56" t="s">
        <v>156</v>
      </c>
      <c r="B35" s="353">
        <v>1.9626464070908516</v>
      </c>
      <c r="C35" s="353">
        <v>7.2902187065611965</v>
      </c>
      <c r="D35" s="353">
        <v>19.637015933312231</v>
      </c>
      <c r="E35" s="353">
        <v>0.96002880086402587</v>
      </c>
      <c r="K35" s="2"/>
      <c r="L35" s="2"/>
      <c r="M35" s="2"/>
      <c r="N35" s="2"/>
      <c r="O35" s="2"/>
      <c r="P35" s="2"/>
      <c r="Q35" s="2"/>
    </row>
    <row r="36" spans="1:17">
      <c r="A36" s="56" t="s">
        <v>5</v>
      </c>
      <c r="B36" s="386">
        <v>0.65316058387651921</v>
      </c>
      <c r="C36" s="386">
        <v>2.3300105808319875</v>
      </c>
      <c r="D36" s="386">
        <v>0.25635995612900925</v>
      </c>
      <c r="E36" s="386">
        <v>-5.7916132984351505E-2</v>
      </c>
      <c r="K36" s="2"/>
      <c r="L36" s="2"/>
      <c r="M36" s="2"/>
      <c r="N36" s="2"/>
      <c r="O36" s="2"/>
      <c r="P36" s="2"/>
      <c r="Q36" s="2"/>
    </row>
    <row r="37" spans="1:17">
      <c r="A37" s="56" t="s">
        <v>4</v>
      </c>
      <c r="B37" s="386">
        <v>1.2364571151974659</v>
      </c>
      <c r="C37" s="386">
        <v>2.0718773165541839</v>
      </c>
      <c r="D37" s="386">
        <v>-0.20132174630988867</v>
      </c>
      <c r="E37" s="386">
        <v>-0.32298610311218501</v>
      </c>
      <c r="K37" s="2"/>
      <c r="L37" s="2"/>
      <c r="M37" s="2"/>
      <c r="N37" s="2"/>
      <c r="O37" s="2"/>
      <c r="P37" s="2"/>
      <c r="Q37" s="2"/>
    </row>
    <row r="38" spans="1:17">
      <c r="A38" s="22" t="s">
        <v>148</v>
      </c>
      <c r="B38" s="387">
        <v>2.8515343215099396</v>
      </c>
      <c r="C38" s="387" t="s">
        <v>168</v>
      </c>
      <c r="D38" s="387">
        <v>-2.919103217992487</v>
      </c>
      <c r="E38" s="387" t="s">
        <v>168</v>
      </c>
      <c r="K38" s="2"/>
      <c r="L38" s="2"/>
      <c r="M38" s="2"/>
      <c r="N38" s="2"/>
      <c r="O38" s="2"/>
      <c r="P38" s="2"/>
      <c r="Q38" s="2"/>
    </row>
    <row r="39" spans="1:17" ht="12.75" customHeight="1">
      <c r="A39" s="62"/>
      <c r="B39" s="252"/>
      <c r="C39" s="253"/>
      <c r="D39" s="254"/>
      <c r="E39" s="50" t="s">
        <v>143</v>
      </c>
      <c r="K39" s="2"/>
      <c r="L39" s="2"/>
      <c r="M39" s="2"/>
      <c r="N39" s="2"/>
      <c r="O39" s="2"/>
      <c r="P39" s="2"/>
      <c r="Q39" s="2"/>
    </row>
    <row r="40" spans="1:17" ht="15" customHeight="1">
      <c r="B40" s="58"/>
      <c r="D40" s="71"/>
      <c r="F40" s="71"/>
      <c r="K40" s="2"/>
      <c r="L40" s="2"/>
      <c r="M40" s="2"/>
      <c r="N40" s="2"/>
      <c r="O40" s="2"/>
      <c r="P40" s="2"/>
      <c r="Q40" s="2"/>
    </row>
    <row r="41" spans="1:17">
      <c r="A41" s="2" t="s">
        <v>44</v>
      </c>
      <c r="B41" s="2"/>
      <c r="C41" s="2"/>
      <c r="K41" s="2"/>
      <c r="L41" s="2"/>
      <c r="M41" s="2"/>
      <c r="N41" s="2"/>
      <c r="O41" s="2"/>
      <c r="P41" s="2"/>
      <c r="Q41" s="2"/>
    </row>
    <row r="42" spans="1:17">
      <c r="A42" s="209" t="s">
        <v>623</v>
      </c>
      <c r="B42" s="2"/>
      <c r="C42" s="2"/>
    </row>
    <row r="43" spans="1:17">
      <c r="A43" s="2"/>
      <c r="B43" s="2"/>
      <c r="C43" s="2"/>
      <c r="K43" s="2"/>
      <c r="L43" s="2"/>
      <c r="M43" s="2"/>
      <c r="N43" s="2"/>
      <c r="O43" s="2"/>
      <c r="P43" s="2"/>
      <c r="Q43" s="2"/>
    </row>
    <row r="44" spans="1:17">
      <c r="A44" s="2"/>
      <c r="B44" s="2"/>
      <c r="C44" s="2"/>
      <c r="K44" s="2"/>
      <c r="L44" s="2"/>
      <c r="M44" s="2"/>
      <c r="N44" s="2"/>
      <c r="O44" s="2"/>
      <c r="P44" s="2"/>
      <c r="Q44" s="2"/>
    </row>
    <row r="45" spans="1:17">
      <c r="A45" s="2"/>
      <c r="B45" s="2"/>
      <c r="C45" s="2"/>
      <c r="K45" s="2"/>
      <c r="L45" s="2"/>
      <c r="M45" s="2"/>
      <c r="N45" s="2"/>
      <c r="O45" s="2"/>
      <c r="P45" s="2"/>
      <c r="Q45" s="2"/>
    </row>
    <row r="46" spans="1:17">
      <c r="A46" s="2"/>
      <c r="B46" s="2"/>
      <c r="C46" s="2"/>
      <c r="K46" s="2"/>
      <c r="L46" s="2"/>
      <c r="M46" s="2"/>
      <c r="N46" s="2"/>
      <c r="O46" s="2"/>
      <c r="P46" s="2"/>
      <c r="Q46" s="2"/>
    </row>
    <row r="47" spans="1:17">
      <c r="A47" s="2"/>
      <c r="B47" s="2"/>
      <c r="C47" s="2"/>
    </row>
    <row r="48" spans="1:17">
      <c r="A48" s="2"/>
      <c r="B48" s="2"/>
      <c r="C48" s="2"/>
    </row>
    <row r="49" spans="1:4">
      <c r="A49" s="2"/>
      <c r="B49" s="2"/>
      <c r="C49" s="2"/>
    </row>
    <row r="50" spans="1:4">
      <c r="A50" s="2"/>
      <c r="B50" s="2"/>
      <c r="C50" s="2"/>
    </row>
    <row r="51" spans="1:4">
      <c r="A51" s="2"/>
      <c r="B51" s="2"/>
      <c r="C51" s="2"/>
    </row>
    <row r="52" spans="1:4">
      <c r="A52" s="2"/>
      <c r="B52" s="2"/>
      <c r="C52" s="2"/>
    </row>
    <row r="53" spans="1:4">
      <c r="A53" s="2"/>
      <c r="B53" s="2"/>
      <c r="C53" s="2"/>
    </row>
    <row r="54" spans="1:4">
      <c r="A54" s="2"/>
      <c r="B54" s="2"/>
      <c r="C54" s="2"/>
    </row>
    <row r="55" spans="1:4">
      <c r="A55" s="2"/>
      <c r="B55" s="2"/>
      <c r="C55" s="2"/>
    </row>
    <row r="56" spans="1:4">
      <c r="A56" s="2"/>
      <c r="B56" s="2"/>
      <c r="C56" s="2"/>
    </row>
    <row r="57" spans="1:4">
      <c r="A57" s="2"/>
      <c r="B57" s="2"/>
      <c r="C57" s="2"/>
    </row>
    <row r="58" spans="1:4">
      <c r="A58" s="2"/>
      <c r="B58" s="2"/>
      <c r="C58" s="2"/>
    </row>
    <row r="59" spans="1:4">
      <c r="A59" s="2"/>
      <c r="B59" s="2"/>
      <c r="C59" s="2"/>
    </row>
    <row r="60" spans="1:4">
      <c r="A60" s="2"/>
      <c r="B60" s="2"/>
      <c r="C60" s="2"/>
    </row>
    <row r="61" spans="1:4">
      <c r="A61" s="2"/>
      <c r="B61" s="2"/>
      <c r="C61" s="2"/>
    </row>
    <row r="62" spans="1:4">
      <c r="A62" s="2"/>
      <c r="B62" s="2"/>
      <c r="C62" s="2"/>
    </row>
    <row r="63" spans="1:4">
      <c r="A63" s="2"/>
      <c r="B63" s="2"/>
      <c r="C63" s="2"/>
    </row>
    <row r="64" spans="1:4">
      <c r="A64" s="2"/>
      <c r="B64" s="2"/>
      <c r="C64" s="2"/>
      <c r="D64" s="57"/>
    </row>
    <row r="65" spans="1:5">
      <c r="A65" s="2"/>
      <c r="B65" s="2"/>
      <c r="C65" s="2"/>
      <c r="D65" s="57"/>
    </row>
    <row r="66" spans="1:5">
      <c r="A66" s="2"/>
      <c r="B66" s="2"/>
      <c r="C66" s="2"/>
    </row>
    <row r="67" spans="1:5">
      <c r="A67" s="2"/>
      <c r="B67" s="2"/>
      <c r="C67" s="2"/>
    </row>
    <row r="68" spans="1:5">
      <c r="A68" s="2"/>
      <c r="B68" s="2"/>
      <c r="C68" s="2"/>
    </row>
    <row r="69" spans="1:5">
      <c r="A69" s="2"/>
      <c r="B69" s="2"/>
      <c r="C69" s="2"/>
    </row>
    <row r="70" spans="1:5">
      <c r="A70" s="2"/>
      <c r="B70" s="2"/>
      <c r="C70" s="2"/>
    </row>
    <row r="72" spans="1:5">
      <c r="A72" s="251"/>
      <c r="B72" s="251"/>
      <c r="C72" s="251"/>
      <c r="D72" s="251"/>
      <c r="E72" s="251"/>
    </row>
    <row r="73" spans="1:5">
      <c r="A73" s="251"/>
      <c r="B73" s="251"/>
      <c r="C73" s="251"/>
      <c r="D73" s="251"/>
      <c r="E73" s="251"/>
    </row>
    <row r="74" spans="1:5">
      <c r="A74" s="251"/>
      <c r="B74" s="251"/>
      <c r="C74" s="251"/>
      <c r="D74" s="251"/>
      <c r="E74" s="251"/>
    </row>
    <row r="75" spans="1:5">
      <c r="B75" s="59"/>
      <c r="D75" s="52"/>
    </row>
    <row r="76" spans="1:5">
      <c r="A76" s="251"/>
      <c r="B76" s="58"/>
      <c r="C76" s="58"/>
      <c r="D76" s="58"/>
      <c r="E76" s="58"/>
    </row>
    <row r="77" spans="1:5">
      <c r="A77" s="251"/>
      <c r="B77" s="58"/>
      <c r="C77" s="58"/>
      <c r="D77" s="58"/>
      <c r="E77" s="58"/>
    </row>
    <row r="78" spans="1:5">
      <c r="A78" s="251"/>
      <c r="B78" s="58"/>
      <c r="C78" s="58"/>
      <c r="D78" s="58"/>
      <c r="E78" s="58"/>
    </row>
    <row r="79" spans="1:5">
      <c r="A79" s="251"/>
      <c r="B79" s="58"/>
      <c r="C79" s="58"/>
      <c r="D79" s="58"/>
      <c r="E79" s="58"/>
    </row>
    <row r="80" spans="1:5">
      <c r="A80" s="251"/>
      <c r="B80" s="58"/>
      <c r="C80" s="58"/>
      <c r="D80" s="58"/>
      <c r="E80" s="58"/>
    </row>
    <row r="81" spans="1:5">
      <c r="A81" s="251"/>
      <c r="B81" s="58"/>
      <c r="C81" s="58"/>
      <c r="D81" s="58"/>
      <c r="E81" s="58"/>
    </row>
    <row r="82" spans="1:5">
      <c r="A82" s="251"/>
      <c r="B82" s="58"/>
      <c r="C82" s="58"/>
      <c r="D82" s="58"/>
      <c r="E82" s="58"/>
    </row>
    <row r="83" spans="1:5">
      <c r="A83" s="251"/>
      <c r="B83" s="58"/>
      <c r="C83" s="58"/>
      <c r="D83" s="58"/>
      <c r="E83" s="58"/>
    </row>
    <row r="84" spans="1:5">
      <c r="A84" s="251"/>
      <c r="B84" s="58"/>
      <c r="C84" s="58"/>
      <c r="D84" s="58"/>
      <c r="E84" s="58"/>
    </row>
    <row r="85" spans="1:5">
      <c r="A85" s="251"/>
      <c r="B85" s="58"/>
      <c r="C85" s="58"/>
      <c r="D85" s="58"/>
      <c r="E85" s="58"/>
    </row>
    <row r="86" spans="1:5">
      <c r="A86" s="251"/>
      <c r="B86" s="58"/>
      <c r="C86" s="58"/>
      <c r="D86" s="58"/>
      <c r="E86" s="58"/>
    </row>
    <row r="87" spans="1:5">
      <c r="A87" s="251"/>
      <c r="B87" s="58"/>
      <c r="C87" s="58"/>
      <c r="D87" s="58"/>
      <c r="E87" s="58"/>
    </row>
    <row r="88" spans="1:5">
      <c r="A88" s="251"/>
      <c r="B88" s="58"/>
      <c r="C88" s="58"/>
      <c r="D88" s="58"/>
      <c r="E88" s="58"/>
    </row>
    <row r="89" spans="1:5">
      <c r="A89" s="251"/>
      <c r="B89" s="58"/>
      <c r="C89" s="58"/>
      <c r="D89" s="58"/>
      <c r="E89" s="58"/>
    </row>
    <row r="90" spans="1:5">
      <c r="A90" s="251"/>
      <c r="B90" s="58"/>
      <c r="C90" s="58"/>
      <c r="D90" s="58"/>
      <c r="E90" s="58"/>
    </row>
    <row r="91" spans="1:5">
      <c r="A91" s="251"/>
      <c r="B91" s="58"/>
      <c r="C91" s="58"/>
      <c r="D91" s="58"/>
      <c r="E91" s="58"/>
    </row>
    <row r="92" spans="1:5">
      <c r="A92" s="251"/>
      <c r="B92" s="58"/>
      <c r="C92" s="58"/>
      <c r="D92" s="58"/>
      <c r="E92" s="58"/>
    </row>
    <row r="93" spans="1:5">
      <c r="A93" s="251"/>
      <c r="B93" s="58"/>
      <c r="C93" s="58"/>
      <c r="D93" s="58"/>
      <c r="E93" s="58"/>
    </row>
    <row r="94" spans="1:5">
      <c r="A94" s="251"/>
      <c r="B94" s="58"/>
      <c r="C94" s="58"/>
      <c r="D94" s="58"/>
      <c r="E94" s="58"/>
    </row>
    <row r="95" spans="1:5">
      <c r="A95" s="251"/>
      <c r="B95" s="58"/>
      <c r="C95" s="58"/>
      <c r="D95" s="58"/>
      <c r="E95" s="58"/>
    </row>
    <row r="96" spans="1:5">
      <c r="A96" s="251"/>
      <c r="B96" s="58"/>
      <c r="C96" s="58"/>
      <c r="D96" s="58"/>
      <c r="E96" s="58"/>
    </row>
    <row r="97" spans="1:6">
      <c r="A97" s="251"/>
      <c r="B97" s="58"/>
      <c r="C97" s="58"/>
      <c r="D97" s="58"/>
      <c r="E97" s="58"/>
    </row>
    <row r="98" spans="1:6">
      <c r="A98" s="251"/>
      <c r="B98" s="58"/>
      <c r="C98" s="58"/>
      <c r="D98" s="58"/>
      <c r="E98" s="58"/>
    </row>
    <row r="99" spans="1:6">
      <c r="A99" s="251"/>
      <c r="B99" s="58"/>
      <c r="C99" s="58"/>
      <c r="D99" s="58"/>
      <c r="E99" s="58"/>
    </row>
    <row r="100" spans="1:6">
      <c r="A100" s="251"/>
      <c r="B100" s="58"/>
      <c r="C100" s="58"/>
      <c r="D100" s="58"/>
      <c r="E100" s="58"/>
    </row>
    <row r="101" spans="1:6">
      <c r="A101" s="251"/>
      <c r="B101" s="58"/>
      <c r="C101" s="58"/>
      <c r="D101" s="58"/>
      <c r="E101" s="58"/>
      <c r="F101" s="251"/>
    </row>
    <row r="102" spans="1:6">
      <c r="A102" s="251"/>
      <c r="B102" s="58"/>
      <c r="C102" s="58"/>
      <c r="D102" s="58"/>
      <c r="E102" s="58"/>
    </row>
    <row r="103" spans="1:6">
      <c r="A103" s="251"/>
      <c r="B103" s="58"/>
      <c r="C103" s="58"/>
      <c r="D103" s="58"/>
      <c r="E103" s="58"/>
    </row>
    <row r="104" spans="1:6">
      <c r="A104" s="251"/>
      <c r="B104" s="58"/>
      <c r="C104" s="58"/>
      <c r="D104" s="58"/>
      <c r="E104" s="58"/>
    </row>
    <row r="105" spans="1:6">
      <c r="A105" s="251"/>
      <c r="B105" s="58"/>
      <c r="C105" s="58"/>
      <c r="D105" s="58"/>
      <c r="E105" s="58"/>
    </row>
    <row r="106" spans="1:6">
      <c r="A106" s="251"/>
      <c r="B106" s="58"/>
      <c r="C106" s="58"/>
      <c r="D106" s="58"/>
      <c r="E106" s="58"/>
    </row>
    <row r="114" spans="1:4">
      <c r="D114" s="57"/>
    </row>
    <row r="115" spans="1:4">
      <c r="D115" s="57"/>
    </row>
    <row r="116" spans="1:4">
      <c r="B116" s="52"/>
      <c r="C116" s="52"/>
    </row>
    <row r="117" spans="1:4">
      <c r="A117" s="51"/>
      <c r="B117" s="49"/>
      <c r="C117" s="49"/>
    </row>
    <row r="118" spans="1:4">
      <c r="A118" s="51"/>
      <c r="B118" s="49"/>
      <c r="C118" s="49"/>
    </row>
  </sheetData>
  <mergeCells count="3">
    <mergeCell ref="B4:C4"/>
    <mergeCell ref="D4:E4"/>
    <mergeCell ref="A4:A5"/>
  </mergeCells>
  <pageMargins left="0.75" right="0.75" top="1" bottom="1" header="0.5" footer="0.5"/>
  <pageSetup paperSize="9" scale="82" orientation="landscape" r:id="rId1"/>
  <headerFooter alignWithMargins="0">
    <oddHeader>&amp;L&amp;F
&amp;A</oddHeader>
  </headerFooter>
</worksheet>
</file>

<file path=xl/worksheets/sheet16.xml><?xml version="1.0" encoding="utf-8"?>
<worksheet xmlns="http://schemas.openxmlformats.org/spreadsheetml/2006/main" xmlns:r="http://schemas.openxmlformats.org/officeDocument/2006/relationships">
  <dimension ref="A1:L67"/>
  <sheetViews>
    <sheetView topLeftCell="A19" workbookViewId="0">
      <selection activeCell="D41" sqref="D41"/>
    </sheetView>
  </sheetViews>
  <sheetFormatPr defaultColWidth="8" defaultRowHeight="11.25"/>
  <cols>
    <col min="1" max="1" width="11.5703125" style="52" customWidth="1"/>
    <col min="2" max="2" width="8.5703125" style="52" customWidth="1"/>
    <col min="3" max="6" width="9.140625" style="52" customWidth="1"/>
    <col min="7" max="7" width="10.85546875" style="54" customWidth="1"/>
    <col min="8" max="9" width="8" style="54" customWidth="1"/>
    <col min="10" max="10" width="12.85546875" style="52" customWidth="1"/>
    <col min="11" max="16384" width="8" style="52"/>
  </cols>
  <sheetData>
    <row r="1" spans="1:12">
      <c r="A1" s="307">
        <v>1.1599999999999999</v>
      </c>
      <c r="B1" s="51" t="s">
        <v>627</v>
      </c>
      <c r="G1" s="2"/>
      <c r="H1" s="2"/>
      <c r="I1" s="2"/>
      <c r="J1" s="2"/>
      <c r="K1" s="2"/>
      <c r="L1" s="2"/>
    </row>
    <row r="2" spans="1:12">
      <c r="A2" s="24"/>
      <c r="G2" s="2"/>
      <c r="H2" s="2"/>
      <c r="I2" s="2"/>
      <c r="J2" s="2"/>
      <c r="K2" s="2"/>
      <c r="L2" s="2"/>
    </row>
    <row r="3" spans="1:12">
      <c r="B3" s="2"/>
      <c r="C3" s="2"/>
      <c r="D3" s="51"/>
      <c r="E3" s="51"/>
      <c r="F3" s="50" t="s">
        <v>146</v>
      </c>
      <c r="G3" s="2"/>
      <c r="H3" s="52"/>
      <c r="I3" s="52"/>
    </row>
    <row r="4" spans="1:12">
      <c r="A4" s="60" t="s">
        <v>209</v>
      </c>
      <c r="B4" s="60">
        <v>2007</v>
      </c>
      <c r="C4" s="60">
        <v>2008</v>
      </c>
      <c r="D4" s="60">
        <v>2009</v>
      </c>
      <c r="E4" s="60">
        <v>2010</v>
      </c>
      <c r="F4" s="61">
        <v>2011</v>
      </c>
      <c r="G4" s="52"/>
      <c r="H4" s="52"/>
      <c r="I4" s="52"/>
    </row>
    <row r="5" spans="1:12">
      <c r="A5" s="460" t="s">
        <v>138</v>
      </c>
      <c r="B5" s="710">
        <v>162.19042157346527</v>
      </c>
      <c r="C5" s="710">
        <v>154.66382665804522</v>
      </c>
      <c r="D5" s="710">
        <v>141.5493974743666</v>
      </c>
      <c r="E5" s="710">
        <v>156.29214069123771</v>
      </c>
      <c r="F5" s="710">
        <v>154.89810072930314</v>
      </c>
      <c r="G5" s="52"/>
      <c r="H5" s="52"/>
      <c r="I5" s="52"/>
    </row>
    <row r="6" spans="1:12">
      <c r="A6" s="462" t="s">
        <v>277</v>
      </c>
      <c r="B6" s="713">
        <v>80.048796180124668</v>
      </c>
      <c r="C6" s="713">
        <v>82.773579391721086</v>
      </c>
      <c r="D6" s="713">
        <v>90.15111842830359</v>
      </c>
      <c r="E6" s="713">
        <v>100.50560187906711</v>
      </c>
      <c r="F6" s="713">
        <v>105.05248085503523</v>
      </c>
      <c r="G6" s="52"/>
      <c r="H6" s="52"/>
      <c r="I6" s="52"/>
    </row>
    <row r="7" spans="1:12">
      <c r="A7" s="461" t="s">
        <v>202</v>
      </c>
      <c r="B7" s="711">
        <v>71.072970988338085</v>
      </c>
      <c r="C7" s="711">
        <v>74.085205039192346</v>
      </c>
      <c r="D7" s="711">
        <v>70.269371947166107</v>
      </c>
      <c r="E7" s="711">
        <v>85.276086485428479</v>
      </c>
      <c r="F7" s="711">
        <v>100.36311275277031</v>
      </c>
      <c r="G7" s="52"/>
      <c r="H7" s="52"/>
      <c r="I7" s="52"/>
    </row>
    <row r="8" spans="1:12">
      <c r="A8" s="461" t="s">
        <v>206</v>
      </c>
      <c r="B8" s="711">
        <v>89.863909346360828</v>
      </c>
      <c r="C8" s="711">
        <v>87.696783025325118</v>
      </c>
      <c r="D8" s="711">
        <v>83.602113642602248</v>
      </c>
      <c r="E8" s="711">
        <v>94.897627559311019</v>
      </c>
      <c r="F8" s="711">
        <v>97.256586216018547</v>
      </c>
      <c r="G8" s="52"/>
      <c r="H8" s="52"/>
      <c r="I8" s="52"/>
    </row>
    <row r="9" spans="1:12">
      <c r="A9" s="461" t="s">
        <v>203</v>
      </c>
      <c r="B9" s="711">
        <v>80.845414636354036</v>
      </c>
      <c r="C9" s="711">
        <v>81.336793465542215</v>
      </c>
      <c r="D9" s="711">
        <v>77.352370011761167</v>
      </c>
      <c r="E9" s="711">
        <v>86.099358565031281</v>
      </c>
      <c r="F9" s="711">
        <v>92.084605971366884</v>
      </c>
      <c r="G9" s="52"/>
      <c r="H9" s="52"/>
      <c r="I9" s="52"/>
    </row>
    <row r="10" spans="1:12">
      <c r="A10" s="461" t="s">
        <v>151</v>
      </c>
      <c r="B10" s="711">
        <v>86.479306997890916</v>
      </c>
      <c r="C10" s="711">
        <v>86.196216631606731</v>
      </c>
      <c r="D10" s="711">
        <v>70.169376003261405</v>
      </c>
      <c r="E10" s="711">
        <v>80.903815586331731</v>
      </c>
      <c r="F10" s="711">
        <v>88.560084102974017</v>
      </c>
      <c r="G10" s="52"/>
      <c r="H10" s="52"/>
      <c r="I10" s="52"/>
    </row>
    <row r="11" spans="1:12">
      <c r="A11" s="461" t="s">
        <v>131</v>
      </c>
      <c r="B11" s="711">
        <v>81.227107863281461</v>
      </c>
      <c r="C11" s="711">
        <v>82.363555003825226</v>
      </c>
      <c r="D11" s="711">
        <v>70.699965961242768</v>
      </c>
      <c r="E11" s="711">
        <v>78.868188379646341</v>
      </c>
      <c r="F11" s="711">
        <v>83.010773708675444</v>
      </c>
      <c r="G11" s="52"/>
      <c r="H11" s="52"/>
      <c r="I11" s="52"/>
    </row>
    <row r="12" spans="1:12">
      <c r="A12" s="461" t="s">
        <v>140</v>
      </c>
      <c r="B12" s="711">
        <v>71.73406229395232</v>
      </c>
      <c r="C12" s="711">
        <v>72.753376474605574</v>
      </c>
      <c r="D12" s="711">
        <v>64.459988269178581</v>
      </c>
      <c r="E12" s="711">
        <v>73.816224630957109</v>
      </c>
      <c r="F12" s="711">
        <v>78.599911975486009</v>
      </c>
      <c r="G12" s="52"/>
      <c r="H12" s="52"/>
      <c r="I12" s="52"/>
    </row>
    <row r="13" spans="1:12">
      <c r="A13" s="461" t="s">
        <v>204</v>
      </c>
      <c r="B13" s="711">
        <v>53.725277325427648</v>
      </c>
      <c r="C13" s="711">
        <v>59.507049846434413</v>
      </c>
      <c r="D13" s="711">
        <v>54.297316689268641</v>
      </c>
      <c r="E13" s="711">
        <v>68.152269442245256</v>
      </c>
      <c r="F13" s="711">
        <v>77.934174444885912</v>
      </c>
      <c r="G13" s="52"/>
      <c r="H13" s="52"/>
      <c r="I13" s="52"/>
    </row>
    <row r="14" spans="1:12">
      <c r="A14" s="461" t="s">
        <v>201</v>
      </c>
      <c r="B14" s="711">
        <v>68.409489601132904</v>
      </c>
      <c r="C14" s="711">
        <v>64.662730270428995</v>
      </c>
      <c r="D14" s="711">
        <v>60.026242525616865</v>
      </c>
      <c r="E14" s="711">
        <v>68.242413770240162</v>
      </c>
      <c r="F14" s="711">
        <v>74.995642715588744</v>
      </c>
      <c r="G14" s="52"/>
      <c r="H14" s="52"/>
      <c r="I14" s="52"/>
    </row>
    <row r="15" spans="1:12">
      <c r="A15" s="461" t="s">
        <v>208</v>
      </c>
      <c r="B15" s="711">
        <v>69.2806902318422</v>
      </c>
      <c r="C15" s="711">
        <v>67.028795987070637</v>
      </c>
      <c r="D15" s="711">
        <v>58.095869229070026</v>
      </c>
      <c r="E15" s="711">
        <v>65.002061226910016</v>
      </c>
      <c r="F15" s="711">
        <v>71.574079789890746</v>
      </c>
      <c r="G15" s="52"/>
      <c r="H15" s="52"/>
      <c r="I15" s="52"/>
    </row>
    <row r="16" spans="1:12">
      <c r="A16" s="461" t="s">
        <v>149</v>
      </c>
      <c r="B16" s="711">
        <v>59.377884077939967</v>
      </c>
      <c r="C16" s="711">
        <v>58.0234543684114</v>
      </c>
      <c r="D16" s="714">
        <v>47.562749049603809</v>
      </c>
      <c r="E16" s="714">
        <v>57.488544451964358</v>
      </c>
      <c r="F16" s="711">
        <v>66.618680359221685</v>
      </c>
      <c r="G16" s="52"/>
      <c r="H16" s="52"/>
      <c r="I16" s="52"/>
    </row>
    <row r="17" spans="1:9">
      <c r="A17" s="461" t="s">
        <v>205</v>
      </c>
      <c r="B17" s="711">
        <v>41.504767793023092</v>
      </c>
      <c r="C17" s="711">
        <v>42.023084517994917</v>
      </c>
      <c r="D17" s="711">
        <v>43.193512334447369</v>
      </c>
      <c r="E17" s="711">
        <v>53.274584418185462</v>
      </c>
      <c r="F17" s="711">
        <v>58.724363578325757</v>
      </c>
      <c r="G17" s="52"/>
      <c r="H17" s="52"/>
      <c r="I17" s="52"/>
    </row>
    <row r="18" spans="1:9">
      <c r="A18" s="461" t="s">
        <v>195</v>
      </c>
      <c r="B18" s="711">
        <v>57.792904016425091</v>
      </c>
      <c r="C18" s="711">
        <v>58.323742803565906</v>
      </c>
      <c r="D18" s="711">
        <v>49.295132011109864</v>
      </c>
      <c r="E18" s="711">
        <v>53.297364601362652</v>
      </c>
      <c r="F18" s="711">
        <v>56.274699679826966</v>
      </c>
      <c r="G18" s="52"/>
      <c r="H18" s="52"/>
      <c r="I18" s="52"/>
    </row>
    <row r="19" spans="1:9">
      <c r="A19" s="461" t="s">
        <v>132</v>
      </c>
      <c r="B19" s="711">
        <v>52.029609653770272</v>
      </c>
      <c r="C19" s="711">
        <v>54.355620010802397</v>
      </c>
      <c r="D19" s="711">
        <v>47.241046622256015</v>
      </c>
      <c r="E19" s="711">
        <v>50.049955731666842</v>
      </c>
      <c r="F19" s="711">
        <v>53.385971255347563</v>
      </c>
      <c r="G19" s="52"/>
      <c r="H19" s="52"/>
      <c r="I19" s="52"/>
    </row>
    <row r="20" spans="1:9">
      <c r="A20" s="461" t="s">
        <v>133</v>
      </c>
      <c r="B20" s="711">
        <v>47.339098208770849</v>
      </c>
      <c r="C20" s="711">
        <v>48.27294041555502</v>
      </c>
      <c r="D20" s="711">
        <v>42.517372078332279</v>
      </c>
      <c r="E20" s="711">
        <v>47.480418281653748</v>
      </c>
      <c r="F20" s="711">
        <v>50.680294071884241</v>
      </c>
      <c r="G20" s="52"/>
      <c r="H20" s="52"/>
      <c r="I20" s="52"/>
    </row>
    <row r="21" spans="1:9" s="613" customFormat="1">
      <c r="A21" s="611" t="s">
        <v>198</v>
      </c>
      <c r="B21" s="711">
        <v>50.702157338400838</v>
      </c>
      <c r="C21" s="711">
        <v>52.196556578027021</v>
      </c>
      <c r="D21" s="711">
        <v>47.237326227014478</v>
      </c>
      <c r="E21" s="711">
        <v>48.938723650642885</v>
      </c>
      <c r="F21" s="711">
        <v>49.122259979207371</v>
      </c>
    </row>
    <row r="22" spans="1:9" s="613" customFormat="1">
      <c r="A22" s="611" t="s">
        <v>207</v>
      </c>
      <c r="B22" s="711">
        <v>40.803957020170628</v>
      </c>
      <c r="C22" s="711">
        <v>39.972055909109557</v>
      </c>
      <c r="D22" s="711">
        <v>39.411150440426816</v>
      </c>
      <c r="E22" s="711">
        <v>42.223285133802769</v>
      </c>
      <c r="F22" s="711">
        <v>44.804274867586024</v>
      </c>
    </row>
    <row r="23" spans="1:9">
      <c r="A23" s="461" t="s">
        <v>200</v>
      </c>
      <c r="B23" s="711">
        <v>47.089897179511368</v>
      </c>
      <c r="C23" s="711">
        <v>45.042577125504899</v>
      </c>
      <c r="D23" s="711">
        <v>40.234966030794787</v>
      </c>
      <c r="E23" s="711">
        <v>41.457054506853744</v>
      </c>
      <c r="F23" s="711">
        <v>42.654295269517036</v>
      </c>
      <c r="G23" s="52"/>
      <c r="H23" s="52"/>
      <c r="I23" s="52"/>
    </row>
    <row r="24" spans="1:9">
      <c r="A24" s="461" t="s">
        <v>197</v>
      </c>
      <c r="B24" s="711">
        <v>45.927264638825555</v>
      </c>
      <c r="C24" s="711">
        <v>47.163785210319382</v>
      </c>
      <c r="D24" s="711">
        <v>37.778409684420666</v>
      </c>
      <c r="E24" s="711">
        <v>40.690507617620078</v>
      </c>
      <c r="F24" s="711">
        <v>40.002534747158968</v>
      </c>
      <c r="G24" s="52"/>
      <c r="H24" s="52"/>
      <c r="I24" s="52"/>
    </row>
    <row r="25" spans="1:9">
      <c r="A25" s="461" t="s">
        <v>150</v>
      </c>
      <c r="B25" s="711">
        <v>29.205033332397967</v>
      </c>
      <c r="C25" s="711">
        <v>30.341558068019697</v>
      </c>
      <c r="D25" s="711">
        <v>30.586483468137668</v>
      </c>
      <c r="E25" s="711">
        <v>35.436393519529837</v>
      </c>
      <c r="F25" s="711">
        <v>38.381475953601964</v>
      </c>
      <c r="G25" s="52"/>
      <c r="H25" s="52"/>
      <c r="I25" s="52"/>
    </row>
    <row r="26" spans="1:9">
      <c r="A26" s="461" t="s">
        <v>196</v>
      </c>
      <c r="B26" s="711">
        <v>32.770057973342652</v>
      </c>
      <c r="C26" s="711">
        <v>33.181167219337247</v>
      </c>
      <c r="D26" s="711">
        <v>28.687220925843722</v>
      </c>
      <c r="E26" s="711">
        <v>31.543967368988607</v>
      </c>
      <c r="F26" s="711">
        <v>36.112781726149663</v>
      </c>
      <c r="G26" s="52"/>
      <c r="H26" s="52"/>
      <c r="I26" s="52"/>
    </row>
    <row r="27" spans="1:9">
      <c r="A27" s="461" t="s">
        <v>199</v>
      </c>
      <c r="B27" s="711">
        <v>25.832354684524056</v>
      </c>
      <c r="C27" s="711">
        <v>28.286850432018376</v>
      </c>
      <c r="D27" s="711">
        <v>27.482636741736176</v>
      </c>
      <c r="E27" s="711">
        <v>29.459758200526473</v>
      </c>
      <c r="F27" s="711">
        <v>31.46886571519374</v>
      </c>
      <c r="G27" s="52"/>
      <c r="H27" s="52"/>
      <c r="I27" s="52"/>
    </row>
    <row r="28" spans="1:9">
      <c r="A28" s="461" t="s">
        <v>135</v>
      </c>
      <c r="B28" s="711">
        <v>27.155487147739045</v>
      </c>
      <c r="C28" s="711">
        <v>26.720962280820299</v>
      </c>
      <c r="D28" s="711">
        <v>24.129654495810872</v>
      </c>
      <c r="E28" s="711">
        <v>27.349520898052205</v>
      </c>
      <c r="F28" s="711">
        <v>30.24419056385279</v>
      </c>
      <c r="G28" s="52"/>
      <c r="H28" s="52"/>
      <c r="I28" s="52"/>
    </row>
    <row r="29" spans="1:9">
      <c r="A29" s="461" t="s">
        <v>137</v>
      </c>
      <c r="B29" s="711">
        <v>28.781773040760743</v>
      </c>
      <c r="C29" s="711">
        <v>28.474795223471329</v>
      </c>
      <c r="D29" s="711">
        <v>23.697648298003987</v>
      </c>
      <c r="E29" s="711">
        <v>26.56573391823747</v>
      </c>
      <c r="F29" s="711">
        <v>28.682268458535084</v>
      </c>
      <c r="G29" s="52"/>
      <c r="H29" s="52"/>
      <c r="I29" s="52"/>
    </row>
    <row r="30" spans="1:9" s="51" customFormat="1">
      <c r="A30" s="611" t="s">
        <v>136</v>
      </c>
      <c r="B30" s="711">
        <v>26.979019045076559</v>
      </c>
      <c r="C30" s="711">
        <v>27.088627893202702</v>
      </c>
      <c r="D30" s="711">
        <v>23.606094721340909</v>
      </c>
      <c r="E30" s="711">
        <v>25.805402576111323</v>
      </c>
      <c r="F30" s="711">
        <v>27.275849424950053</v>
      </c>
    </row>
    <row r="31" spans="1:9">
      <c r="A31" s="461" t="s">
        <v>134</v>
      </c>
      <c r="B31" s="711">
        <v>21.920706949869171</v>
      </c>
      <c r="C31" s="711">
        <v>23.131088187676216</v>
      </c>
      <c r="D31" s="711">
        <v>18.260937135752584</v>
      </c>
      <c r="E31" s="711">
        <v>20.042416369322435</v>
      </c>
      <c r="F31" s="711">
        <v>22.708358710519683</v>
      </c>
      <c r="G31" s="52"/>
      <c r="H31" s="52"/>
      <c r="I31" s="52"/>
    </row>
    <row r="32" spans="1:9">
      <c r="A32" s="461"/>
      <c r="B32" s="709"/>
      <c r="C32" s="709"/>
      <c r="D32" s="709"/>
      <c r="E32" s="709"/>
      <c r="F32" s="709"/>
      <c r="G32" s="52"/>
      <c r="H32" s="51"/>
      <c r="I32" s="52"/>
    </row>
    <row r="33" spans="1:9">
      <c r="A33" s="461" t="s">
        <v>156</v>
      </c>
      <c r="B33" s="711">
        <v>34.468672149152177</v>
      </c>
      <c r="C33" s="711">
        <v>45.556450595417175</v>
      </c>
      <c r="D33" s="711">
        <v>52.607269872061337</v>
      </c>
      <c r="E33" s="711">
        <v>56.389152685448984</v>
      </c>
      <c r="F33" s="711">
        <v>58.881766452993588</v>
      </c>
      <c r="G33" s="52"/>
      <c r="H33" s="51"/>
      <c r="I33" s="52"/>
    </row>
    <row r="34" spans="1:9">
      <c r="A34" s="461" t="s">
        <v>5</v>
      </c>
      <c r="B34" s="711">
        <v>42.244884786677851</v>
      </c>
      <c r="C34" s="711">
        <v>41.974576289013278</v>
      </c>
      <c r="D34" s="711">
        <v>36.669547526368795</v>
      </c>
      <c r="E34" s="711">
        <v>39.713501029898254</v>
      </c>
      <c r="F34" s="711">
        <v>42.004789218689091</v>
      </c>
      <c r="G34" s="52"/>
      <c r="I34" s="52"/>
    </row>
    <row r="35" spans="1:9">
      <c r="A35" s="461" t="s">
        <v>4</v>
      </c>
      <c r="B35" s="711">
        <v>22.271862622417167</v>
      </c>
      <c r="C35" s="711">
        <v>23.949376827235046</v>
      </c>
      <c r="D35" s="711">
        <v>23.359363876473118</v>
      </c>
      <c r="E35" s="711">
        <v>21.421505959341726</v>
      </c>
      <c r="F35" s="711">
        <v>23.718445665938127</v>
      </c>
      <c r="G35" s="52"/>
      <c r="I35" s="52"/>
    </row>
    <row r="36" spans="1:9">
      <c r="A36" s="424" t="s">
        <v>148</v>
      </c>
      <c r="B36" s="684">
        <v>44.915370290171914</v>
      </c>
      <c r="C36" s="712">
        <v>47.737297890132155</v>
      </c>
      <c r="D36" s="712">
        <v>42.681271519980506</v>
      </c>
      <c r="E36" s="712">
        <v>41.226543600337273</v>
      </c>
      <c r="F36" s="684" t="s">
        <v>168</v>
      </c>
      <c r="G36" s="52"/>
      <c r="I36" s="52"/>
    </row>
    <row r="37" spans="1:9">
      <c r="B37" s="54"/>
      <c r="C37" s="54"/>
      <c r="D37" s="54"/>
      <c r="E37" s="54"/>
      <c r="F37" s="50" t="s">
        <v>143</v>
      </c>
      <c r="G37" s="52"/>
      <c r="I37" s="52"/>
    </row>
    <row r="38" spans="1:9">
      <c r="A38" s="2"/>
      <c r="B38" s="2"/>
      <c r="C38" s="2"/>
      <c r="D38" s="54"/>
      <c r="E38" s="54"/>
      <c r="F38" s="54"/>
      <c r="G38" s="52"/>
    </row>
    <row r="39" spans="1:9">
      <c r="A39" s="2"/>
      <c r="B39" s="2"/>
      <c r="C39" s="2"/>
      <c r="D39" s="54"/>
      <c r="E39" s="54"/>
      <c r="F39" s="54"/>
      <c r="G39" s="52"/>
    </row>
    <row r="40" spans="1:9">
      <c r="A40" s="2"/>
      <c r="B40" s="2"/>
      <c r="C40" s="2"/>
      <c r="D40" s="54"/>
      <c r="E40" s="54"/>
      <c r="F40" s="54"/>
      <c r="G40" s="52"/>
    </row>
    <row r="41" spans="1:9">
      <c r="A41" s="2"/>
      <c r="B41" s="2"/>
      <c r="C41" s="2"/>
      <c r="D41" s="54"/>
      <c r="E41" s="54"/>
      <c r="F41" s="54"/>
      <c r="G41" s="52"/>
    </row>
    <row r="42" spans="1:9">
      <c r="A42" s="2"/>
      <c r="B42" s="2"/>
      <c r="C42" s="2"/>
      <c r="D42" s="54"/>
      <c r="E42" s="54"/>
      <c r="F42" s="54"/>
      <c r="G42" s="52"/>
    </row>
    <row r="43" spans="1:9">
      <c r="A43" s="2"/>
      <c r="B43" s="2"/>
      <c r="C43" s="2"/>
      <c r="D43" s="54"/>
      <c r="E43" s="54"/>
      <c r="F43" s="54"/>
      <c r="G43" s="52"/>
      <c r="H43" s="52"/>
      <c r="I43" s="52"/>
    </row>
    <row r="44" spans="1:9">
      <c r="A44" s="2"/>
      <c r="B44" s="2"/>
      <c r="C44" s="2"/>
      <c r="D44" s="54"/>
      <c r="E44" s="54"/>
      <c r="F44" s="54"/>
      <c r="G44" s="52"/>
      <c r="H44" s="52"/>
      <c r="I44" s="52"/>
    </row>
    <row r="45" spans="1:9">
      <c r="A45" s="2"/>
      <c r="B45" s="2"/>
      <c r="C45" s="2"/>
      <c r="D45" s="2"/>
      <c r="G45" s="53"/>
    </row>
    <row r="46" spans="1:9">
      <c r="A46" s="2"/>
      <c r="B46" s="261"/>
      <c r="C46" s="2"/>
      <c r="D46" s="2"/>
      <c r="G46" s="53"/>
    </row>
    <row r="47" spans="1:9">
      <c r="A47" s="2"/>
      <c r="B47" s="2"/>
      <c r="C47" s="2"/>
      <c r="D47" s="2"/>
      <c r="G47" s="53"/>
    </row>
    <row r="48" spans="1:9">
      <c r="A48" s="2"/>
      <c r="B48" s="2"/>
      <c r="C48" s="2"/>
      <c r="D48" s="2"/>
      <c r="G48" s="53"/>
    </row>
    <row r="49" spans="1:9">
      <c r="A49" s="2"/>
      <c r="B49" s="2"/>
      <c r="C49" s="2"/>
      <c r="D49" s="2"/>
    </row>
    <row r="50" spans="1:9">
      <c r="A50" s="2"/>
      <c r="B50" s="2"/>
      <c r="C50" s="2"/>
      <c r="D50" s="2"/>
      <c r="G50" s="53"/>
    </row>
    <row r="51" spans="1:9">
      <c r="A51" s="2"/>
      <c r="B51" s="2"/>
      <c r="C51" s="2"/>
      <c r="D51" s="2"/>
      <c r="G51" s="53"/>
    </row>
    <row r="52" spans="1:9">
      <c r="A52" s="2"/>
      <c r="B52" s="2"/>
      <c r="C52" s="2"/>
      <c r="D52" s="2"/>
      <c r="G52" s="53"/>
    </row>
    <row r="53" spans="1:9">
      <c r="A53" s="2"/>
      <c r="B53" s="2"/>
      <c r="C53" s="2"/>
      <c r="D53" s="2"/>
    </row>
    <row r="54" spans="1:9">
      <c r="A54" s="2"/>
      <c r="B54" s="2"/>
      <c r="C54" s="2"/>
      <c r="D54" s="2"/>
    </row>
    <row r="55" spans="1:9">
      <c r="A55" s="2"/>
      <c r="B55" s="2"/>
      <c r="C55" s="2"/>
      <c r="D55" s="2"/>
    </row>
    <row r="56" spans="1:9">
      <c r="A56" s="2"/>
      <c r="B56" s="2"/>
      <c r="C56" s="2"/>
      <c r="D56" s="2"/>
    </row>
    <row r="57" spans="1:9">
      <c r="A57" s="2"/>
      <c r="B57" s="2"/>
      <c r="C57" s="2"/>
      <c r="D57" s="2"/>
    </row>
    <row r="58" spans="1:9">
      <c r="A58" s="2"/>
      <c r="B58" s="2"/>
      <c r="C58" s="2"/>
      <c r="D58" s="2"/>
    </row>
    <row r="59" spans="1:9">
      <c r="A59" s="2"/>
      <c r="B59" s="2"/>
      <c r="C59" s="2"/>
      <c r="D59" s="2"/>
    </row>
    <row r="60" spans="1:9">
      <c r="A60" s="2"/>
      <c r="B60" s="2"/>
      <c r="C60" s="2"/>
      <c r="D60" s="2"/>
    </row>
    <row r="61" spans="1:9">
      <c r="A61" s="2"/>
      <c r="B61" s="2"/>
      <c r="C61" s="2"/>
      <c r="D61" s="2"/>
    </row>
    <row r="62" spans="1:9">
      <c r="A62" s="2"/>
      <c r="B62" s="2"/>
      <c r="C62" s="2"/>
      <c r="D62" s="2"/>
    </row>
    <row r="63" spans="1:9">
      <c r="A63" s="2"/>
      <c r="B63" s="2"/>
      <c r="C63" s="2"/>
      <c r="D63" s="2"/>
    </row>
    <row r="64" spans="1:9">
      <c r="A64" s="2"/>
      <c r="B64" s="2"/>
      <c r="C64" s="2"/>
      <c r="D64" s="2"/>
      <c r="G64" s="52"/>
      <c r="H64" s="52"/>
      <c r="I64" s="52"/>
    </row>
    <row r="65" spans="1:9">
      <c r="A65" s="2"/>
      <c r="B65" s="2"/>
      <c r="C65" s="2"/>
      <c r="D65" s="2"/>
      <c r="G65" s="49"/>
      <c r="H65" s="49"/>
      <c r="I65" s="49"/>
    </row>
    <row r="66" spans="1:9">
      <c r="A66" s="2"/>
      <c r="B66" s="2"/>
      <c r="C66" s="2"/>
      <c r="D66" s="2"/>
      <c r="G66" s="49"/>
      <c r="H66" s="49"/>
      <c r="I66" s="49"/>
    </row>
    <row r="67" spans="1:9">
      <c r="A67" s="2"/>
      <c r="B67" s="2"/>
      <c r="C67" s="2"/>
      <c r="D67" s="2"/>
    </row>
  </sheetData>
  <pageMargins left="0.75" right="0.75" top="1" bottom="1" header="0.5" footer="0.5"/>
  <pageSetup paperSize="9" scale="88" orientation="landscape" r:id="rId1"/>
  <headerFooter alignWithMargins="0">
    <oddHeader>&amp;L&amp;F
&amp;A</oddHeader>
  </headerFooter>
</worksheet>
</file>

<file path=xl/worksheets/sheet17.xml><?xml version="1.0" encoding="utf-8"?>
<worksheet xmlns="http://schemas.openxmlformats.org/spreadsheetml/2006/main" xmlns:r="http://schemas.openxmlformats.org/officeDocument/2006/relationships">
  <sheetPr codeName="Sheet14"/>
  <dimension ref="A1:L67"/>
  <sheetViews>
    <sheetView topLeftCell="A32" workbookViewId="0">
      <selection activeCell="D58" sqref="D58"/>
    </sheetView>
  </sheetViews>
  <sheetFormatPr defaultColWidth="8" defaultRowHeight="11.25"/>
  <cols>
    <col min="1" max="1" width="11.5703125" style="52" customWidth="1"/>
    <col min="2" max="2" width="8.5703125" style="52" customWidth="1"/>
    <col min="3" max="6" width="9.140625" style="52" customWidth="1"/>
    <col min="7" max="7" width="10.85546875" style="54" customWidth="1"/>
    <col min="8" max="9" width="8" style="54" customWidth="1"/>
    <col min="10" max="10" width="12.85546875" style="52" customWidth="1"/>
    <col min="11" max="16384" width="8" style="52"/>
  </cols>
  <sheetData>
    <row r="1" spans="1:12">
      <c r="A1" s="307">
        <v>1.17</v>
      </c>
      <c r="B1" s="51" t="s">
        <v>628</v>
      </c>
      <c r="G1" s="2"/>
      <c r="H1" s="2"/>
      <c r="I1" s="2"/>
      <c r="J1" s="2"/>
      <c r="K1" s="2"/>
      <c r="L1" s="2"/>
    </row>
    <row r="2" spans="1:12">
      <c r="A2" s="24"/>
      <c r="G2" s="2"/>
      <c r="H2" s="2"/>
      <c r="I2" s="2"/>
      <c r="J2" s="2"/>
      <c r="K2" s="2"/>
      <c r="L2" s="2"/>
    </row>
    <row r="3" spans="1:12">
      <c r="B3" s="2"/>
      <c r="C3" s="2"/>
      <c r="D3" s="51"/>
      <c r="E3" s="51"/>
      <c r="F3" s="50" t="s">
        <v>146</v>
      </c>
      <c r="G3" s="2"/>
      <c r="H3" s="52"/>
      <c r="I3" s="52"/>
    </row>
    <row r="4" spans="1:12">
      <c r="A4" s="60" t="s">
        <v>209</v>
      </c>
      <c r="B4" s="60">
        <v>2007</v>
      </c>
      <c r="C4" s="60">
        <v>2008</v>
      </c>
      <c r="D4" s="60">
        <v>2009</v>
      </c>
      <c r="E4" s="60">
        <v>2010</v>
      </c>
      <c r="F4" s="61">
        <v>2011</v>
      </c>
      <c r="G4" s="52"/>
      <c r="H4" s="52"/>
      <c r="I4" s="52"/>
    </row>
    <row r="5" spans="1:12">
      <c r="A5" s="460" t="s">
        <v>134</v>
      </c>
      <c r="B5" s="710">
        <v>33.090019306813133</v>
      </c>
      <c r="C5" s="710">
        <v>34.685254999242233</v>
      </c>
      <c r="D5" s="710">
        <v>26.083352759862201</v>
      </c>
      <c r="E5" s="710">
        <v>26.652982453207603</v>
      </c>
      <c r="F5" s="710">
        <v>28.560841552442206</v>
      </c>
      <c r="G5" s="52"/>
      <c r="H5" s="52"/>
      <c r="I5" s="52"/>
    </row>
    <row r="6" spans="1:12">
      <c r="A6" s="461" t="s">
        <v>136</v>
      </c>
      <c r="B6" s="711">
        <v>28.393960309670575</v>
      </c>
      <c r="C6" s="711">
        <v>29.309355755627344</v>
      </c>
      <c r="D6" s="711">
        <v>25.354458646181943</v>
      </c>
      <c r="E6" s="711">
        <v>28.059512889589993</v>
      </c>
      <c r="F6" s="711">
        <v>30.106986280711279</v>
      </c>
      <c r="G6" s="52"/>
      <c r="H6" s="52"/>
      <c r="I6" s="52"/>
    </row>
    <row r="7" spans="1:12">
      <c r="A7" s="461" t="s">
        <v>137</v>
      </c>
      <c r="B7" s="711">
        <v>29.033606959829918</v>
      </c>
      <c r="C7" s="711">
        <v>29.156320257469812</v>
      </c>
      <c r="D7" s="711">
        <v>24.198604048930601</v>
      </c>
      <c r="E7" s="711">
        <v>28.502358601416901</v>
      </c>
      <c r="F7" s="711">
        <v>30.168074044364197</v>
      </c>
      <c r="G7" s="52"/>
      <c r="H7" s="52"/>
      <c r="I7" s="52"/>
    </row>
    <row r="8" spans="1:12">
      <c r="A8" s="461" t="s">
        <v>135</v>
      </c>
      <c r="B8" s="711">
        <v>33.618316667632016</v>
      </c>
      <c r="C8" s="711">
        <v>32.219013761446803</v>
      </c>
      <c r="D8" s="711">
        <v>25.711779857629715</v>
      </c>
      <c r="E8" s="711">
        <v>29.276962206399059</v>
      </c>
      <c r="F8" s="711">
        <v>30.775501382078904</v>
      </c>
      <c r="G8" s="52"/>
      <c r="H8" s="52"/>
      <c r="I8" s="52"/>
    </row>
    <row r="9" spans="1:12">
      <c r="A9" s="461" t="s">
        <v>199</v>
      </c>
      <c r="B9" s="711">
        <v>29.142112407215343</v>
      </c>
      <c r="C9" s="711">
        <v>31.715112458953087</v>
      </c>
      <c r="D9" s="711">
        <v>29.731684099728358</v>
      </c>
      <c r="E9" s="711">
        <v>32.301756889464691</v>
      </c>
      <c r="F9" s="711">
        <v>33.654717997235885</v>
      </c>
      <c r="G9" s="52"/>
      <c r="H9" s="52"/>
      <c r="I9" s="52"/>
    </row>
    <row r="10" spans="1:12">
      <c r="A10" s="461" t="s">
        <v>196</v>
      </c>
      <c r="B10" s="711">
        <v>40.254147196537659</v>
      </c>
      <c r="C10" s="711">
        <v>42.707103197930493</v>
      </c>
      <c r="D10" s="711">
        <v>35.695379801974553</v>
      </c>
      <c r="E10" s="711">
        <v>38.194221234597073</v>
      </c>
      <c r="F10" s="711">
        <v>39.298911123019934</v>
      </c>
      <c r="G10" s="52"/>
      <c r="H10" s="52"/>
      <c r="I10" s="52"/>
    </row>
    <row r="11" spans="1:12">
      <c r="A11" s="461" t="s">
        <v>197</v>
      </c>
      <c r="B11" s="711">
        <v>40.59000166824223</v>
      </c>
      <c r="C11" s="711">
        <v>43.131362094037812</v>
      </c>
      <c r="D11" s="711">
        <v>35.769333441660187</v>
      </c>
      <c r="E11" s="711">
        <v>39.134544396966376</v>
      </c>
      <c r="F11" s="711">
        <v>40.102340416543448</v>
      </c>
      <c r="G11" s="52"/>
      <c r="H11" s="52"/>
      <c r="I11" s="52"/>
    </row>
    <row r="12" spans="1:12">
      <c r="A12" s="461" t="s">
        <v>198</v>
      </c>
      <c r="B12" s="711">
        <v>43.48646906797039</v>
      </c>
      <c r="C12" s="711">
        <v>45.593218660626057</v>
      </c>
      <c r="D12" s="711">
        <v>40.707130697252836</v>
      </c>
      <c r="E12" s="711">
        <v>42.591368157786448</v>
      </c>
      <c r="F12" s="711">
        <v>42.959709823650485</v>
      </c>
      <c r="G12" s="52"/>
      <c r="H12" s="52"/>
      <c r="I12" s="52"/>
    </row>
    <row r="13" spans="1:12">
      <c r="A13" s="461" t="s">
        <v>150</v>
      </c>
      <c r="B13" s="711">
        <v>43.165756022079961</v>
      </c>
      <c r="C13" s="711">
        <v>43.515777152285189</v>
      </c>
      <c r="D13" s="711">
        <v>36.643372026126094</v>
      </c>
      <c r="E13" s="711">
        <v>41.227997346421745</v>
      </c>
      <c r="F13" s="711">
        <v>43.610817417070209</v>
      </c>
      <c r="G13" s="52"/>
      <c r="H13" s="52"/>
      <c r="I13" s="52"/>
    </row>
    <row r="14" spans="1:12">
      <c r="A14" s="461" t="s">
        <v>133</v>
      </c>
      <c r="B14" s="711">
        <v>40.310891496808729</v>
      </c>
      <c r="C14" s="711">
        <v>42.031126202603282</v>
      </c>
      <c r="D14" s="711">
        <v>37.649105074752576</v>
      </c>
      <c r="E14" s="711">
        <v>41.868701550387598</v>
      </c>
      <c r="F14" s="711">
        <v>45.51692080286292</v>
      </c>
      <c r="G14" s="52"/>
      <c r="H14" s="52"/>
      <c r="I14" s="52"/>
    </row>
    <row r="15" spans="1:12">
      <c r="A15" s="461" t="s">
        <v>200</v>
      </c>
      <c r="B15" s="711">
        <v>53.630160676665724</v>
      </c>
      <c r="C15" s="711">
        <v>56.431448205116254</v>
      </c>
      <c r="D15" s="711">
        <v>45.747174177470555</v>
      </c>
      <c r="E15" s="711">
        <v>47.710804449162325</v>
      </c>
      <c r="F15" s="711">
        <v>46.268875201279172</v>
      </c>
      <c r="G15" s="52"/>
      <c r="H15" s="52"/>
      <c r="I15" s="52"/>
    </row>
    <row r="16" spans="1:12">
      <c r="A16" s="461" t="s">
        <v>207</v>
      </c>
      <c r="B16" s="711">
        <v>44.144453229676877</v>
      </c>
      <c r="C16" s="711">
        <v>44.781314358080337</v>
      </c>
      <c r="D16" s="711">
        <v>40.055598976607996</v>
      </c>
      <c r="E16" s="711">
        <v>44.072788886958605</v>
      </c>
      <c r="F16" s="711">
        <v>46.363135645211074</v>
      </c>
      <c r="G16" s="52"/>
      <c r="H16" s="52"/>
      <c r="I16" s="52"/>
    </row>
    <row r="17" spans="1:9">
      <c r="A17" s="461" t="s">
        <v>132</v>
      </c>
      <c r="B17" s="711">
        <v>49.522730459065663</v>
      </c>
      <c r="C17" s="711">
        <v>51.146797769772853</v>
      </c>
      <c r="D17" s="711">
        <v>43.29703779667684</v>
      </c>
      <c r="E17" s="711">
        <v>44.542941132029988</v>
      </c>
      <c r="F17" s="711">
        <v>47.898697775706445</v>
      </c>
      <c r="G17" s="52"/>
      <c r="H17" s="52"/>
      <c r="I17" s="52"/>
    </row>
    <row r="18" spans="1:9">
      <c r="A18" s="461" t="s">
        <v>195</v>
      </c>
      <c r="B18" s="711">
        <v>53.245422411081243</v>
      </c>
      <c r="C18" s="711">
        <v>53.487215652876344</v>
      </c>
      <c r="D18" s="711">
        <v>45.588464282222404</v>
      </c>
      <c r="E18" s="711">
        <v>49.831544964348424</v>
      </c>
      <c r="F18" s="711">
        <v>53.928271664221356</v>
      </c>
      <c r="G18" s="52"/>
      <c r="H18" s="52"/>
      <c r="I18" s="52"/>
    </row>
    <row r="19" spans="1:9">
      <c r="A19" s="461" t="s">
        <v>205</v>
      </c>
      <c r="B19" s="711">
        <v>62.055025800775212</v>
      </c>
      <c r="C19" s="711">
        <v>55.797778923363246</v>
      </c>
      <c r="D19" s="714">
        <v>44.273350142808553</v>
      </c>
      <c r="E19" s="714">
        <v>54.242606315508382</v>
      </c>
      <c r="F19" s="711">
        <v>62.056100869842794</v>
      </c>
      <c r="G19" s="52"/>
      <c r="H19" s="52"/>
      <c r="I19" s="52"/>
    </row>
    <row r="20" spans="1:9">
      <c r="A20" s="461" t="s">
        <v>149</v>
      </c>
      <c r="B20" s="711">
        <v>79.109851685276411</v>
      </c>
      <c r="C20" s="711">
        <v>78.596124807722163</v>
      </c>
      <c r="D20" s="711">
        <v>55.795699170979702</v>
      </c>
      <c r="E20" s="711">
        <v>59.563302304423559</v>
      </c>
      <c r="F20" s="711">
        <v>65.802739896890074</v>
      </c>
      <c r="G20" s="52"/>
      <c r="H20" s="52"/>
      <c r="I20" s="52"/>
    </row>
    <row r="21" spans="1:9" s="613" customFormat="1">
      <c r="A21" s="611" t="s">
        <v>140</v>
      </c>
      <c r="B21" s="711">
        <v>62.866557182658156</v>
      </c>
      <c r="C21" s="711">
        <v>64.264963892874619</v>
      </c>
      <c r="D21" s="711">
        <v>57.581349744810865</v>
      </c>
      <c r="E21" s="711">
        <v>65.852444027504447</v>
      </c>
      <c r="F21" s="711">
        <v>70.011210669235439</v>
      </c>
    </row>
    <row r="22" spans="1:9" s="613" customFormat="1">
      <c r="A22" s="611" t="s">
        <v>201</v>
      </c>
      <c r="B22" s="711">
        <v>65.525674595894429</v>
      </c>
      <c r="C22" s="711">
        <v>62.073109625545385</v>
      </c>
      <c r="D22" s="711">
        <v>55.71587941446365</v>
      </c>
      <c r="E22" s="711">
        <v>64.850217629641833</v>
      </c>
      <c r="F22" s="711">
        <v>70.781664547197465</v>
      </c>
    </row>
    <row r="23" spans="1:9">
      <c r="A23" s="461" t="s">
        <v>208</v>
      </c>
      <c r="B23" s="711">
        <v>71.06876567821007</v>
      </c>
      <c r="C23" s="711">
        <v>70.31746670422082</v>
      </c>
      <c r="D23" s="711">
        <v>56.790312257509079</v>
      </c>
      <c r="E23" s="711">
        <v>64.705583383687497</v>
      </c>
      <c r="F23" s="711">
        <v>71.299097046460858</v>
      </c>
      <c r="G23" s="52"/>
      <c r="H23" s="52"/>
      <c r="I23" s="52"/>
    </row>
    <row r="24" spans="1:9">
      <c r="A24" s="461" t="s">
        <v>204</v>
      </c>
      <c r="B24" s="711">
        <v>67.013932384093977</v>
      </c>
      <c r="C24" s="711">
        <v>71.206991623975327</v>
      </c>
      <c r="D24" s="711">
        <v>55.55200769343466</v>
      </c>
      <c r="E24" s="711">
        <v>69.22724928637318</v>
      </c>
      <c r="F24" s="711">
        <v>79.230363388850165</v>
      </c>
      <c r="G24" s="52"/>
      <c r="H24" s="52"/>
      <c r="I24" s="52"/>
    </row>
    <row r="25" spans="1:9">
      <c r="A25" s="462" t="s">
        <v>277</v>
      </c>
      <c r="B25" s="713">
        <v>70.208478889123484</v>
      </c>
      <c r="C25" s="713">
        <v>73.806404585148712</v>
      </c>
      <c r="D25" s="713">
        <v>74.94836418613427</v>
      </c>
      <c r="E25" s="713">
        <v>81.657235645605596</v>
      </c>
      <c r="F25" s="713">
        <v>83.837047264731069</v>
      </c>
      <c r="G25" s="52"/>
      <c r="H25" s="52"/>
      <c r="I25" s="52"/>
    </row>
    <row r="26" spans="1:9">
      <c r="A26" s="461" t="s">
        <v>131</v>
      </c>
      <c r="B26" s="711">
        <v>79.773326901201258</v>
      </c>
      <c r="C26" s="711">
        <v>84.573523680297939</v>
      </c>
      <c r="D26" s="711">
        <v>70.317029942368862</v>
      </c>
      <c r="E26" s="711">
        <v>78.086656441717793</v>
      </c>
      <c r="F26" s="711">
        <v>84.171499630739817</v>
      </c>
      <c r="G26" s="52"/>
      <c r="H26" s="52"/>
      <c r="I26" s="52"/>
    </row>
    <row r="27" spans="1:9">
      <c r="A27" s="461" t="s">
        <v>203</v>
      </c>
      <c r="B27" s="711">
        <v>80.187668773666033</v>
      </c>
      <c r="C27" s="711">
        <v>81.026973303355618</v>
      </c>
      <c r="D27" s="711">
        <v>72.587730094909872</v>
      </c>
      <c r="E27" s="711">
        <v>79.770492343565252</v>
      </c>
      <c r="F27" s="711">
        <v>84.85071582780337</v>
      </c>
      <c r="G27" s="52"/>
      <c r="H27" s="52"/>
      <c r="I27" s="52"/>
    </row>
    <row r="28" spans="1:9">
      <c r="A28" s="461" t="s">
        <v>151</v>
      </c>
      <c r="B28" s="711">
        <v>86.96643727148664</v>
      </c>
      <c r="C28" s="711">
        <v>88.130593741995085</v>
      </c>
      <c r="D28" s="711">
        <v>70.295181797334834</v>
      </c>
      <c r="E28" s="711">
        <v>81.821016526348615</v>
      </c>
      <c r="F28" s="711">
        <v>85.562612405188673</v>
      </c>
      <c r="G28" s="52"/>
      <c r="H28" s="52"/>
      <c r="I28" s="52"/>
    </row>
    <row r="29" spans="1:9">
      <c r="A29" s="461" t="s">
        <v>206</v>
      </c>
      <c r="B29" s="711">
        <v>91.902514279417446</v>
      </c>
      <c r="C29" s="711">
        <v>89.202600958247771</v>
      </c>
      <c r="D29" s="711">
        <v>84.803046939335715</v>
      </c>
      <c r="E29" s="711">
        <v>93.451413714657136</v>
      </c>
      <c r="F29" s="711">
        <v>92.230365840374702</v>
      </c>
      <c r="G29" s="52"/>
      <c r="H29" s="52"/>
      <c r="I29" s="52"/>
    </row>
    <row r="30" spans="1:9" s="51" customFormat="1">
      <c r="A30" s="611" t="s">
        <v>202</v>
      </c>
      <c r="B30" s="711">
        <v>81.02978331487175</v>
      </c>
      <c r="C30" s="711">
        <v>79.47032053090615</v>
      </c>
      <c r="D30" s="711">
        <v>64.481632417121887</v>
      </c>
      <c r="E30" s="711">
        <v>77.852264545308387</v>
      </c>
      <c r="F30" s="711">
        <v>93.645526826519756</v>
      </c>
    </row>
    <row r="31" spans="1:9">
      <c r="A31" s="461" t="s">
        <v>138</v>
      </c>
      <c r="B31" s="711">
        <v>118.43266960963444</v>
      </c>
      <c r="C31" s="711">
        <v>115.65935110874443</v>
      </c>
      <c r="D31" s="711">
        <v>102.21006295363254</v>
      </c>
      <c r="E31" s="711">
        <v>110.17237482895381</v>
      </c>
      <c r="F31" s="711">
        <v>113.55224103667067</v>
      </c>
      <c r="G31" s="52"/>
      <c r="H31" s="52"/>
      <c r="I31" s="52"/>
    </row>
    <row r="32" spans="1:9">
      <c r="A32" s="461"/>
      <c r="B32" s="709"/>
      <c r="C32" s="709"/>
      <c r="D32" s="709"/>
      <c r="E32" s="709"/>
      <c r="F32" s="709"/>
      <c r="G32" s="52"/>
      <c r="H32" s="51"/>
      <c r="I32" s="52"/>
    </row>
    <row r="33" spans="1:9">
      <c r="A33" s="461" t="s">
        <v>4</v>
      </c>
      <c r="B33" s="711">
        <v>27.429793534449697</v>
      </c>
      <c r="C33" s="711">
        <v>28.736564676775068</v>
      </c>
      <c r="D33" s="711">
        <v>24.563358814335217</v>
      </c>
      <c r="E33" s="711">
        <v>27.026717648794573</v>
      </c>
      <c r="F33" s="711">
        <v>32.937541456503034</v>
      </c>
      <c r="G33" s="52"/>
      <c r="H33" s="51"/>
      <c r="I33" s="52"/>
    </row>
    <row r="34" spans="1:9">
      <c r="A34" s="461" t="s">
        <v>5</v>
      </c>
      <c r="B34" s="711">
        <v>49.257268259398252</v>
      </c>
      <c r="C34" s="711">
        <v>49.671528010046636</v>
      </c>
      <c r="D34" s="711">
        <v>39.849659321591034</v>
      </c>
      <c r="E34" s="711">
        <v>39.470516375828154</v>
      </c>
      <c r="F34" s="711">
        <v>41.741939076683188</v>
      </c>
      <c r="G34" s="52"/>
      <c r="I34" s="52"/>
    </row>
    <row r="35" spans="1:9">
      <c r="A35" s="461" t="s">
        <v>156</v>
      </c>
      <c r="B35" s="711">
        <v>44.601001848329808</v>
      </c>
      <c r="C35" s="711">
        <v>50.127624057377446</v>
      </c>
      <c r="D35" s="711">
        <v>44.212738441642422</v>
      </c>
      <c r="E35" s="711">
        <v>46.259364777883299</v>
      </c>
      <c r="F35" s="711">
        <v>50.691520745622363</v>
      </c>
      <c r="G35" s="52"/>
      <c r="I35" s="52"/>
    </row>
    <row r="36" spans="1:9">
      <c r="A36" s="424" t="s">
        <v>148</v>
      </c>
      <c r="B36" s="684">
        <v>29.805826794970805</v>
      </c>
      <c r="C36" s="712">
        <v>28.871622105665899</v>
      </c>
      <c r="D36" s="712">
        <v>27.719271865892722</v>
      </c>
      <c r="E36" s="712">
        <v>28.07884179932482</v>
      </c>
      <c r="F36" s="684" t="s">
        <v>168</v>
      </c>
      <c r="G36" s="52"/>
      <c r="I36" s="52"/>
    </row>
    <row r="37" spans="1:9">
      <c r="B37" s="54"/>
      <c r="C37" s="54"/>
      <c r="D37" s="54"/>
      <c r="E37" s="54"/>
      <c r="F37" s="50" t="s">
        <v>143</v>
      </c>
      <c r="G37" s="52"/>
      <c r="I37" s="52"/>
    </row>
    <row r="38" spans="1:9">
      <c r="A38" s="2"/>
      <c r="B38" s="2"/>
      <c r="C38" s="2"/>
      <c r="D38" s="54"/>
      <c r="E38" s="54"/>
      <c r="F38" s="54"/>
      <c r="G38" s="52"/>
    </row>
    <row r="39" spans="1:9">
      <c r="A39" s="2"/>
      <c r="B39" s="2"/>
      <c r="C39" s="2"/>
      <c r="D39" s="54"/>
      <c r="E39" s="54"/>
      <c r="F39" s="54"/>
      <c r="G39" s="52"/>
    </row>
    <row r="40" spans="1:9">
      <c r="A40" s="2"/>
      <c r="B40" s="2"/>
      <c r="C40" s="2"/>
      <c r="D40" s="54"/>
      <c r="E40" s="54"/>
      <c r="F40" s="54"/>
      <c r="G40" s="52"/>
    </row>
    <row r="41" spans="1:9">
      <c r="A41" s="2"/>
      <c r="B41" s="2"/>
      <c r="C41" s="2"/>
      <c r="D41" s="54"/>
      <c r="E41" s="54"/>
      <c r="F41" s="54"/>
      <c r="G41" s="52"/>
    </row>
    <row r="42" spans="1:9">
      <c r="A42" s="2"/>
      <c r="B42" s="2"/>
      <c r="C42" s="2"/>
      <c r="D42" s="54"/>
      <c r="E42" s="54"/>
      <c r="F42" s="54"/>
      <c r="G42" s="52"/>
    </row>
    <row r="43" spans="1:9">
      <c r="A43" s="2"/>
      <c r="B43" s="2"/>
      <c r="C43" s="2"/>
      <c r="D43" s="54"/>
      <c r="E43" s="54"/>
      <c r="F43" s="54"/>
      <c r="G43" s="52"/>
      <c r="H43" s="52"/>
      <c r="I43" s="52"/>
    </row>
    <row r="44" spans="1:9">
      <c r="A44" s="2"/>
      <c r="B44" s="2"/>
      <c r="C44" s="2"/>
      <c r="D44" s="54"/>
      <c r="E44" s="54"/>
      <c r="F44" s="54"/>
      <c r="G44" s="52"/>
      <c r="H44" s="52"/>
      <c r="I44" s="52"/>
    </row>
    <row r="45" spans="1:9">
      <c r="A45" s="2"/>
      <c r="B45" s="2"/>
      <c r="C45" s="2"/>
      <c r="D45" s="2"/>
      <c r="G45" s="53"/>
    </row>
    <row r="46" spans="1:9">
      <c r="A46" s="2"/>
      <c r="B46" s="261"/>
      <c r="C46" s="2"/>
      <c r="D46" s="2"/>
      <c r="G46" s="53"/>
    </row>
    <row r="47" spans="1:9">
      <c r="A47" s="2"/>
      <c r="B47" s="2"/>
      <c r="C47" s="2"/>
      <c r="D47" s="2"/>
      <c r="G47" s="53"/>
    </row>
    <row r="48" spans="1:9">
      <c r="A48" s="2"/>
      <c r="B48" s="2"/>
      <c r="C48" s="2"/>
      <c r="D48" s="2"/>
      <c r="G48" s="53"/>
    </row>
    <row r="49" spans="1:9">
      <c r="A49" s="2"/>
      <c r="B49" s="2"/>
      <c r="C49" s="2"/>
      <c r="D49" s="2"/>
    </row>
    <row r="50" spans="1:9">
      <c r="A50" s="2"/>
      <c r="B50" s="2"/>
      <c r="C50" s="2"/>
      <c r="D50" s="2"/>
      <c r="G50" s="53"/>
    </row>
    <row r="51" spans="1:9">
      <c r="A51" s="2"/>
      <c r="B51" s="2"/>
      <c r="C51" s="2"/>
      <c r="D51" s="2"/>
      <c r="G51" s="53"/>
    </row>
    <row r="52" spans="1:9">
      <c r="A52" s="2"/>
      <c r="B52" s="2"/>
      <c r="C52" s="2"/>
      <c r="D52" s="2"/>
      <c r="G52" s="53"/>
    </row>
    <row r="53" spans="1:9">
      <c r="A53" s="2"/>
      <c r="B53" s="2"/>
      <c r="C53" s="2"/>
      <c r="D53" s="2"/>
    </row>
    <row r="54" spans="1:9">
      <c r="A54" s="2"/>
      <c r="B54" s="2"/>
      <c r="C54" s="2"/>
      <c r="D54" s="2"/>
    </row>
    <row r="55" spans="1:9">
      <c r="A55" s="2"/>
      <c r="B55" s="2"/>
      <c r="C55" s="2"/>
      <c r="D55" s="2"/>
    </row>
    <row r="56" spans="1:9">
      <c r="A56" s="2"/>
      <c r="B56" s="2"/>
      <c r="C56" s="2"/>
      <c r="D56" s="2"/>
    </row>
    <row r="57" spans="1:9">
      <c r="A57" s="2"/>
      <c r="B57" s="2"/>
      <c r="C57" s="2"/>
      <c r="D57" s="2"/>
    </row>
    <row r="58" spans="1:9">
      <c r="A58" s="2"/>
      <c r="B58" s="2"/>
      <c r="C58" s="2"/>
      <c r="D58" s="2"/>
    </row>
    <row r="59" spans="1:9">
      <c r="A59" s="2"/>
      <c r="B59" s="2"/>
      <c r="C59" s="2"/>
      <c r="D59" s="2"/>
    </row>
    <row r="60" spans="1:9">
      <c r="A60" s="2"/>
      <c r="B60" s="2"/>
      <c r="C60" s="2"/>
      <c r="D60" s="2"/>
    </row>
    <row r="61" spans="1:9">
      <c r="A61" s="2"/>
      <c r="B61" s="2"/>
      <c r="C61" s="2"/>
      <c r="D61" s="2"/>
    </row>
    <row r="62" spans="1:9">
      <c r="A62" s="2"/>
      <c r="B62" s="2"/>
      <c r="C62" s="2"/>
      <c r="D62" s="2"/>
    </row>
    <row r="63" spans="1:9">
      <c r="A63" s="2"/>
      <c r="B63" s="2"/>
      <c r="C63" s="2"/>
      <c r="D63" s="2"/>
    </row>
    <row r="64" spans="1:9">
      <c r="A64" s="2"/>
      <c r="B64" s="2"/>
      <c r="C64" s="2"/>
      <c r="D64" s="2"/>
      <c r="G64" s="52"/>
      <c r="H64" s="52"/>
      <c r="I64" s="52"/>
    </row>
    <row r="65" spans="1:9">
      <c r="A65" s="2"/>
      <c r="B65" s="2"/>
      <c r="C65" s="2"/>
      <c r="D65" s="2"/>
      <c r="G65" s="49"/>
      <c r="H65" s="49"/>
      <c r="I65" s="49"/>
    </row>
    <row r="66" spans="1:9">
      <c r="A66" s="2"/>
      <c r="B66" s="2"/>
      <c r="C66" s="2"/>
      <c r="D66" s="2"/>
      <c r="G66" s="49"/>
      <c r="H66" s="49"/>
      <c r="I66" s="49"/>
    </row>
    <row r="67" spans="1:9">
      <c r="A67" s="2"/>
      <c r="B67" s="2"/>
      <c r="C67" s="2"/>
      <c r="D67" s="2"/>
    </row>
  </sheetData>
  <pageMargins left="0.75" right="0.75" top="1" bottom="1" header="0.5" footer="0.5"/>
  <pageSetup paperSize="9" scale="88" orientation="landscape" r:id="rId1"/>
  <headerFooter alignWithMargins="0">
    <oddHeader>&amp;L&amp;F
&amp;A</oddHeader>
  </headerFooter>
</worksheet>
</file>

<file path=xl/worksheets/sheet18.xml><?xml version="1.0" encoding="utf-8"?>
<worksheet xmlns="http://schemas.openxmlformats.org/spreadsheetml/2006/main" xmlns:r="http://schemas.openxmlformats.org/officeDocument/2006/relationships">
  <dimension ref="A1:L53"/>
  <sheetViews>
    <sheetView workbookViewId="0">
      <selection activeCell="M5" sqref="M5"/>
    </sheetView>
  </sheetViews>
  <sheetFormatPr defaultRowHeight="11.25"/>
  <cols>
    <col min="1" max="1" width="9.140625" style="840"/>
    <col min="2" max="4" width="8.28515625" style="840" customWidth="1"/>
    <col min="5" max="5" width="9.7109375" style="840" customWidth="1"/>
    <col min="6" max="6" width="8.28515625" style="840" customWidth="1"/>
    <col min="7" max="16384" width="9.140625" style="840"/>
  </cols>
  <sheetData>
    <row r="1" spans="1:12">
      <c r="A1" s="870">
        <v>1.18</v>
      </c>
      <c r="B1" s="839" t="s">
        <v>531</v>
      </c>
      <c r="F1" s="871"/>
    </row>
    <row r="2" spans="1:12">
      <c r="A2" s="860"/>
    </row>
    <row r="3" spans="1:12">
      <c r="F3" s="842" t="s">
        <v>91</v>
      </c>
    </row>
    <row r="4" spans="1:12" ht="34.5" customHeight="1">
      <c r="A4" s="872" t="s">
        <v>211</v>
      </c>
      <c r="B4" s="873" t="s">
        <v>181</v>
      </c>
      <c r="C4" s="873" t="s">
        <v>182</v>
      </c>
      <c r="D4" s="873" t="s">
        <v>183</v>
      </c>
      <c r="E4" s="873" t="s">
        <v>26</v>
      </c>
      <c r="F4" s="873" t="s">
        <v>28</v>
      </c>
    </row>
    <row r="5" spans="1:12">
      <c r="A5" s="874">
        <v>2002</v>
      </c>
      <c r="B5" s="875">
        <v>0.9456</v>
      </c>
      <c r="C5" s="875">
        <v>0.62883</v>
      </c>
      <c r="D5" s="876">
        <v>118.06</v>
      </c>
      <c r="E5" s="877">
        <v>7.8265000000000002</v>
      </c>
      <c r="F5" s="878">
        <v>29.7028</v>
      </c>
      <c r="H5" s="1067" t="s">
        <v>532</v>
      </c>
      <c r="I5" s="1068"/>
      <c r="J5" s="1068"/>
      <c r="K5" s="1068"/>
      <c r="L5" s="1068"/>
    </row>
    <row r="6" spans="1:12">
      <c r="A6" s="874">
        <v>2003</v>
      </c>
      <c r="B6" s="875">
        <v>1.1312</v>
      </c>
      <c r="C6" s="875">
        <v>0.69198999999999999</v>
      </c>
      <c r="D6" s="876">
        <v>130.97</v>
      </c>
      <c r="E6" s="878">
        <v>9.3626000000000005</v>
      </c>
      <c r="F6" s="878">
        <v>34.669899999999998</v>
      </c>
      <c r="H6" s="1068"/>
      <c r="I6" s="1068"/>
      <c r="J6" s="1068"/>
      <c r="K6" s="1068"/>
      <c r="L6" s="1068"/>
    </row>
    <row r="7" spans="1:12">
      <c r="A7" s="874">
        <v>2004</v>
      </c>
      <c r="B7" s="875">
        <v>1.2439</v>
      </c>
      <c r="C7" s="875">
        <v>0.67866000000000004</v>
      </c>
      <c r="D7" s="876">
        <v>134.44</v>
      </c>
      <c r="E7" s="878">
        <v>10.2967</v>
      </c>
      <c r="F7" s="878">
        <v>35.819200000000002</v>
      </c>
      <c r="H7" s="1068"/>
      <c r="I7" s="1068"/>
      <c r="J7" s="1068"/>
      <c r="K7" s="1068"/>
      <c r="L7" s="1068"/>
    </row>
    <row r="8" spans="1:12">
      <c r="A8" s="874">
        <v>2005</v>
      </c>
      <c r="B8" s="875">
        <v>1.2441</v>
      </c>
      <c r="C8" s="875">
        <v>0.68379999999999996</v>
      </c>
      <c r="D8" s="876">
        <v>136.85</v>
      </c>
      <c r="E8" s="878">
        <v>10.195499999999999</v>
      </c>
      <c r="F8" s="878">
        <v>35.188400000000001</v>
      </c>
      <c r="H8" s="1069"/>
      <c r="I8" s="1069"/>
      <c r="J8" s="1069"/>
      <c r="K8" s="1069"/>
      <c r="L8" s="1069"/>
    </row>
    <row r="9" spans="1:12">
      <c r="A9" s="874">
        <v>2006</v>
      </c>
      <c r="B9" s="875">
        <v>1.2556</v>
      </c>
      <c r="C9" s="875">
        <v>0.68172999999999995</v>
      </c>
      <c r="D9" s="876">
        <v>146.02000000000001</v>
      </c>
      <c r="E9" s="878">
        <v>10.009600000000001</v>
      </c>
      <c r="F9" s="878">
        <v>34.111699999999999</v>
      </c>
      <c r="H9" s="1070"/>
      <c r="I9" s="1070"/>
      <c r="J9" s="1070"/>
      <c r="K9" s="1070"/>
      <c r="L9" s="1070"/>
    </row>
    <row r="10" spans="1:12">
      <c r="A10" s="874">
        <v>2007</v>
      </c>
      <c r="B10" s="875">
        <v>1.371</v>
      </c>
      <c r="C10" s="875">
        <v>0.68433678431372547</v>
      </c>
      <c r="D10" s="876">
        <v>161.25262745098041</v>
      </c>
      <c r="E10" s="878">
        <v>10.41782431372549</v>
      </c>
      <c r="F10" s="878">
        <v>35.018336470588231</v>
      </c>
    </row>
    <row r="11" spans="1:12">
      <c r="A11" s="851">
        <v>2008</v>
      </c>
      <c r="B11" s="879">
        <v>1.47075546875</v>
      </c>
      <c r="C11" s="879">
        <v>0.79628457031249933</v>
      </c>
      <c r="D11" s="880">
        <v>152.45511718749984</v>
      </c>
      <c r="E11" s="878">
        <v>10.22361328125</v>
      </c>
      <c r="F11" s="878">
        <v>36.42071601562499</v>
      </c>
    </row>
    <row r="12" spans="1:12">
      <c r="A12" s="851">
        <v>2009</v>
      </c>
      <c r="B12" s="879">
        <v>1.3947824218749991</v>
      </c>
      <c r="C12" s="879">
        <v>0.89093957031249993</v>
      </c>
      <c r="D12" s="880">
        <v>130.33660156249996</v>
      </c>
      <c r="E12" s="878">
        <v>9.5277082031250071</v>
      </c>
      <c r="F12" s="878">
        <v>44.137639062499986</v>
      </c>
    </row>
    <row r="13" spans="1:12">
      <c r="A13" s="851">
        <v>2010</v>
      </c>
      <c r="B13" s="879">
        <v>1.3257166666666671</v>
      </c>
      <c r="C13" s="879">
        <v>0.85784391472868182</v>
      </c>
      <c r="D13" s="880">
        <v>116.23856589147285</v>
      </c>
      <c r="E13" s="878">
        <v>8.971231782945738</v>
      </c>
      <c r="F13" s="878">
        <v>40.270696124031019</v>
      </c>
    </row>
    <row r="14" spans="1:12">
      <c r="A14" s="853">
        <v>2011</v>
      </c>
      <c r="B14" s="881">
        <v>1.3919553696498053</v>
      </c>
      <c r="C14" s="881">
        <v>0.86788443579766561</v>
      </c>
      <c r="D14" s="882">
        <v>110.95859922178991</v>
      </c>
      <c r="E14" s="883">
        <v>8.9959968871595279</v>
      </c>
      <c r="F14" s="883">
        <v>40.884550583657592</v>
      </c>
    </row>
    <row r="15" spans="1:12">
      <c r="A15" s="839"/>
      <c r="F15" s="842" t="s">
        <v>187</v>
      </c>
    </row>
    <row r="16" spans="1:12">
      <c r="A16" s="839"/>
      <c r="F16" s="842"/>
    </row>
    <row r="17" spans="1:6">
      <c r="A17" s="839"/>
      <c r="F17" s="842"/>
    </row>
    <row r="18" spans="1:6">
      <c r="A18" s="839"/>
      <c r="F18" s="842"/>
    </row>
    <row r="19" spans="1:6">
      <c r="A19" s="839"/>
      <c r="F19" s="842"/>
    </row>
    <row r="20" spans="1:6">
      <c r="A20" s="839"/>
      <c r="F20" s="842"/>
    </row>
    <row r="21" spans="1:6">
      <c r="A21" s="839"/>
    </row>
    <row r="22" spans="1:6">
      <c r="A22" s="839"/>
    </row>
    <row r="23" spans="1:6">
      <c r="A23" s="839"/>
    </row>
    <row r="24" spans="1:6">
      <c r="A24" s="839"/>
    </row>
    <row r="25" spans="1:6">
      <c r="A25" s="839"/>
    </row>
    <row r="26" spans="1:6">
      <c r="A26" s="839"/>
    </row>
    <row r="27" spans="1:6">
      <c r="A27" s="839"/>
    </row>
    <row r="28" spans="1:6">
      <c r="A28" s="839"/>
    </row>
    <row r="29" spans="1:6" ht="11.25" customHeight="1">
      <c r="A29" s="839"/>
    </row>
    <row r="30" spans="1:6">
      <c r="A30" s="839"/>
    </row>
    <row r="31" spans="1:6">
      <c r="A31" s="839"/>
    </row>
    <row r="32" spans="1:6">
      <c r="A32" s="839"/>
    </row>
    <row r="33" spans="1:7">
      <c r="A33" s="839"/>
    </row>
    <row r="34" spans="1:7">
      <c r="A34" s="839"/>
    </row>
    <row r="35" spans="1:7">
      <c r="A35" s="839"/>
    </row>
    <row r="36" spans="1:7">
      <c r="A36" s="839"/>
    </row>
    <row r="37" spans="1:7">
      <c r="A37" s="839"/>
    </row>
    <row r="38" spans="1:7">
      <c r="A38" s="839"/>
    </row>
    <row r="39" spans="1:7" s="885" customFormat="1">
      <c r="A39" s="884"/>
    </row>
    <row r="40" spans="1:7">
      <c r="A40" s="839"/>
    </row>
    <row r="41" spans="1:7">
      <c r="A41" s="840" t="s">
        <v>32</v>
      </c>
    </row>
    <row r="42" spans="1:7" ht="35.25" customHeight="1">
      <c r="A42" s="872" t="s">
        <v>211</v>
      </c>
      <c r="B42" s="873" t="s">
        <v>183</v>
      </c>
      <c r="C42" s="873" t="s">
        <v>59</v>
      </c>
      <c r="D42" s="873" t="s">
        <v>26</v>
      </c>
      <c r="E42" s="873" t="s">
        <v>27</v>
      </c>
      <c r="F42" s="873" t="s">
        <v>28</v>
      </c>
      <c r="G42" s="873" t="s">
        <v>29</v>
      </c>
    </row>
    <row r="43" spans="1:7">
      <c r="A43" s="874">
        <v>2002</v>
      </c>
      <c r="B43" s="876">
        <f t="shared" ref="B43:B49" si="0">D5</f>
        <v>118.06</v>
      </c>
      <c r="C43" s="875">
        <f t="shared" ref="C43:C49" si="1">B43/100</f>
        <v>1.1806000000000001</v>
      </c>
      <c r="D43" s="886">
        <f t="shared" ref="D43:D49" si="2">E5</f>
        <v>7.8265000000000002</v>
      </c>
      <c r="E43" s="879">
        <f>D43/10</f>
        <v>0.78265000000000007</v>
      </c>
      <c r="F43" s="879">
        <f t="shared" ref="F43:F49" si="3">F5</f>
        <v>29.7028</v>
      </c>
      <c r="G43" s="879">
        <f t="shared" ref="G43:G49" si="4">F43/20</f>
        <v>1.4851399999999999</v>
      </c>
    </row>
    <row r="44" spans="1:7">
      <c r="A44" s="874">
        <v>2003</v>
      </c>
      <c r="B44" s="876">
        <f t="shared" si="0"/>
        <v>130.97</v>
      </c>
      <c r="C44" s="875">
        <f t="shared" si="1"/>
        <v>1.3097000000000001</v>
      </c>
      <c r="D44" s="886">
        <f t="shared" si="2"/>
        <v>9.3626000000000005</v>
      </c>
      <c r="E44" s="879">
        <f>D44/10</f>
        <v>0.93626000000000009</v>
      </c>
      <c r="F44" s="879">
        <f t="shared" si="3"/>
        <v>34.669899999999998</v>
      </c>
      <c r="G44" s="879">
        <f t="shared" si="4"/>
        <v>1.733495</v>
      </c>
    </row>
    <row r="45" spans="1:7">
      <c r="A45" s="874">
        <v>2004</v>
      </c>
      <c r="B45" s="876">
        <f t="shared" si="0"/>
        <v>134.44</v>
      </c>
      <c r="C45" s="875">
        <f t="shared" si="1"/>
        <v>1.3444</v>
      </c>
      <c r="D45" s="886">
        <f t="shared" si="2"/>
        <v>10.2967</v>
      </c>
      <c r="E45" s="879">
        <f t="shared" ref="E45:E49" si="5">D45/10</f>
        <v>1.0296699999999999</v>
      </c>
      <c r="F45" s="879">
        <f t="shared" si="3"/>
        <v>35.819200000000002</v>
      </c>
      <c r="G45" s="879">
        <f t="shared" si="4"/>
        <v>1.7909600000000001</v>
      </c>
    </row>
    <row r="46" spans="1:7">
      <c r="A46" s="874">
        <v>2005</v>
      </c>
      <c r="B46" s="876">
        <f t="shared" si="0"/>
        <v>136.85</v>
      </c>
      <c r="C46" s="875">
        <f t="shared" si="1"/>
        <v>1.3685</v>
      </c>
      <c r="D46" s="886">
        <f t="shared" si="2"/>
        <v>10.195499999999999</v>
      </c>
      <c r="E46" s="879">
        <f t="shared" si="5"/>
        <v>1.01955</v>
      </c>
      <c r="F46" s="879">
        <f t="shared" si="3"/>
        <v>35.188400000000001</v>
      </c>
      <c r="G46" s="879">
        <f t="shared" si="4"/>
        <v>1.75942</v>
      </c>
    </row>
    <row r="47" spans="1:7">
      <c r="A47" s="874">
        <v>2006</v>
      </c>
      <c r="B47" s="876">
        <f t="shared" si="0"/>
        <v>146.02000000000001</v>
      </c>
      <c r="C47" s="875">
        <f t="shared" si="1"/>
        <v>1.4602000000000002</v>
      </c>
      <c r="D47" s="886">
        <f t="shared" si="2"/>
        <v>10.009600000000001</v>
      </c>
      <c r="E47" s="879">
        <f t="shared" si="5"/>
        <v>1.0009600000000001</v>
      </c>
      <c r="F47" s="879">
        <f t="shared" si="3"/>
        <v>34.111699999999999</v>
      </c>
      <c r="G47" s="879">
        <f t="shared" si="4"/>
        <v>1.7055849999999999</v>
      </c>
    </row>
    <row r="48" spans="1:7">
      <c r="A48" s="874">
        <v>2007</v>
      </c>
      <c r="B48" s="876">
        <f t="shared" si="0"/>
        <v>161.25262745098041</v>
      </c>
      <c r="C48" s="875">
        <f t="shared" si="1"/>
        <v>1.6125262745098041</v>
      </c>
      <c r="D48" s="886">
        <f t="shared" si="2"/>
        <v>10.41782431372549</v>
      </c>
      <c r="E48" s="879">
        <f t="shared" si="5"/>
        <v>1.041782431372549</v>
      </c>
      <c r="F48" s="879">
        <f t="shared" si="3"/>
        <v>35.018336470588231</v>
      </c>
      <c r="G48" s="879">
        <f t="shared" si="4"/>
        <v>1.7509168235294115</v>
      </c>
    </row>
    <row r="49" spans="1:7">
      <c r="A49" s="851">
        <v>2008</v>
      </c>
      <c r="B49" s="876">
        <f t="shared" si="0"/>
        <v>152.45511718749984</v>
      </c>
      <c r="C49" s="875">
        <f t="shared" si="1"/>
        <v>1.5245511718749984</v>
      </c>
      <c r="D49" s="886">
        <f t="shared" si="2"/>
        <v>10.22361328125</v>
      </c>
      <c r="E49" s="879">
        <f t="shared" si="5"/>
        <v>1.0223613281249999</v>
      </c>
      <c r="F49" s="879">
        <f t="shared" si="3"/>
        <v>36.42071601562499</v>
      </c>
      <c r="G49" s="879">
        <f t="shared" si="4"/>
        <v>1.8210358007812495</v>
      </c>
    </row>
    <row r="50" spans="1:7">
      <c r="A50" s="851">
        <v>2009</v>
      </c>
      <c r="B50" s="876">
        <f t="shared" ref="B50:B52" si="6">D12</f>
        <v>130.33660156249996</v>
      </c>
      <c r="C50" s="875">
        <f t="shared" ref="C50:C52" si="7">B50/100</f>
        <v>1.3033660156249995</v>
      </c>
      <c r="D50" s="886">
        <f t="shared" ref="D50:D52" si="8">E12</f>
        <v>9.5277082031250071</v>
      </c>
      <c r="E50" s="879">
        <f t="shared" ref="E50:E52" si="9">D50/10</f>
        <v>0.95277082031250071</v>
      </c>
      <c r="F50" s="879">
        <f t="shared" ref="F50:F52" si="10">F12</f>
        <v>44.137639062499986</v>
      </c>
      <c r="G50" s="879">
        <f t="shared" ref="G50:G52" si="11">F50/20</f>
        <v>2.2068819531249995</v>
      </c>
    </row>
    <row r="51" spans="1:7">
      <c r="A51" s="851">
        <v>2010</v>
      </c>
      <c r="B51" s="876">
        <f t="shared" si="6"/>
        <v>116.23856589147285</v>
      </c>
      <c r="C51" s="875">
        <f t="shared" si="7"/>
        <v>1.1623856589147286</v>
      </c>
      <c r="D51" s="886">
        <f t="shared" si="8"/>
        <v>8.971231782945738</v>
      </c>
      <c r="E51" s="879">
        <f t="shared" si="9"/>
        <v>0.89712317829457378</v>
      </c>
      <c r="F51" s="879">
        <f t="shared" si="10"/>
        <v>40.270696124031019</v>
      </c>
      <c r="G51" s="879">
        <f t="shared" si="11"/>
        <v>2.0135348062015508</v>
      </c>
    </row>
    <row r="52" spans="1:7">
      <c r="A52" s="853">
        <v>2011</v>
      </c>
      <c r="B52" s="876">
        <f t="shared" si="6"/>
        <v>110.95859922178991</v>
      </c>
      <c r="C52" s="875">
        <f t="shared" si="7"/>
        <v>1.109585992217899</v>
      </c>
      <c r="D52" s="886">
        <f t="shared" si="8"/>
        <v>8.9959968871595279</v>
      </c>
      <c r="E52" s="879">
        <f t="shared" si="9"/>
        <v>0.89959968871595275</v>
      </c>
      <c r="F52" s="879">
        <f t="shared" si="10"/>
        <v>40.884550583657592</v>
      </c>
      <c r="G52" s="879">
        <f t="shared" si="11"/>
        <v>2.0442275291828795</v>
      </c>
    </row>
    <row r="53" spans="1:7" s="885" customFormat="1">
      <c r="A53" s="884"/>
      <c r="F53" s="887"/>
      <c r="G53" s="887" t="s">
        <v>187</v>
      </c>
    </row>
  </sheetData>
  <mergeCells count="1">
    <mergeCell ref="H5:L9"/>
  </mergeCells>
  <pageMargins left="0.75" right="0.75" top="1" bottom="1" header="0.5" footer="0.5"/>
  <pageSetup paperSize="9" orientation="landscape" r:id="rId1"/>
  <headerFooter alignWithMargins="0">
    <oddHeader>&amp;L&amp;F
&amp;A</oddHeader>
  </headerFooter>
  <drawing r:id="rId2"/>
</worksheet>
</file>

<file path=xl/worksheets/sheet19.xml><?xml version="1.0" encoding="utf-8"?>
<worksheet xmlns="http://schemas.openxmlformats.org/spreadsheetml/2006/main" xmlns:r="http://schemas.openxmlformats.org/officeDocument/2006/relationships">
  <sheetPr codeName="Sheet16"/>
  <dimension ref="A1:D20"/>
  <sheetViews>
    <sheetView workbookViewId="0">
      <selection activeCell="B2" sqref="B2"/>
    </sheetView>
  </sheetViews>
  <sheetFormatPr defaultColWidth="8" defaultRowHeight="11.25"/>
  <cols>
    <col min="1" max="1" width="6.5703125" style="68" customWidth="1"/>
    <col min="2" max="2" width="11.28515625" style="68" customWidth="1"/>
    <col min="3" max="3" width="15" style="68" customWidth="1"/>
    <col min="4" max="4" width="14" style="68" customWidth="1"/>
    <col min="5" max="16384" width="8" style="68"/>
  </cols>
  <sheetData>
    <row r="1" spans="1:4">
      <c r="A1" s="308">
        <v>1.19</v>
      </c>
      <c r="B1" s="73" t="s">
        <v>534</v>
      </c>
    </row>
    <row r="2" spans="1:4">
      <c r="A2" s="288"/>
    </row>
    <row r="3" spans="1:4">
      <c r="A3" s="69"/>
      <c r="B3" s="69"/>
      <c r="C3" s="69"/>
      <c r="D3" s="290" t="s">
        <v>186</v>
      </c>
    </row>
    <row r="4" spans="1:4">
      <c r="A4" s="47"/>
      <c r="B4" s="41"/>
      <c r="C4" s="41" t="s">
        <v>45</v>
      </c>
      <c r="D4" s="41" t="s">
        <v>45</v>
      </c>
    </row>
    <row r="5" spans="1:4" ht="23.25" customHeight="1">
      <c r="A5" s="451" t="s">
        <v>211</v>
      </c>
      <c r="B5" s="452" t="s">
        <v>46</v>
      </c>
      <c r="C5" s="42" t="s">
        <v>184</v>
      </c>
      <c r="D5" s="42" t="s">
        <v>185</v>
      </c>
    </row>
    <row r="6" spans="1:4">
      <c r="A6" s="45">
        <v>2002</v>
      </c>
      <c r="B6" s="350">
        <v>93.452183333333323</v>
      </c>
      <c r="C6" s="350">
        <v>101.14640000000001</v>
      </c>
      <c r="D6" s="357">
        <v>100.98226666666666</v>
      </c>
    </row>
    <row r="7" spans="1:4">
      <c r="A7" s="45">
        <v>2003</v>
      </c>
      <c r="B7" s="350">
        <v>101.75800833333334</v>
      </c>
      <c r="C7" s="350">
        <v>112.38692500000001</v>
      </c>
      <c r="D7" s="357">
        <v>108.64004166666666</v>
      </c>
    </row>
    <row r="8" spans="1:4">
      <c r="A8" s="45">
        <v>2004</v>
      </c>
      <c r="B8" s="350">
        <v>104.65709166666666</v>
      </c>
      <c r="C8" s="350">
        <v>115.81444999999998</v>
      </c>
      <c r="D8" s="357">
        <v>108.32475833333332</v>
      </c>
    </row>
    <row r="9" spans="1:4">
      <c r="A9" s="45">
        <v>2005</v>
      </c>
      <c r="B9" s="350">
        <v>104.11225833333333</v>
      </c>
      <c r="C9" s="350">
        <v>115.01892499999998</v>
      </c>
      <c r="D9" s="357">
        <v>105.80889166666667</v>
      </c>
    </row>
    <row r="10" spans="1:4">
      <c r="A10" s="45">
        <v>2006</v>
      </c>
      <c r="B10" s="350">
        <v>104.19145000000002</v>
      </c>
      <c r="C10" s="350">
        <v>115.45482500000001</v>
      </c>
      <c r="D10" s="357">
        <v>106.11844166666664</v>
      </c>
    </row>
    <row r="11" spans="1:4">
      <c r="A11" s="45">
        <v>2007</v>
      </c>
      <c r="B11" s="350">
        <v>107.09855833333334</v>
      </c>
      <c r="C11" s="350">
        <v>119.06701666666667</v>
      </c>
      <c r="D11" s="357">
        <v>107.9697</v>
      </c>
    </row>
    <row r="12" spans="1:4">
      <c r="A12" s="46">
        <v>2008</v>
      </c>
      <c r="B12" s="350">
        <v>111.60928333333332</v>
      </c>
      <c r="C12" s="350">
        <v>123.14174166666665</v>
      </c>
      <c r="D12" s="357">
        <v>112.26848333333332</v>
      </c>
    </row>
    <row r="13" spans="1:4">
      <c r="A13" s="46">
        <v>2009</v>
      </c>
      <c r="B13" s="350">
        <v>112.52177499999999</v>
      </c>
      <c r="C13" s="350">
        <v>121.03225833333335</v>
      </c>
      <c r="D13" s="357">
        <v>111.74159166666665</v>
      </c>
    </row>
    <row r="14" spans="1:4">
      <c r="A14" s="46">
        <v>2010</v>
      </c>
      <c r="B14" s="350">
        <v>107.786225</v>
      </c>
      <c r="C14" s="350">
        <v>111.63646666666666</v>
      </c>
      <c r="D14" s="357">
        <v>105.9350583333333</v>
      </c>
    </row>
    <row r="15" spans="1:4">
      <c r="A15" s="48">
        <v>2011</v>
      </c>
      <c r="B15" s="355">
        <v>108.64313333333332</v>
      </c>
      <c r="C15" s="355">
        <v>110.16216666666668</v>
      </c>
      <c r="D15" s="359">
        <v>105.08974166666667</v>
      </c>
    </row>
    <row r="16" spans="1:4">
      <c r="A16" s="43"/>
      <c r="B16" s="43"/>
      <c r="C16" s="43"/>
      <c r="D16" s="44" t="s">
        <v>188</v>
      </c>
    </row>
    <row r="18" spans="1:4">
      <c r="A18" s="1071" t="s">
        <v>386</v>
      </c>
      <c r="B18" s="1072"/>
      <c r="C18" s="1072"/>
      <c r="D18" s="1072"/>
    </row>
    <row r="19" spans="1:4">
      <c r="A19" s="1072"/>
      <c r="B19" s="1072"/>
      <c r="C19" s="1072"/>
      <c r="D19" s="1072"/>
    </row>
    <row r="20" spans="1:4">
      <c r="A20" s="1072"/>
      <c r="B20" s="1072"/>
      <c r="C20" s="1072"/>
      <c r="D20" s="1072"/>
    </row>
  </sheetData>
  <mergeCells count="1">
    <mergeCell ref="A18:D20"/>
  </mergeCells>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D43"/>
  <sheetViews>
    <sheetView topLeftCell="A27" workbookViewId="0">
      <selection activeCell="G42" sqref="G42"/>
    </sheetView>
  </sheetViews>
  <sheetFormatPr defaultRowHeight="11.25"/>
  <cols>
    <col min="1" max="1" width="13.140625" style="2" customWidth="1"/>
    <col min="2" max="3" width="10" style="2" bestFit="1" customWidth="1"/>
    <col min="4" max="4" width="13.28515625" style="2" customWidth="1"/>
    <col min="5" max="5" width="9.140625" style="2"/>
    <col min="6" max="6" width="9.85546875" style="2" customWidth="1"/>
    <col min="7" max="7" width="9.7109375" style="2" customWidth="1"/>
    <col min="8" max="9" width="9.140625" style="2"/>
    <col min="10" max="11" width="9.7109375" style="2" customWidth="1"/>
    <col min="12" max="16384" width="9.140625" style="2"/>
  </cols>
  <sheetData>
    <row r="1" spans="1:4">
      <c r="A1" s="86">
        <v>1.2</v>
      </c>
      <c r="B1" s="1" t="s">
        <v>610</v>
      </c>
    </row>
    <row r="2" spans="1:4">
      <c r="A2" s="24"/>
    </row>
    <row r="3" spans="1:4">
      <c r="B3" s="18" t="s">
        <v>153</v>
      </c>
      <c r="C3" s="18" t="s">
        <v>153</v>
      </c>
      <c r="D3" s="4" t="s">
        <v>154</v>
      </c>
    </row>
    <row r="4" spans="1:4">
      <c r="A4" s="19" t="s">
        <v>209</v>
      </c>
      <c r="B4" s="64" t="s">
        <v>212</v>
      </c>
      <c r="C4" s="64" t="s">
        <v>215</v>
      </c>
      <c r="D4" s="33" t="s">
        <v>152</v>
      </c>
    </row>
    <row r="5" spans="1:4" ht="13.5" customHeight="1">
      <c r="A5" s="20" t="s">
        <v>132</v>
      </c>
      <c r="B5" s="619">
        <v>239.24449999999999</v>
      </c>
      <c r="C5" s="619">
        <v>246.89089999999999</v>
      </c>
      <c r="D5" s="619">
        <v>103.1960609334802</v>
      </c>
    </row>
    <row r="6" spans="1:4" ht="13.5" customHeight="1">
      <c r="A6" s="20" t="s">
        <v>198</v>
      </c>
      <c r="B6" s="619">
        <v>386.77170000000001</v>
      </c>
      <c r="C6" s="619">
        <v>395.23399999999998</v>
      </c>
      <c r="D6" s="619">
        <v>102.18793153687305</v>
      </c>
    </row>
    <row r="7" spans="1:4" ht="13.5" customHeight="1">
      <c r="A7" s="20" t="s">
        <v>133</v>
      </c>
      <c r="B7" s="619">
        <v>2570.8000000000002</v>
      </c>
      <c r="C7" s="619">
        <v>2620.4299999999998</v>
      </c>
      <c r="D7" s="619">
        <v>101.93052746226854</v>
      </c>
    </row>
    <row r="8" spans="1:4" ht="13.5" customHeight="1">
      <c r="A8" s="20" t="s">
        <v>136</v>
      </c>
      <c r="B8" s="619">
        <v>1996.5831000000001</v>
      </c>
      <c r="C8" s="619">
        <v>2034.2139999999999</v>
      </c>
      <c r="D8" s="619">
        <v>101.88476502681004</v>
      </c>
    </row>
    <row r="9" spans="1:4" ht="13.5" customHeight="1">
      <c r="A9" s="20" t="s">
        <v>131</v>
      </c>
      <c r="B9" s="619">
        <v>368.30399999999997</v>
      </c>
      <c r="C9" s="619">
        <v>374.61700000000002</v>
      </c>
      <c r="D9" s="619">
        <v>101.71407315695731</v>
      </c>
    </row>
    <row r="10" spans="1:4" ht="13.5" customHeight="1">
      <c r="A10" s="20" t="s">
        <v>197</v>
      </c>
      <c r="B10" s="619">
        <v>191.571</v>
      </c>
      <c r="C10" s="619">
        <v>193.67099999999999</v>
      </c>
      <c r="D10" s="619">
        <v>101.09619932035642</v>
      </c>
    </row>
    <row r="11" spans="1:4" ht="13.5" customHeight="1">
      <c r="A11" s="20" t="s">
        <v>140</v>
      </c>
      <c r="B11" s="619">
        <v>602.10500000000002</v>
      </c>
      <c r="C11" s="619">
        <v>608.14700000000005</v>
      </c>
      <c r="D11" s="619">
        <v>101.00347945956271</v>
      </c>
    </row>
    <row r="12" spans="1:4" s="209" customFormat="1" ht="13.5" customHeight="1">
      <c r="A12" s="604" t="s">
        <v>199</v>
      </c>
      <c r="B12" s="619">
        <v>1746.9616000000001</v>
      </c>
      <c r="C12" s="619">
        <v>1764.4455</v>
      </c>
      <c r="D12" s="619">
        <v>101.00081764819559</v>
      </c>
    </row>
    <row r="13" spans="1:4" s="1" customFormat="1" ht="13.5" customHeight="1">
      <c r="A13" s="604" t="s">
        <v>205</v>
      </c>
      <c r="B13" s="619">
        <v>20.049599999999998</v>
      </c>
      <c r="C13" s="619">
        <v>20.1937</v>
      </c>
      <c r="D13" s="619">
        <v>100.71871758040061</v>
      </c>
    </row>
    <row r="14" spans="1:4" ht="13.5" customHeight="1">
      <c r="A14" s="21" t="s">
        <v>484</v>
      </c>
      <c r="B14" s="779">
        <v>12638.008699999998</v>
      </c>
      <c r="C14" s="779">
        <v>12649.5733</v>
      </c>
      <c r="D14" s="779">
        <v>100.09150650450179</v>
      </c>
    </row>
    <row r="15" spans="1:4" ht="13.5" customHeight="1">
      <c r="A15" s="20" t="s">
        <v>195</v>
      </c>
      <c r="B15" s="619">
        <v>300.24129999999997</v>
      </c>
      <c r="C15" s="619">
        <v>299.2192</v>
      </c>
      <c r="D15" s="619">
        <v>99.659573816127235</v>
      </c>
    </row>
    <row r="16" spans="1:4" ht="13.5" customHeight="1">
      <c r="A16" s="20" t="s">
        <v>137</v>
      </c>
      <c r="B16" s="619">
        <v>1580.2202</v>
      </c>
      <c r="C16" s="619">
        <v>1569.7348</v>
      </c>
      <c r="D16" s="619">
        <v>99.336459564306281</v>
      </c>
    </row>
    <row r="17" spans="1:4" ht="13.5" customHeight="1">
      <c r="A17" s="20" t="s">
        <v>150</v>
      </c>
      <c r="B17" s="619">
        <v>136.47989999999999</v>
      </c>
      <c r="C17" s="619">
        <v>134.7037</v>
      </c>
      <c r="D17" s="619">
        <v>98.698562938571911</v>
      </c>
    </row>
    <row r="18" spans="1:4" ht="13.5" customHeight="1">
      <c r="A18" s="20" t="s">
        <v>208</v>
      </c>
      <c r="B18" s="619">
        <v>35.638599999999997</v>
      </c>
      <c r="C18" s="619">
        <v>35.049900000000001</v>
      </c>
      <c r="D18" s="619">
        <v>98.34813937696768</v>
      </c>
    </row>
    <row r="19" spans="1:4" ht="13.5" customHeight="1">
      <c r="A19" s="20" t="s">
        <v>151</v>
      </c>
      <c r="B19" s="619">
        <v>69.058199999999999</v>
      </c>
      <c r="C19" s="619">
        <v>67.752800000000008</v>
      </c>
      <c r="D19" s="619">
        <v>98.109710360246879</v>
      </c>
    </row>
    <row r="20" spans="1:4" ht="13.5" customHeight="1">
      <c r="A20" s="20" t="s">
        <v>135</v>
      </c>
      <c r="B20" s="619">
        <v>1073.383</v>
      </c>
      <c r="C20" s="619">
        <v>1048.1310000000001</v>
      </c>
      <c r="D20" s="619">
        <v>97.647438053332323</v>
      </c>
    </row>
    <row r="21" spans="1:4" ht="13.5" customHeight="1">
      <c r="A21" s="20" t="s">
        <v>149</v>
      </c>
      <c r="B21" s="619">
        <v>38.483199999999997</v>
      </c>
      <c r="C21" s="619">
        <v>37.475000000000001</v>
      </c>
      <c r="D21" s="619">
        <v>97.380155496424422</v>
      </c>
    </row>
    <row r="22" spans="1:4" ht="13.5" customHeight="1">
      <c r="A22" s="20" t="s">
        <v>134</v>
      </c>
      <c r="B22" s="619">
        <v>215.0882</v>
      </c>
      <c r="C22" s="619">
        <v>208.24250000000001</v>
      </c>
      <c r="D22" s="619">
        <v>96.817259152291939</v>
      </c>
    </row>
    <row r="23" spans="1:4" ht="13.5" customHeight="1">
      <c r="A23" s="20" t="s">
        <v>200</v>
      </c>
      <c r="B23" s="619">
        <v>17.761400000000002</v>
      </c>
      <c r="C23" s="619">
        <v>17.1557</v>
      </c>
      <c r="D23" s="619">
        <v>96.589795849426267</v>
      </c>
    </row>
    <row r="24" spans="1:4" ht="13.5" customHeight="1">
      <c r="A24" s="20" t="s">
        <v>196</v>
      </c>
      <c r="B24" s="619">
        <v>170.92839999999998</v>
      </c>
      <c r="C24" s="619">
        <v>164.80010000000001</v>
      </c>
      <c r="D24" s="619">
        <v>96.414697616077859</v>
      </c>
    </row>
    <row r="25" spans="1:4" ht="13.5" customHeight="1">
      <c r="A25" s="20" t="s">
        <v>204</v>
      </c>
      <c r="B25" s="619">
        <v>30.705400000000001</v>
      </c>
      <c r="C25" s="619">
        <v>29.555099999999999</v>
      </c>
      <c r="D25" s="619">
        <v>96.253753411452053</v>
      </c>
    </row>
    <row r="26" spans="1:4" ht="13.5" customHeight="1">
      <c r="A26" s="20" t="s">
        <v>207</v>
      </c>
      <c r="B26" s="619">
        <v>370.0138</v>
      </c>
      <c r="C26" s="619">
        <v>353.85429999999997</v>
      </c>
      <c r="D26" s="619">
        <v>95.632730454918146</v>
      </c>
    </row>
    <row r="27" spans="1:4" ht="13.5" customHeight="1">
      <c r="A27" s="20" t="s">
        <v>202</v>
      </c>
      <c r="B27" s="619">
        <v>15.973000000000001</v>
      </c>
      <c r="C27" s="619">
        <v>15.1624</v>
      </c>
      <c r="D27" s="619">
        <v>94.925186251799914</v>
      </c>
    </row>
    <row r="28" spans="1:4" ht="13.5" customHeight="1">
      <c r="A28" s="20" t="s">
        <v>203</v>
      </c>
      <c r="B28" s="619">
        <v>100.51300000000001</v>
      </c>
      <c r="C28" s="619">
        <v>94.577100000000002</v>
      </c>
      <c r="D28" s="619">
        <v>94.09439574980351</v>
      </c>
    </row>
    <row r="29" spans="1:4" ht="13.5" customHeight="1">
      <c r="A29" s="20" t="s">
        <v>201</v>
      </c>
      <c r="B29" s="619">
        <v>154.91300000000001</v>
      </c>
      <c r="C29" s="619">
        <v>144.39779999999999</v>
      </c>
      <c r="D29" s="619">
        <v>93.212190067973623</v>
      </c>
    </row>
    <row r="30" spans="1:4" ht="13.5" customHeight="1">
      <c r="A30" s="20" t="s">
        <v>206</v>
      </c>
      <c r="B30" s="619">
        <v>6.4263000000000003</v>
      </c>
      <c r="C30" s="619">
        <v>5.9778000000000002</v>
      </c>
      <c r="D30" s="619">
        <v>93.020867373138501</v>
      </c>
    </row>
    <row r="31" spans="1:4" ht="13.5" customHeight="1">
      <c r="A31" s="21" t="s">
        <v>277</v>
      </c>
      <c r="B31" s="779">
        <v>158.99299999999999</v>
      </c>
      <c r="C31" s="779">
        <v>128.30099999999999</v>
      </c>
      <c r="D31" s="779">
        <v>80.696005484518182</v>
      </c>
    </row>
    <row r="32" spans="1:4" ht="13.5" customHeight="1">
      <c r="A32" s="20" t="s">
        <v>138</v>
      </c>
      <c r="B32" s="619">
        <v>42.8217</v>
      </c>
      <c r="C32" s="619">
        <v>30.6464</v>
      </c>
      <c r="D32" s="619">
        <v>71.567452950256524</v>
      </c>
    </row>
    <row r="33" spans="1:4" ht="13.5" customHeight="1">
      <c r="A33" s="20"/>
      <c r="B33" s="619" t="s">
        <v>210</v>
      </c>
      <c r="C33" s="619" t="s">
        <v>210</v>
      </c>
      <c r="D33" s="619" t="s">
        <v>210</v>
      </c>
    </row>
    <row r="34" spans="1:4" ht="13.5" customHeight="1">
      <c r="A34" s="20" t="s">
        <v>157</v>
      </c>
      <c r="B34" s="619">
        <v>478.7645</v>
      </c>
      <c r="C34" s="619">
        <v>501.62090000000001</v>
      </c>
      <c r="D34" s="619">
        <v>104.77403817534508</v>
      </c>
    </row>
    <row r="35" spans="1:4" ht="13.5" customHeight="1">
      <c r="A35" s="20" t="s">
        <v>148</v>
      </c>
      <c r="B35" s="619">
        <v>349.07729999999998</v>
      </c>
      <c r="C35" s="619">
        <v>355.19620000000003</v>
      </c>
      <c r="D35" s="619">
        <v>101.75287823069561</v>
      </c>
    </row>
    <row r="36" spans="1:4" ht="13.5" customHeight="1">
      <c r="A36" s="20" t="s">
        <v>5</v>
      </c>
      <c r="B36" s="619">
        <v>44.892499999999998</v>
      </c>
      <c r="C36" s="619">
        <v>43.300800000000002</v>
      </c>
      <c r="D36" s="619">
        <v>96.454418889569524</v>
      </c>
    </row>
    <row r="37" spans="1:4" ht="13.5" customHeight="1">
      <c r="A37" s="20" t="s">
        <v>156</v>
      </c>
      <c r="B37" s="619">
        <v>9.9997000000000007</v>
      </c>
      <c r="C37" s="619">
        <v>8.5241000000000007</v>
      </c>
      <c r="D37" s="619">
        <v>85.243557306719197</v>
      </c>
    </row>
    <row r="38" spans="1:4" ht="13.5" customHeight="1">
      <c r="A38" s="20" t="s">
        <v>4</v>
      </c>
      <c r="B38" s="619">
        <v>553.89380000000006</v>
      </c>
      <c r="C38" s="619">
        <v>416.02670000000001</v>
      </c>
      <c r="D38" s="619">
        <v>75.109470443612111</v>
      </c>
    </row>
    <row r="39" spans="1:4" ht="13.5" customHeight="1">
      <c r="A39" s="22" t="s">
        <v>344</v>
      </c>
      <c r="B39" s="620">
        <v>7.3132999999999999</v>
      </c>
      <c r="C39" s="405" t="s">
        <v>168</v>
      </c>
      <c r="D39" s="405" t="s">
        <v>168</v>
      </c>
    </row>
    <row r="40" spans="1:4" ht="13.5" customHeight="1">
      <c r="D40" s="31" t="s">
        <v>147</v>
      </c>
    </row>
    <row r="41" spans="1:4">
      <c r="B41" s="284"/>
    </row>
    <row r="42" spans="1:4" ht="36.75" customHeight="1">
      <c r="A42" s="1059" t="s">
        <v>478</v>
      </c>
      <c r="B42" s="1060"/>
      <c r="C42" s="1060"/>
      <c r="D42" s="1060"/>
    </row>
    <row r="43" spans="1:4">
      <c r="A43" s="780"/>
    </row>
  </sheetData>
  <mergeCells count="1">
    <mergeCell ref="A42:D42"/>
  </mergeCells>
  <pageMargins left="0.75" right="0.75" top="1" bottom="1" header="0.5" footer="0.5"/>
  <pageSetup paperSize="9" scale="80" orientation="landscape" r:id="rId1"/>
  <headerFooter alignWithMargins="0">
    <oddHeader>&amp;L&amp;F
&amp;A</oddHeader>
  </headerFooter>
</worksheet>
</file>

<file path=xl/worksheets/sheet20.xml><?xml version="1.0" encoding="utf-8"?>
<worksheet xmlns="http://schemas.openxmlformats.org/spreadsheetml/2006/main" xmlns:r="http://schemas.openxmlformats.org/officeDocument/2006/relationships">
  <sheetPr codeName="Sheet17"/>
  <dimension ref="A1:N48"/>
  <sheetViews>
    <sheetView workbookViewId="0">
      <selection activeCell="J15" sqref="J15"/>
    </sheetView>
  </sheetViews>
  <sheetFormatPr defaultRowHeight="11.25"/>
  <cols>
    <col min="1" max="1" width="10.7109375" style="2" customWidth="1"/>
    <col min="2" max="16384" width="9.140625" style="2"/>
  </cols>
  <sheetData>
    <row r="1" spans="1:7" s="86" customFormat="1">
      <c r="A1" s="318">
        <v>1.2</v>
      </c>
      <c r="B1" s="997" t="s">
        <v>528</v>
      </c>
      <c r="G1" s="323"/>
    </row>
    <row r="2" spans="1:7">
      <c r="A2" s="24"/>
    </row>
    <row r="3" spans="1:7">
      <c r="B3" s="24"/>
    </row>
    <row r="13" spans="1:7" ht="11.25" customHeight="1"/>
    <row r="14" spans="1:7" ht="11.25" customHeight="1"/>
    <row r="15" spans="1:7" ht="11.25" customHeight="1"/>
    <row r="16" spans="1:7" ht="11.25" customHeight="1"/>
    <row r="17" spans="1:14" ht="11.25" customHeight="1"/>
    <row r="18" spans="1:14" ht="11.25" customHeight="1"/>
    <row r="19" spans="1:14" ht="11.25" customHeight="1">
      <c r="J19" s="23"/>
      <c r="K19" s="23"/>
      <c r="L19" s="23"/>
      <c r="M19" s="23"/>
    </row>
    <row r="20" spans="1:14" ht="11.25" customHeight="1">
      <c r="J20" s="23"/>
      <c r="K20" s="23"/>
      <c r="L20" s="23"/>
      <c r="M20" s="23"/>
    </row>
    <row r="21" spans="1:14" ht="11.25" customHeight="1">
      <c r="J21" s="23"/>
      <c r="K21" s="23"/>
      <c r="L21" s="23"/>
      <c r="M21" s="23"/>
    </row>
    <row r="22" spans="1:14">
      <c r="H22" s="4" t="s">
        <v>292</v>
      </c>
    </row>
    <row r="23" spans="1:14">
      <c r="I23" s="24"/>
    </row>
    <row r="24" spans="1:14" s="25" customFormat="1">
      <c r="A24" s="554"/>
    </row>
    <row r="25" spans="1:14" s="30" customFormat="1">
      <c r="A25" s="1" t="s">
        <v>527</v>
      </c>
      <c r="B25" s="2"/>
      <c r="C25" s="2"/>
      <c r="D25" s="2"/>
      <c r="E25" s="2"/>
      <c r="F25" s="2"/>
      <c r="G25" s="2"/>
      <c r="H25" s="2"/>
      <c r="I25" s="2"/>
      <c r="J25" s="2"/>
      <c r="K25" s="2"/>
      <c r="L25" s="2"/>
    </row>
    <row r="26" spans="1:14" s="30" customFormat="1">
      <c r="A26" s="2" t="s">
        <v>31</v>
      </c>
      <c r="B26" s="2">
        <v>2002</v>
      </c>
      <c r="C26" s="2">
        <v>2003</v>
      </c>
      <c r="D26" s="2">
        <v>2004</v>
      </c>
      <c r="E26" s="2">
        <v>2005</v>
      </c>
      <c r="F26" s="2">
        <v>2006</v>
      </c>
      <c r="G26" s="2">
        <v>2007</v>
      </c>
      <c r="H26" s="2">
        <v>2008</v>
      </c>
      <c r="I26" s="2">
        <v>2009</v>
      </c>
      <c r="J26" s="2">
        <v>2010</v>
      </c>
      <c r="K26" s="2">
        <v>2011</v>
      </c>
      <c r="L26" s="209" t="s">
        <v>210</v>
      </c>
      <c r="M26" s="133" t="s">
        <v>210</v>
      </c>
    </row>
    <row r="27" spans="1:14" s="30" customFormat="1">
      <c r="A27" s="209" t="s">
        <v>489</v>
      </c>
      <c r="B27" s="625">
        <v>93.58</v>
      </c>
      <c r="C27" s="7">
        <v>95.59</v>
      </c>
      <c r="D27" s="7">
        <v>97.77</v>
      </c>
      <c r="E27" s="7">
        <v>100</v>
      </c>
      <c r="F27" s="7">
        <v>102.31</v>
      </c>
      <c r="G27" s="7">
        <v>104.73</v>
      </c>
      <c r="H27" s="7">
        <v>108.56</v>
      </c>
      <c r="I27" s="7">
        <v>109.63</v>
      </c>
      <c r="J27" s="7">
        <v>111.91</v>
      </c>
      <c r="K27" s="7">
        <v>115.38</v>
      </c>
      <c r="L27" s="625" t="s">
        <v>210</v>
      </c>
      <c r="M27" s="133" t="s">
        <v>210</v>
      </c>
    </row>
    <row r="28" spans="1:14" s="30" customFormat="1">
      <c r="A28" s="133" t="s">
        <v>273</v>
      </c>
      <c r="B28" s="627">
        <v>93.78</v>
      </c>
      <c r="C28" s="113">
        <v>95.78</v>
      </c>
      <c r="D28" s="113">
        <v>97.87</v>
      </c>
      <c r="E28" s="113">
        <v>100</v>
      </c>
      <c r="F28" s="113">
        <v>102.2</v>
      </c>
      <c r="G28" s="113">
        <v>104.39</v>
      </c>
      <c r="H28" s="113">
        <v>107.83</v>
      </c>
      <c r="I28" s="113">
        <v>108.15</v>
      </c>
      <c r="J28" s="113">
        <v>109.9</v>
      </c>
      <c r="K28" s="113">
        <v>112.89</v>
      </c>
      <c r="L28" s="627" t="s">
        <v>210</v>
      </c>
      <c r="M28" s="133" t="s">
        <v>210</v>
      </c>
    </row>
    <row r="29" spans="1:14" s="30" customFormat="1">
      <c r="A29" s="2" t="s">
        <v>277</v>
      </c>
      <c r="B29" s="625">
        <v>92</v>
      </c>
      <c r="C29" s="7">
        <v>95.7</v>
      </c>
      <c r="D29" s="7">
        <v>97.9</v>
      </c>
      <c r="E29" s="7">
        <v>100</v>
      </c>
      <c r="F29" s="7">
        <v>102.7</v>
      </c>
      <c r="G29" s="7">
        <v>105.6</v>
      </c>
      <c r="H29" s="7">
        <v>108.9</v>
      </c>
      <c r="I29" s="7">
        <v>107.1</v>
      </c>
      <c r="J29" s="7">
        <v>105.4</v>
      </c>
      <c r="K29" s="7">
        <v>106.6</v>
      </c>
      <c r="L29" s="625" t="s">
        <v>210</v>
      </c>
      <c r="M29" s="133" t="s">
        <v>210</v>
      </c>
      <c r="N29" s="576"/>
    </row>
    <row r="30" spans="1:14" s="25" customFormat="1"/>
    <row r="37" spans="7:12">
      <c r="G37" s="7"/>
      <c r="H37" s="7"/>
      <c r="I37" s="7"/>
      <c r="J37" s="7"/>
      <c r="K37" s="7"/>
      <c r="L37" s="7"/>
    </row>
    <row r="38" spans="7:12">
      <c r="G38" s="7"/>
      <c r="H38" s="7"/>
      <c r="I38" s="7"/>
      <c r="J38" s="7"/>
      <c r="K38" s="7"/>
      <c r="L38" s="7"/>
    </row>
    <row r="39" spans="7:12">
      <c r="G39" s="7"/>
      <c r="H39" s="7"/>
      <c r="I39" s="7"/>
      <c r="J39" s="7"/>
      <c r="K39" s="7"/>
      <c r="L39" s="7"/>
    </row>
    <row r="40" spans="7:12">
      <c r="G40" s="7"/>
      <c r="H40" s="7"/>
      <c r="I40" s="7"/>
      <c r="J40" s="7"/>
      <c r="K40" s="7"/>
      <c r="L40" s="7"/>
    </row>
    <row r="41" spans="7:12">
      <c r="G41" s="7"/>
      <c r="H41" s="7"/>
      <c r="I41" s="7"/>
      <c r="J41" s="7"/>
      <c r="K41" s="7"/>
      <c r="L41" s="7"/>
    </row>
    <row r="42" spans="7:12">
      <c r="G42" s="7"/>
      <c r="H42" s="7"/>
      <c r="I42" s="7"/>
      <c r="J42" s="7"/>
      <c r="K42" s="7"/>
      <c r="L42" s="7"/>
    </row>
    <row r="43" spans="7:12">
      <c r="G43" s="7"/>
      <c r="H43" s="7"/>
      <c r="I43" s="7"/>
      <c r="J43" s="7"/>
      <c r="K43" s="7"/>
      <c r="L43" s="7"/>
    </row>
    <row r="44" spans="7:12">
      <c r="G44" s="7"/>
      <c r="H44" s="7"/>
      <c r="I44" s="7"/>
      <c r="J44" s="7"/>
      <c r="K44" s="7"/>
      <c r="L44" s="7"/>
    </row>
    <row r="45" spans="7:12">
      <c r="G45" s="7"/>
      <c r="H45" s="7"/>
      <c r="I45" s="7"/>
      <c r="J45" s="7"/>
      <c r="K45" s="7"/>
      <c r="L45" s="7"/>
    </row>
    <row r="46" spans="7:12">
      <c r="G46" s="7"/>
      <c r="H46" s="7"/>
      <c r="I46" s="7"/>
      <c r="J46" s="7"/>
      <c r="K46" s="7"/>
      <c r="L46" s="7"/>
    </row>
    <row r="47" spans="7:12">
      <c r="G47" s="7"/>
      <c r="H47" s="7"/>
      <c r="I47" s="7"/>
      <c r="J47" s="7"/>
      <c r="K47" s="7"/>
      <c r="L47" s="7"/>
    </row>
    <row r="48" spans="7:12">
      <c r="G48" s="7"/>
      <c r="H48" s="7"/>
      <c r="I48" s="7"/>
      <c r="J48" s="7"/>
      <c r="K48" s="7"/>
      <c r="L48" s="7"/>
    </row>
  </sheetData>
  <pageMargins left="0.75" right="0.75" top="1" bottom="1" header="0.5" footer="0.5"/>
  <pageSetup paperSize="9" orientation="landscape" r:id="rId1"/>
  <headerFooter alignWithMargins="0">
    <oddHeader>&amp;L&amp;F
&amp;A</oddHeader>
  </headerFooter>
  <drawing r:id="rId2"/>
</worksheet>
</file>

<file path=xl/worksheets/sheet21.xml><?xml version="1.0" encoding="utf-8"?>
<worksheet xmlns="http://schemas.openxmlformats.org/spreadsheetml/2006/main" xmlns:r="http://schemas.openxmlformats.org/officeDocument/2006/relationships">
  <sheetPr codeName="Sheet18"/>
  <dimension ref="A1:H41"/>
  <sheetViews>
    <sheetView workbookViewId="0">
      <selection activeCell="B4" sqref="B4"/>
    </sheetView>
  </sheetViews>
  <sheetFormatPr defaultRowHeight="11.25"/>
  <cols>
    <col min="1" max="1" width="12.28515625" style="2" customWidth="1"/>
    <col min="2" max="2" width="9.5703125" style="2" customWidth="1"/>
    <col min="3" max="4" width="10" style="2" customWidth="1"/>
    <col min="5" max="5" width="9.140625" style="2"/>
    <col min="6" max="6" width="11.28515625" style="2" customWidth="1"/>
    <col min="7" max="16384" width="9.140625" style="2"/>
  </cols>
  <sheetData>
    <row r="1" spans="1:8">
      <c r="A1" s="309" t="s">
        <v>463</v>
      </c>
      <c r="B1" s="1" t="s">
        <v>530</v>
      </c>
      <c r="C1" s="1"/>
      <c r="D1" s="1"/>
      <c r="E1" s="1"/>
      <c r="F1" s="1"/>
      <c r="H1" s="209" t="s">
        <v>210</v>
      </c>
    </row>
    <row r="2" spans="1:8">
      <c r="A2" s="24"/>
    </row>
    <row r="3" spans="1:8">
      <c r="A3" s="481"/>
      <c r="C3" s="481"/>
      <c r="D3" s="481"/>
      <c r="E3" s="481"/>
      <c r="F3" s="482" t="s">
        <v>341</v>
      </c>
    </row>
    <row r="4" spans="1:8">
      <c r="A4" s="27" t="s">
        <v>209</v>
      </c>
      <c r="B4" s="27">
        <v>2007</v>
      </c>
      <c r="C4" s="27">
        <v>2008</v>
      </c>
      <c r="D4" s="27">
        <v>2009</v>
      </c>
      <c r="E4" s="27">
        <v>2010</v>
      </c>
      <c r="F4" s="34">
        <v>2011</v>
      </c>
    </row>
    <row r="5" spans="1:8">
      <c r="A5" s="21" t="s">
        <v>277</v>
      </c>
      <c r="B5" s="715">
        <v>105.6</v>
      </c>
      <c r="C5" s="715">
        <v>108.9</v>
      </c>
      <c r="D5" s="715">
        <v>107.1</v>
      </c>
      <c r="E5" s="715">
        <v>105.4</v>
      </c>
      <c r="F5" s="715">
        <v>106.6</v>
      </c>
    </row>
    <row r="6" spans="1:8">
      <c r="A6" s="20" t="s">
        <v>140</v>
      </c>
      <c r="B6" s="706">
        <v>103.26</v>
      </c>
      <c r="C6" s="706">
        <v>105.54</v>
      </c>
      <c r="D6" s="706">
        <v>106.57</v>
      </c>
      <c r="E6" s="706">
        <v>107.56</v>
      </c>
      <c r="F6" s="706">
        <v>110.23</v>
      </c>
    </row>
    <row r="7" spans="1:8" s="1" customFormat="1">
      <c r="A7" s="604" t="s">
        <v>133</v>
      </c>
      <c r="B7" s="706">
        <v>104.1</v>
      </c>
      <c r="C7" s="706">
        <v>107</v>
      </c>
      <c r="D7" s="706">
        <v>107.2</v>
      </c>
      <c r="E7" s="706">
        <v>108.4</v>
      </c>
      <c r="F7" s="706">
        <v>111.1</v>
      </c>
    </row>
    <row r="8" spans="1:8">
      <c r="A8" s="20" t="s">
        <v>136</v>
      </c>
      <c r="B8" s="706">
        <v>103.55</v>
      </c>
      <c r="C8" s="706">
        <v>106.82</v>
      </c>
      <c r="D8" s="706">
        <v>106.93</v>
      </c>
      <c r="E8" s="706">
        <v>108.79</v>
      </c>
      <c r="F8" s="706">
        <v>111.28</v>
      </c>
    </row>
    <row r="9" spans="1:8">
      <c r="A9" s="20" t="s">
        <v>198</v>
      </c>
      <c r="B9" s="706">
        <v>103.2</v>
      </c>
      <c r="C9" s="706">
        <v>106.65</v>
      </c>
      <c r="D9" s="706">
        <v>108.72</v>
      </c>
      <c r="E9" s="706">
        <v>110.8</v>
      </c>
      <c r="F9" s="706">
        <v>112.31</v>
      </c>
    </row>
    <row r="10" spans="1:8">
      <c r="A10" s="20" t="s">
        <v>196</v>
      </c>
      <c r="B10" s="706">
        <v>105.54</v>
      </c>
      <c r="C10" s="706">
        <v>108.34</v>
      </c>
      <c r="D10" s="706">
        <v>107.36</v>
      </c>
      <c r="E10" s="706">
        <v>108.85</v>
      </c>
      <c r="F10" s="706">
        <v>112.72</v>
      </c>
    </row>
    <row r="11" spans="1:8" s="1" customFormat="1">
      <c r="A11" s="21" t="s">
        <v>529</v>
      </c>
      <c r="B11" s="715">
        <v>104.39</v>
      </c>
      <c r="C11" s="715">
        <v>107.83</v>
      </c>
      <c r="D11" s="715">
        <v>108.15</v>
      </c>
      <c r="E11" s="715">
        <v>109.9</v>
      </c>
      <c r="F11" s="715">
        <v>112.89</v>
      </c>
    </row>
    <row r="12" spans="1:8" s="209" customFormat="1">
      <c r="A12" s="604" t="s">
        <v>195</v>
      </c>
      <c r="B12" s="706">
        <v>103.93</v>
      </c>
      <c r="C12" s="706">
        <v>107.28</v>
      </c>
      <c r="D12" s="706">
        <v>107.71</v>
      </c>
      <c r="E12" s="706">
        <v>109.53</v>
      </c>
      <c r="F12" s="706">
        <v>113.42</v>
      </c>
    </row>
    <row r="13" spans="1:8">
      <c r="A13" s="20" t="s">
        <v>132</v>
      </c>
      <c r="B13" s="706">
        <v>103.5</v>
      </c>
      <c r="C13" s="706">
        <v>107.3</v>
      </c>
      <c r="D13" s="706">
        <v>108.4</v>
      </c>
      <c r="E13" s="706">
        <v>110.8</v>
      </c>
      <c r="F13" s="706">
        <v>113.8</v>
      </c>
    </row>
    <row r="14" spans="1:8" s="209" customFormat="1">
      <c r="A14" s="604" t="s">
        <v>137</v>
      </c>
      <c r="B14" s="706">
        <v>104.3</v>
      </c>
      <c r="C14" s="706">
        <v>108</v>
      </c>
      <c r="D14" s="706">
        <v>108.8</v>
      </c>
      <c r="E14" s="706">
        <v>110.6</v>
      </c>
      <c r="F14" s="706">
        <v>113.8</v>
      </c>
    </row>
    <row r="15" spans="1:8">
      <c r="A15" s="20" t="s">
        <v>197</v>
      </c>
      <c r="B15" s="706">
        <v>102.88</v>
      </c>
      <c r="C15" s="706">
        <v>106.91</v>
      </c>
      <c r="D15" s="706">
        <v>108.66</v>
      </c>
      <c r="E15" s="706">
        <v>110.49</v>
      </c>
      <c r="F15" s="706">
        <v>114.16</v>
      </c>
    </row>
    <row r="16" spans="1:8">
      <c r="A16" s="20" t="s">
        <v>206</v>
      </c>
      <c r="B16" s="706">
        <v>103.29</v>
      </c>
      <c r="C16" s="706">
        <v>108.13</v>
      </c>
      <c r="D16" s="706">
        <v>110.12</v>
      </c>
      <c r="E16" s="706">
        <v>112.37</v>
      </c>
      <c r="F16" s="706">
        <v>115.1</v>
      </c>
    </row>
    <row r="17" spans="1:6">
      <c r="A17" s="604" t="s">
        <v>131</v>
      </c>
      <c r="B17" s="706">
        <v>104.19</v>
      </c>
      <c r="C17" s="706">
        <v>108.87</v>
      </c>
      <c r="D17" s="706">
        <v>108.86</v>
      </c>
      <c r="E17" s="706">
        <v>111.4</v>
      </c>
      <c r="F17" s="706">
        <v>115.27</v>
      </c>
    </row>
    <row r="18" spans="1:6" s="1" customFormat="1">
      <c r="A18" s="21" t="s">
        <v>489</v>
      </c>
      <c r="B18" s="715">
        <v>104.73</v>
      </c>
      <c r="C18" s="715">
        <v>108.56</v>
      </c>
      <c r="D18" s="715">
        <v>109.63</v>
      </c>
      <c r="E18" s="715">
        <v>111.91</v>
      </c>
      <c r="F18" s="715">
        <v>115.38</v>
      </c>
    </row>
    <row r="19" spans="1:6">
      <c r="A19" s="20" t="s">
        <v>200</v>
      </c>
      <c r="B19" s="706">
        <v>104.46</v>
      </c>
      <c r="C19" s="706">
        <v>109.03</v>
      </c>
      <c r="D19" s="706">
        <v>109.22</v>
      </c>
      <c r="E19" s="706">
        <v>112.02</v>
      </c>
      <c r="F19" s="706">
        <v>115.93</v>
      </c>
    </row>
    <row r="20" spans="1:6" s="209" customFormat="1">
      <c r="A20" s="604" t="s">
        <v>201</v>
      </c>
      <c r="B20" s="706">
        <v>105.1</v>
      </c>
      <c r="C20" s="706">
        <v>111.7</v>
      </c>
      <c r="D20" s="706">
        <v>112.4</v>
      </c>
      <c r="E20" s="706">
        <v>113.7</v>
      </c>
      <c r="F20" s="706">
        <v>116.2</v>
      </c>
    </row>
    <row r="21" spans="1:6" s="209" customFormat="1">
      <c r="A21" s="604" t="s">
        <v>135</v>
      </c>
      <c r="B21" s="706">
        <v>106.51</v>
      </c>
      <c r="C21" s="706">
        <v>110.91</v>
      </c>
      <c r="D21" s="706">
        <v>110.64</v>
      </c>
      <c r="E21" s="706">
        <v>112.9</v>
      </c>
      <c r="F21" s="706">
        <v>116.35</v>
      </c>
    </row>
    <row r="22" spans="1:6" s="209" customFormat="1">
      <c r="A22" s="604" t="s">
        <v>151</v>
      </c>
      <c r="B22" s="706">
        <v>106.23</v>
      </c>
      <c r="C22" s="706">
        <v>110.41</v>
      </c>
      <c r="D22" s="706">
        <v>111.43</v>
      </c>
      <c r="E22" s="706">
        <v>112.21</v>
      </c>
      <c r="F22" s="706">
        <v>116.79</v>
      </c>
    </row>
    <row r="23" spans="1:6">
      <c r="A23" s="20" t="s">
        <v>138</v>
      </c>
      <c r="B23" s="706">
        <v>105.69</v>
      </c>
      <c r="C23" s="706">
        <v>110.01</v>
      </c>
      <c r="D23" s="706">
        <v>110.02</v>
      </c>
      <c r="E23" s="706">
        <v>113.1</v>
      </c>
      <c r="F23" s="706">
        <v>117.32</v>
      </c>
    </row>
    <row r="24" spans="1:6">
      <c r="A24" s="20" t="s">
        <v>208</v>
      </c>
      <c r="B24" s="706">
        <v>106.39</v>
      </c>
      <c r="C24" s="706">
        <v>112.28</v>
      </c>
      <c r="D24" s="706">
        <v>113.25</v>
      </c>
      <c r="E24" s="706">
        <v>115.62</v>
      </c>
      <c r="F24" s="706">
        <v>118.03</v>
      </c>
    </row>
    <row r="25" spans="1:6">
      <c r="A25" s="20" t="s">
        <v>199</v>
      </c>
      <c r="B25" s="706">
        <v>104.7</v>
      </c>
      <c r="C25" s="706">
        <v>108.5</v>
      </c>
      <c r="D25" s="706">
        <v>110.8</v>
      </c>
      <c r="E25" s="706">
        <v>114.5</v>
      </c>
      <c r="F25" s="706">
        <v>119.6</v>
      </c>
    </row>
    <row r="26" spans="1:6">
      <c r="A26" s="20" t="s">
        <v>207</v>
      </c>
      <c r="B26" s="706">
        <v>103.9</v>
      </c>
      <c r="C26" s="706">
        <v>108.3</v>
      </c>
      <c r="D26" s="706">
        <v>112.6</v>
      </c>
      <c r="E26" s="706">
        <v>115.6</v>
      </c>
      <c r="F26" s="706">
        <v>120.1</v>
      </c>
    </row>
    <row r="27" spans="1:6">
      <c r="A27" s="20" t="s">
        <v>134</v>
      </c>
      <c r="B27" s="706">
        <v>106.4</v>
      </c>
      <c r="C27" s="706">
        <v>110.9</v>
      </c>
      <c r="D27" s="706">
        <v>112.4</v>
      </c>
      <c r="E27" s="706">
        <v>117.68</v>
      </c>
      <c r="F27" s="706">
        <v>121.35</v>
      </c>
    </row>
    <row r="28" spans="1:6">
      <c r="A28" s="20" t="s">
        <v>202</v>
      </c>
      <c r="B28" s="706">
        <v>111.49</v>
      </c>
      <c r="C28" s="706">
        <v>123.31</v>
      </c>
      <c r="D28" s="706">
        <v>123.56</v>
      </c>
      <c r="E28" s="706">
        <v>126.95</v>
      </c>
      <c r="F28" s="706">
        <v>133.4</v>
      </c>
    </row>
    <row r="29" spans="1:6">
      <c r="A29" s="20" t="s">
        <v>204</v>
      </c>
      <c r="B29" s="706">
        <v>109.83</v>
      </c>
      <c r="C29" s="706">
        <v>122.01</v>
      </c>
      <c r="D29" s="706">
        <v>127.09</v>
      </c>
      <c r="E29" s="706">
        <v>128.6</v>
      </c>
      <c r="F29" s="706">
        <v>133.9</v>
      </c>
    </row>
    <row r="30" spans="1:6">
      <c r="A30" s="20" t="s">
        <v>203</v>
      </c>
      <c r="B30" s="706">
        <v>112.28</v>
      </c>
      <c r="C30" s="706">
        <v>119.05</v>
      </c>
      <c r="D30" s="706">
        <v>123.85</v>
      </c>
      <c r="E30" s="706">
        <v>129.69999999999999</v>
      </c>
      <c r="F30" s="706">
        <v>134.79</v>
      </c>
    </row>
    <row r="31" spans="1:6">
      <c r="A31" s="20" t="s">
        <v>149</v>
      </c>
      <c r="B31" s="706">
        <v>115.55</v>
      </c>
      <c r="C31" s="706">
        <v>129.36000000000001</v>
      </c>
      <c r="D31" s="706">
        <v>132.56</v>
      </c>
      <c r="E31" s="706">
        <v>136.58000000000001</v>
      </c>
      <c r="F31" s="706">
        <v>141.21</v>
      </c>
    </row>
    <row r="32" spans="1:6">
      <c r="A32" s="20" t="s">
        <v>150</v>
      </c>
      <c r="B32" s="706">
        <v>111.84</v>
      </c>
      <c r="C32" s="706">
        <v>120.69</v>
      </c>
      <c r="D32" s="706">
        <v>127.43</v>
      </c>
      <c r="E32" s="706">
        <v>135.16999999999999</v>
      </c>
      <c r="F32" s="706">
        <v>143.04</v>
      </c>
    </row>
    <row r="33" spans="1:6">
      <c r="A33" s="20" t="s">
        <v>205</v>
      </c>
      <c r="B33" s="706">
        <v>117.32</v>
      </c>
      <c r="C33" s="706">
        <v>135.21</v>
      </c>
      <c r="D33" s="706">
        <v>139.62</v>
      </c>
      <c r="E33" s="706">
        <v>137.91</v>
      </c>
      <c r="F33" s="706">
        <v>143.72999999999999</v>
      </c>
    </row>
    <row r="34" spans="1:6">
      <c r="A34" s="20"/>
      <c r="B34" s="706"/>
      <c r="C34" s="706"/>
      <c r="D34" s="706"/>
      <c r="E34" s="706"/>
      <c r="F34" s="706"/>
    </row>
    <row r="35" spans="1:6">
      <c r="A35" s="20" t="s">
        <v>157</v>
      </c>
      <c r="B35" s="706">
        <v>101.8</v>
      </c>
      <c r="C35" s="706">
        <v>104.2</v>
      </c>
      <c r="D35" s="706">
        <v>103.4</v>
      </c>
      <c r="E35" s="706">
        <v>104.1</v>
      </c>
      <c r="F35" s="706">
        <v>104.2</v>
      </c>
    </row>
    <row r="36" spans="1:6">
      <c r="A36" s="604" t="s">
        <v>148</v>
      </c>
      <c r="B36" s="706">
        <v>103.2</v>
      </c>
      <c r="C36" s="706">
        <v>106.7</v>
      </c>
      <c r="D36" s="706">
        <v>109.2</v>
      </c>
      <c r="E36" s="706">
        <v>111.8</v>
      </c>
      <c r="F36" s="706">
        <v>113.1</v>
      </c>
    </row>
    <row r="37" spans="1:6">
      <c r="A37" s="20" t="s">
        <v>5</v>
      </c>
      <c r="B37" s="706">
        <v>106.04</v>
      </c>
      <c r="C37" s="706">
        <v>112.19</v>
      </c>
      <c r="D37" s="706">
        <v>114.68</v>
      </c>
      <c r="E37" s="706">
        <v>115.93</v>
      </c>
      <c r="F37" s="706">
        <v>118.49</v>
      </c>
    </row>
    <row r="38" spans="1:6">
      <c r="A38" s="20" t="s">
        <v>156</v>
      </c>
      <c r="B38" s="706">
        <v>108.45</v>
      </c>
      <c r="C38" s="706">
        <v>122.29</v>
      </c>
      <c r="D38" s="706">
        <v>142.18</v>
      </c>
      <c r="E38" s="706">
        <v>152.79</v>
      </c>
      <c r="F38" s="706">
        <v>159.22</v>
      </c>
    </row>
    <row r="39" spans="1:6">
      <c r="A39" s="22" t="s">
        <v>4</v>
      </c>
      <c r="B39" s="707">
        <v>118.85</v>
      </c>
      <c r="C39" s="707">
        <v>131.26</v>
      </c>
      <c r="D39" s="707">
        <v>139.47</v>
      </c>
      <c r="E39" s="707">
        <v>151.43</v>
      </c>
      <c r="F39" s="707">
        <v>161.22</v>
      </c>
    </row>
    <row r="40" spans="1:6">
      <c r="F40" s="4" t="s">
        <v>292</v>
      </c>
    </row>
    <row r="41" spans="1:6">
      <c r="A41" s="32"/>
    </row>
  </sheetData>
  <pageMargins left="0.75" right="0.75" top="1" bottom="1" header="0.5" footer="0.5"/>
  <pageSetup paperSize="9" scale="84" orientation="portrait" r:id="rId1"/>
  <headerFooter alignWithMargins="0"/>
</worksheet>
</file>

<file path=xl/worksheets/sheet22.xml><?xml version="1.0" encoding="utf-8"?>
<worksheet xmlns="http://schemas.openxmlformats.org/spreadsheetml/2006/main" xmlns:r="http://schemas.openxmlformats.org/officeDocument/2006/relationships">
  <sheetPr codeName="Sheet19"/>
  <dimension ref="A1:AB40"/>
  <sheetViews>
    <sheetView workbookViewId="0">
      <selection activeCell="I25" sqref="I25"/>
    </sheetView>
  </sheetViews>
  <sheetFormatPr defaultRowHeight="12.75"/>
  <cols>
    <col min="1" max="1" width="8.28515625" customWidth="1"/>
  </cols>
  <sheetData>
    <row r="1" spans="1:15">
      <c r="A1" s="86">
        <v>1.22</v>
      </c>
      <c r="B1" s="1" t="s">
        <v>604</v>
      </c>
    </row>
    <row r="2" spans="1:15">
      <c r="A2" s="24"/>
    </row>
    <row r="4" spans="1:15">
      <c r="K4" s="28"/>
      <c r="L4" s="28"/>
      <c r="M4" s="28"/>
      <c r="N4" s="28"/>
    </row>
    <row r="5" spans="1:15">
      <c r="K5" s="28"/>
      <c r="L5" s="28"/>
      <c r="M5" s="28"/>
      <c r="N5" s="28"/>
    </row>
    <row r="7" spans="1:15">
      <c r="D7" s="28"/>
      <c r="E7" s="28"/>
      <c r="F7" s="28"/>
      <c r="G7" s="28"/>
      <c r="H7" s="28"/>
      <c r="I7" s="28"/>
      <c r="J7" s="28"/>
      <c r="K7" s="38"/>
      <c r="L7" s="38"/>
      <c r="M7" s="38"/>
      <c r="N7" s="38"/>
      <c r="O7" s="38"/>
    </row>
    <row r="8" spans="1:15">
      <c r="E8" s="28"/>
      <c r="F8" s="28"/>
      <c r="G8" s="28"/>
      <c r="H8" s="28"/>
      <c r="I8" s="28"/>
      <c r="J8" s="28"/>
      <c r="K8" s="38"/>
      <c r="L8" s="38"/>
      <c r="M8" s="38"/>
      <c r="N8" s="38"/>
      <c r="O8" s="38"/>
    </row>
    <row r="9" spans="1:15" ht="12.75" hidden="1" customHeight="1">
      <c r="E9" s="28"/>
      <c r="F9" s="28"/>
      <c r="G9" s="28"/>
      <c r="H9" s="28"/>
      <c r="I9" s="28"/>
      <c r="J9" s="28"/>
      <c r="K9" s="38"/>
      <c r="L9" s="38"/>
      <c r="M9" s="38"/>
      <c r="N9" s="38"/>
      <c r="O9" s="38"/>
    </row>
    <row r="10" spans="1:15" ht="12.75" hidden="1" customHeight="1">
      <c r="E10" s="28"/>
      <c r="F10" s="28"/>
      <c r="G10" s="28"/>
      <c r="H10" s="28"/>
      <c r="I10" s="28"/>
      <c r="J10" s="28"/>
      <c r="K10" s="38"/>
      <c r="L10" s="38"/>
      <c r="M10" s="38"/>
      <c r="N10" s="38"/>
      <c r="O10" s="38"/>
    </row>
    <row r="11" spans="1:15" ht="12.75" hidden="1" customHeight="1">
      <c r="E11" s="28"/>
      <c r="F11" s="28"/>
      <c r="G11" s="28"/>
      <c r="H11" s="28"/>
      <c r="I11" s="28"/>
      <c r="J11" s="28"/>
      <c r="K11" s="38"/>
      <c r="L11" s="38"/>
      <c r="M11" s="38"/>
      <c r="N11" s="38"/>
      <c r="O11" s="38"/>
    </row>
    <row r="12" spans="1:15">
      <c r="E12" s="28"/>
      <c r="F12" s="28"/>
      <c r="G12" s="28"/>
      <c r="H12" s="28"/>
      <c r="I12" s="28"/>
      <c r="J12" s="28"/>
      <c r="K12" s="38"/>
      <c r="L12" s="38"/>
      <c r="M12" s="38"/>
      <c r="N12" s="38"/>
      <c r="O12" s="38"/>
    </row>
    <row r="13" spans="1:15">
      <c r="E13" s="28"/>
      <c r="F13" s="28"/>
      <c r="G13" s="28"/>
      <c r="H13" s="28"/>
      <c r="I13" s="28"/>
      <c r="J13" s="28"/>
      <c r="K13" s="38"/>
      <c r="L13" s="38"/>
      <c r="M13" s="38"/>
      <c r="N13" s="38"/>
      <c r="O13" s="38"/>
    </row>
    <row r="14" spans="1:15">
      <c r="E14" s="28"/>
      <c r="F14" s="28"/>
      <c r="G14" s="28"/>
      <c r="H14" s="28"/>
      <c r="I14" s="28"/>
      <c r="J14" s="28"/>
      <c r="K14" s="38"/>
      <c r="L14" s="38"/>
      <c r="M14" s="38"/>
      <c r="N14" s="38"/>
      <c r="O14" s="38"/>
    </row>
    <row r="15" spans="1:15">
      <c r="E15" s="28"/>
      <c r="F15" s="28"/>
      <c r="G15" s="28"/>
      <c r="H15" s="28"/>
      <c r="I15" s="28"/>
      <c r="J15" s="28"/>
      <c r="K15" s="38"/>
      <c r="L15" s="38"/>
      <c r="M15" s="38"/>
      <c r="N15" s="38"/>
      <c r="O15" s="38"/>
    </row>
    <row r="16" spans="1:15">
      <c r="E16" s="28"/>
      <c r="F16" s="28"/>
      <c r="G16" s="28"/>
      <c r="H16" s="28"/>
      <c r="I16" s="28"/>
      <c r="J16" s="28"/>
      <c r="K16" s="38"/>
      <c r="L16" s="38"/>
      <c r="M16" s="38"/>
      <c r="N16" s="38"/>
      <c r="O16" s="38"/>
    </row>
    <row r="17" spans="1:23">
      <c r="E17" s="28"/>
      <c r="F17" s="28"/>
      <c r="G17" s="28"/>
      <c r="H17" s="28"/>
      <c r="I17" s="28"/>
      <c r="J17" s="28"/>
      <c r="K17" s="38"/>
      <c r="L17" s="38"/>
      <c r="M17" s="38"/>
      <c r="N17" s="38"/>
      <c r="O17" s="38"/>
    </row>
    <row r="18" spans="1:23">
      <c r="E18" s="28"/>
      <c r="F18" s="28"/>
      <c r="G18" s="28"/>
      <c r="H18" s="28"/>
      <c r="I18" s="28"/>
      <c r="J18" s="28"/>
      <c r="K18" s="38"/>
      <c r="L18" s="38"/>
      <c r="M18" s="38"/>
      <c r="N18" s="38"/>
      <c r="O18" s="38"/>
    </row>
    <row r="19" spans="1:23">
      <c r="E19" s="28"/>
      <c r="F19" s="28"/>
      <c r="G19" s="28"/>
      <c r="H19" s="28"/>
      <c r="I19" s="28"/>
      <c r="J19" s="289"/>
      <c r="K19" s="324"/>
      <c r="L19" s="28"/>
      <c r="M19" s="28"/>
      <c r="N19" s="28"/>
    </row>
    <row r="20" spans="1:23">
      <c r="E20" s="28"/>
      <c r="F20" s="28"/>
      <c r="G20" s="28"/>
      <c r="H20" s="28"/>
      <c r="I20" s="28"/>
      <c r="J20" s="28"/>
    </row>
    <row r="21" spans="1:23">
      <c r="E21" s="28"/>
      <c r="F21" s="28"/>
      <c r="G21" s="28"/>
      <c r="H21" s="28"/>
      <c r="I21" s="28"/>
      <c r="J21" s="28"/>
    </row>
    <row r="22" spans="1:23">
      <c r="H22" s="4" t="s">
        <v>291</v>
      </c>
      <c r="J22" s="276"/>
    </row>
    <row r="23" spans="1:23" s="138" customFormat="1" ht="11.25">
      <c r="A23" s="554" t="s">
        <v>399</v>
      </c>
    </row>
    <row r="24" spans="1:23" s="38" customFormat="1">
      <c r="A24" s="2" t="s">
        <v>37</v>
      </c>
      <c r="B24"/>
      <c r="C24" s="28"/>
      <c r="K24"/>
    </row>
    <row r="25" spans="1:23" s="38" customFormat="1">
      <c r="A25" s="155" t="s">
        <v>211</v>
      </c>
      <c r="B25" s="325" t="s">
        <v>490</v>
      </c>
      <c r="C25" s="325" t="s">
        <v>277</v>
      </c>
      <c r="K25"/>
    </row>
    <row r="26" spans="1:23" s="38" customFormat="1">
      <c r="A26" s="160">
        <v>2002</v>
      </c>
      <c r="B26" s="28">
        <v>100</v>
      </c>
      <c r="C26" s="2">
        <v>125.3</v>
      </c>
      <c r="K26"/>
    </row>
    <row r="27" spans="1:23" s="38" customFormat="1">
      <c r="A27" s="160">
        <v>2003</v>
      </c>
      <c r="B27" s="28">
        <v>100</v>
      </c>
      <c r="C27" s="2">
        <v>126.5</v>
      </c>
      <c r="K27"/>
    </row>
    <row r="28" spans="1:23" s="38" customFormat="1">
      <c r="A28" s="160">
        <v>2004</v>
      </c>
      <c r="B28" s="28">
        <v>100</v>
      </c>
      <c r="C28" s="2">
        <v>126</v>
      </c>
      <c r="E28" s="2"/>
      <c r="G28" s="2"/>
      <c r="H28" s="2"/>
      <c r="I28" s="2"/>
      <c r="J28" s="2"/>
      <c r="K28"/>
      <c r="L28" s="2"/>
      <c r="M28" s="2"/>
      <c r="N28" s="2"/>
      <c r="O28" s="2"/>
      <c r="P28" s="2"/>
      <c r="Q28" s="2"/>
      <c r="R28" s="2"/>
      <c r="S28" s="2"/>
      <c r="T28" s="2"/>
      <c r="U28" s="2"/>
      <c r="V28" s="2"/>
      <c r="W28" s="2"/>
    </row>
    <row r="29" spans="1:23" s="38" customFormat="1">
      <c r="A29" s="160">
        <v>2005</v>
      </c>
      <c r="B29" s="28">
        <v>100</v>
      </c>
      <c r="C29" s="2">
        <v>123.5</v>
      </c>
      <c r="K29"/>
    </row>
    <row r="30" spans="1:23" s="38" customFormat="1">
      <c r="A30" s="160">
        <v>2006</v>
      </c>
      <c r="B30" s="28">
        <v>100</v>
      </c>
      <c r="C30" s="2">
        <v>124.5</v>
      </c>
      <c r="K30"/>
    </row>
    <row r="31" spans="1:23" s="38" customFormat="1">
      <c r="A31" s="160">
        <v>2007</v>
      </c>
      <c r="B31" s="28">
        <v>100</v>
      </c>
      <c r="C31" s="2">
        <v>124.1</v>
      </c>
      <c r="D31" s="38" t="s">
        <v>210</v>
      </c>
      <c r="K31"/>
    </row>
    <row r="32" spans="1:23" s="38" customFormat="1">
      <c r="A32" s="160">
        <v>2008</v>
      </c>
      <c r="B32" s="28">
        <v>100</v>
      </c>
      <c r="C32" s="2">
        <v>129.69999999999999</v>
      </c>
      <c r="K32"/>
    </row>
    <row r="33" spans="1:28" s="38" customFormat="1">
      <c r="A33" s="160">
        <v>2009</v>
      </c>
      <c r="B33" s="28">
        <v>100</v>
      </c>
      <c r="C33" s="2">
        <v>126.7</v>
      </c>
      <c r="D33" s="38" t="s">
        <v>210</v>
      </c>
      <c r="K33"/>
    </row>
    <row r="34" spans="1:28" s="38" customFormat="1">
      <c r="A34" s="160">
        <v>2010</v>
      </c>
      <c r="B34" s="30">
        <v>100</v>
      </c>
      <c r="C34" s="7">
        <v>119.1</v>
      </c>
      <c r="D34" s="133" t="s">
        <v>210</v>
      </c>
      <c r="K34"/>
    </row>
    <row r="35" spans="1:28" s="38" customFormat="1">
      <c r="A35" s="160">
        <v>2011</v>
      </c>
      <c r="B35" s="30">
        <v>100</v>
      </c>
      <c r="C35" s="2">
        <v>116.7</v>
      </c>
      <c r="D35" s="30"/>
    </row>
    <row r="36" spans="1:28" s="423" customFormat="1">
      <c r="A36" s="153" t="s">
        <v>210</v>
      </c>
      <c r="B36" s="138" t="s">
        <v>210</v>
      </c>
      <c r="C36" s="138" t="s">
        <v>210</v>
      </c>
      <c r="D36" s="25"/>
    </row>
    <row r="37" spans="1:28" s="38" customFormat="1">
      <c r="A37" s="522"/>
      <c r="B37" s="522"/>
      <c r="C37" s="522"/>
      <c r="D37" s="522"/>
      <c r="E37" s="522"/>
      <c r="F37" s="522"/>
      <c r="G37" s="522"/>
    </row>
    <row r="38" spans="1:28">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spans="1:28">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row>
    <row r="40" spans="1:28">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sheetData>
  <pageMargins left="0.75" right="0.75" top="1" bottom="1" header="0.5" footer="0.5"/>
  <pageSetup paperSize="9" scale="97" orientation="landscape" r:id="rId1"/>
  <headerFooter alignWithMargins="0">
    <oddHeader>&amp;L&amp;F
&amp;A</oddHeader>
  </headerFooter>
  <drawing r:id="rId2"/>
</worksheet>
</file>

<file path=xl/worksheets/sheet23.xml><?xml version="1.0" encoding="utf-8"?>
<worksheet xmlns="http://schemas.openxmlformats.org/spreadsheetml/2006/main" xmlns:r="http://schemas.openxmlformats.org/officeDocument/2006/relationships">
  <sheetPr codeName="Sheet20"/>
  <dimension ref="A1:J58"/>
  <sheetViews>
    <sheetView workbookViewId="0">
      <selection activeCell="I9" sqref="I9"/>
    </sheetView>
  </sheetViews>
  <sheetFormatPr defaultRowHeight="12.75"/>
  <cols>
    <col min="1" max="1" width="13.28515625" customWidth="1"/>
    <col min="6" max="6" width="9.140625" customWidth="1"/>
  </cols>
  <sheetData>
    <row r="1" spans="1:10">
      <c r="A1" s="86">
        <v>1.23</v>
      </c>
      <c r="B1" s="29" t="s">
        <v>605</v>
      </c>
      <c r="C1" s="28"/>
      <c r="D1" s="28"/>
      <c r="E1" s="28"/>
      <c r="F1" s="28"/>
      <c r="G1" s="28"/>
      <c r="H1" s="28"/>
      <c r="I1" s="2"/>
    </row>
    <row r="2" spans="1:10">
      <c r="A2" s="283"/>
      <c r="B2" s="29"/>
      <c r="C2" s="28"/>
      <c r="D2" s="28"/>
      <c r="E2" s="28"/>
      <c r="F2" s="28"/>
      <c r="G2" s="28"/>
      <c r="H2" s="28"/>
      <c r="I2" s="2"/>
    </row>
    <row r="3" spans="1:10">
      <c r="A3" s="277"/>
      <c r="E3" s="28"/>
      <c r="F3" s="26" t="s">
        <v>36</v>
      </c>
      <c r="G3" s="301"/>
      <c r="H3" s="28"/>
      <c r="I3" s="13"/>
      <c r="J3" s="13"/>
    </row>
    <row r="4" spans="1:10">
      <c r="A4" s="27" t="s">
        <v>209</v>
      </c>
      <c r="B4" s="27">
        <v>2007</v>
      </c>
      <c r="C4" s="27">
        <v>2008</v>
      </c>
      <c r="D4" s="27">
        <v>2009</v>
      </c>
      <c r="E4" s="27">
        <v>2010</v>
      </c>
      <c r="F4" s="70">
        <v>2011</v>
      </c>
    </row>
    <row r="5" spans="1:10">
      <c r="A5" s="604" t="s">
        <v>149</v>
      </c>
      <c r="B5" s="1026">
        <v>45.6</v>
      </c>
      <c r="C5" s="1026">
        <v>49.4</v>
      </c>
      <c r="D5" s="1026">
        <v>51.3</v>
      </c>
      <c r="E5" s="1026">
        <v>50.8</v>
      </c>
      <c r="F5" s="1026">
        <v>51</v>
      </c>
    </row>
    <row r="6" spans="1:10">
      <c r="A6" s="604" t="s">
        <v>150</v>
      </c>
      <c r="B6" s="1026">
        <v>63.8</v>
      </c>
      <c r="C6" s="1026">
        <v>63.1</v>
      </c>
      <c r="D6" s="1026">
        <v>57.6</v>
      </c>
      <c r="E6" s="1026">
        <v>58.8</v>
      </c>
      <c r="F6" s="1026">
        <v>59.8</v>
      </c>
    </row>
    <row r="7" spans="1:10">
      <c r="A7" s="604" t="s">
        <v>207</v>
      </c>
      <c r="B7" s="1026">
        <v>61.7</v>
      </c>
      <c r="C7" s="1026">
        <v>69.2</v>
      </c>
      <c r="D7" s="1026">
        <v>58.2</v>
      </c>
      <c r="E7" s="1026">
        <v>61.9</v>
      </c>
      <c r="F7" s="1026">
        <v>60.1</v>
      </c>
    </row>
    <row r="8" spans="1:10">
      <c r="A8" s="604" t="s">
        <v>203</v>
      </c>
      <c r="B8" s="1026">
        <v>66.7</v>
      </c>
      <c r="C8" s="1026">
        <v>69.400000000000006</v>
      </c>
      <c r="D8" s="1026">
        <v>63.4</v>
      </c>
      <c r="E8" s="1026">
        <v>64.900000000000006</v>
      </c>
      <c r="F8" s="1026">
        <v>64.3</v>
      </c>
    </row>
    <row r="9" spans="1:10">
      <c r="A9" s="604" t="s">
        <v>204</v>
      </c>
      <c r="B9" s="1026">
        <v>60</v>
      </c>
      <c r="C9" s="1026">
        <v>65.900000000000006</v>
      </c>
      <c r="D9" s="1026">
        <v>67.400000000000006</v>
      </c>
      <c r="E9" s="1026">
        <v>65.099999999999994</v>
      </c>
      <c r="F9" s="1026">
        <v>65.599999999999994</v>
      </c>
    </row>
    <row r="10" spans="1:10">
      <c r="A10" s="604" t="s">
        <v>151</v>
      </c>
      <c r="B10" s="1026">
        <v>63.2</v>
      </c>
      <c r="C10" s="1026">
        <v>69.8</v>
      </c>
      <c r="D10" s="1026">
        <v>73.599999999999994</v>
      </c>
      <c r="E10" s="1026">
        <v>71.7</v>
      </c>
      <c r="F10" s="1026">
        <v>72.400000000000006</v>
      </c>
    </row>
    <row r="11" spans="1:10">
      <c r="A11" s="604" t="s">
        <v>205</v>
      </c>
      <c r="B11" s="1026">
        <v>66.599999999999994</v>
      </c>
      <c r="C11" s="1026">
        <v>75</v>
      </c>
      <c r="D11" s="1026">
        <v>76</v>
      </c>
      <c r="E11" s="1026">
        <v>72.2</v>
      </c>
      <c r="F11" s="1026">
        <v>74.099999999999994</v>
      </c>
    </row>
    <row r="12" spans="1:10">
      <c r="A12" s="604" t="s">
        <v>201</v>
      </c>
      <c r="B12" s="1026">
        <v>62.4</v>
      </c>
      <c r="C12" s="1026">
        <v>77.2</v>
      </c>
      <c r="D12" s="1026">
        <v>73.099999999999994</v>
      </c>
      <c r="E12" s="1026">
        <v>75.2</v>
      </c>
      <c r="F12" s="1026">
        <v>76.7</v>
      </c>
    </row>
    <row r="13" spans="1:10">
      <c r="A13" s="604" t="s">
        <v>206</v>
      </c>
      <c r="B13" s="1026">
        <v>75.5</v>
      </c>
      <c r="C13" s="1026">
        <v>77.400000000000006</v>
      </c>
      <c r="D13" s="1026">
        <v>78.400000000000006</v>
      </c>
      <c r="E13" s="1026">
        <v>78</v>
      </c>
      <c r="F13" s="1026">
        <v>78</v>
      </c>
    </row>
    <row r="14" spans="1:10">
      <c r="A14" s="604" t="s">
        <v>202</v>
      </c>
      <c r="B14" s="1026">
        <v>73.400000000000006</v>
      </c>
      <c r="C14" s="1026">
        <v>76.7</v>
      </c>
      <c r="D14" s="1026">
        <v>76.5</v>
      </c>
      <c r="E14" s="1026">
        <v>74.8</v>
      </c>
      <c r="F14" s="1026">
        <v>78.900000000000006</v>
      </c>
    </row>
    <row r="15" spans="1:10">
      <c r="A15" s="604" t="s">
        <v>208</v>
      </c>
      <c r="B15" s="1026">
        <v>78.900000000000006</v>
      </c>
      <c r="C15" s="1026">
        <v>82.8</v>
      </c>
      <c r="D15" s="1026">
        <v>85.6</v>
      </c>
      <c r="E15" s="1026">
        <v>84.6</v>
      </c>
      <c r="F15" s="1026">
        <v>83.5</v>
      </c>
    </row>
    <row r="16" spans="1:10">
      <c r="A16" s="604" t="s">
        <v>196</v>
      </c>
      <c r="B16" s="1026">
        <v>85.7</v>
      </c>
      <c r="C16" s="1026">
        <v>87.9</v>
      </c>
      <c r="D16" s="1026">
        <v>89.2</v>
      </c>
      <c r="E16" s="1026">
        <v>88.2</v>
      </c>
      <c r="F16" s="1026">
        <v>87.5</v>
      </c>
    </row>
    <row r="17" spans="1:6">
      <c r="A17" s="604" t="s">
        <v>200</v>
      </c>
      <c r="B17" s="1026">
        <v>88.3</v>
      </c>
      <c r="C17" s="1026">
        <v>87.7</v>
      </c>
      <c r="D17" s="1026">
        <v>90.1</v>
      </c>
      <c r="E17" s="1026">
        <v>89.2</v>
      </c>
      <c r="F17" s="1026">
        <v>89.4</v>
      </c>
    </row>
    <row r="18" spans="1:6" s="352" customFormat="1">
      <c r="A18" s="604" t="s">
        <v>134</v>
      </c>
      <c r="B18" s="1026">
        <v>89.8</v>
      </c>
      <c r="C18" s="1026">
        <v>91.7</v>
      </c>
      <c r="D18" s="1026">
        <v>95</v>
      </c>
      <c r="E18" s="1026">
        <v>95.1</v>
      </c>
      <c r="F18" s="1026">
        <v>95.1</v>
      </c>
    </row>
    <row r="19" spans="1:6">
      <c r="A19" s="604" t="s">
        <v>135</v>
      </c>
      <c r="B19" s="1026">
        <v>92.9</v>
      </c>
      <c r="C19" s="1026">
        <v>95.1</v>
      </c>
      <c r="D19" s="1026">
        <v>97.8</v>
      </c>
      <c r="E19" s="1026">
        <v>97.1</v>
      </c>
      <c r="F19" s="1026">
        <v>97.4</v>
      </c>
    </row>
    <row r="20" spans="1:6">
      <c r="A20" s="21" t="s">
        <v>489</v>
      </c>
      <c r="B20" s="1027">
        <v>100</v>
      </c>
      <c r="C20" s="1027">
        <v>100</v>
      </c>
      <c r="D20" s="1027">
        <v>100</v>
      </c>
      <c r="E20" s="1027">
        <v>100</v>
      </c>
      <c r="F20" s="1027">
        <v>100</v>
      </c>
    </row>
    <row r="21" spans="1:6">
      <c r="A21" s="604" t="s">
        <v>199</v>
      </c>
      <c r="B21" s="1026">
        <v>114</v>
      </c>
      <c r="C21" s="1026">
        <v>103</v>
      </c>
      <c r="D21" s="1026">
        <v>96.6</v>
      </c>
      <c r="E21" s="1026">
        <v>100.3</v>
      </c>
      <c r="F21" s="1026">
        <v>101.7</v>
      </c>
    </row>
    <row r="22" spans="1:6" s="607" customFormat="1">
      <c r="A22" s="604" t="s">
        <v>137</v>
      </c>
      <c r="B22" s="1026">
        <v>102.5</v>
      </c>
      <c r="C22" s="1026">
        <v>102.4</v>
      </c>
      <c r="D22" s="1026">
        <v>104.9</v>
      </c>
      <c r="E22" s="1026">
        <v>103.5</v>
      </c>
      <c r="F22" s="1026">
        <v>103.1</v>
      </c>
    </row>
    <row r="23" spans="1:6" s="352" customFormat="1">
      <c r="A23" s="604" t="s">
        <v>133</v>
      </c>
      <c r="B23" s="1026">
        <v>101.7</v>
      </c>
      <c r="C23" s="1026">
        <v>103.5</v>
      </c>
      <c r="D23" s="1026">
        <v>106.1</v>
      </c>
      <c r="E23" s="1026">
        <v>104.3</v>
      </c>
      <c r="F23" s="1026">
        <v>103.4</v>
      </c>
    </row>
    <row r="24" spans="1:6">
      <c r="A24" s="21" t="s">
        <v>529</v>
      </c>
      <c r="B24" s="1027">
        <v>101.3</v>
      </c>
      <c r="C24" s="1027">
        <v>103.2</v>
      </c>
      <c r="D24" s="1027">
        <v>105.6</v>
      </c>
      <c r="E24" s="1027">
        <v>104.2</v>
      </c>
      <c r="F24" s="1027">
        <v>104</v>
      </c>
    </row>
    <row r="25" spans="1:6">
      <c r="A25" s="604" t="s">
        <v>195</v>
      </c>
      <c r="B25" s="1026">
        <v>102.6</v>
      </c>
      <c r="C25" s="1026">
        <v>105.1</v>
      </c>
      <c r="D25" s="1026">
        <v>108</v>
      </c>
      <c r="E25" s="1026">
        <v>106.3</v>
      </c>
      <c r="F25" s="1026">
        <v>106.7</v>
      </c>
    </row>
    <row r="26" spans="1:6">
      <c r="A26" s="604" t="s">
        <v>140</v>
      </c>
      <c r="B26" s="1026">
        <v>102</v>
      </c>
      <c r="C26" s="1026">
        <v>104.1</v>
      </c>
      <c r="D26" s="1026">
        <v>107.8</v>
      </c>
      <c r="E26" s="1026">
        <v>107.6</v>
      </c>
      <c r="F26" s="1026">
        <v>108</v>
      </c>
    </row>
    <row r="27" spans="1:6">
      <c r="A27" s="604" t="s">
        <v>136</v>
      </c>
      <c r="B27" s="1026">
        <v>108.1</v>
      </c>
      <c r="C27" s="1026">
        <v>110.7</v>
      </c>
      <c r="D27" s="1026">
        <v>112.4</v>
      </c>
      <c r="E27" s="1026">
        <v>110.8</v>
      </c>
      <c r="F27" s="1026">
        <v>110.7</v>
      </c>
    </row>
    <row r="28" spans="1:6">
      <c r="A28" s="604" t="s">
        <v>131</v>
      </c>
      <c r="B28" s="1026">
        <v>107.4</v>
      </c>
      <c r="C28" s="1026">
        <v>110.3</v>
      </c>
      <c r="D28" s="1026">
        <v>112.3</v>
      </c>
      <c r="E28" s="1026">
        <v>111.4</v>
      </c>
      <c r="F28" s="1026">
        <v>111.8</v>
      </c>
    </row>
    <row r="29" spans="1:6" s="352" customFormat="1">
      <c r="A29" s="21" t="s">
        <v>277</v>
      </c>
      <c r="B29" s="1027">
        <v>124.1</v>
      </c>
      <c r="C29" s="1027">
        <v>129.69999999999999</v>
      </c>
      <c r="D29" s="1027">
        <v>126.7</v>
      </c>
      <c r="E29" s="1027">
        <v>119.1</v>
      </c>
      <c r="F29" s="1027">
        <v>116.7</v>
      </c>
    </row>
    <row r="30" spans="1:6">
      <c r="A30" s="604" t="s">
        <v>138</v>
      </c>
      <c r="B30" s="1026">
        <v>114.8</v>
      </c>
      <c r="C30" s="1026">
        <v>117.2</v>
      </c>
      <c r="D30" s="1026">
        <v>120.9</v>
      </c>
      <c r="E30" s="1026">
        <v>120.5</v>
      </c>
      <c r="F30" s="1026">
        <v>121.9</v>
      </c>
    </row>
    <row r="31" spans="1:6">
      <c r="A31" s="604" t="s">
        <v>197</v>
      </c>
      <c r="B31" s="1026">
        <v>119.6</v>
      </c>
      <c r="C31" s="1026">
        <v>120.7</v>
      </c>
      <c r="D31" s="1026">
        <v>124.7</v>
      </c>
      <c r="E31" s="1026">
        <v>123.5</v>
      </c>
      <c r="F31" s="1026">
        <v>125.2</v>
      </c>
    </row>
    <row r="32" spans="1:6">
      <c r="A32" s="604" t="s">
        <v>198</v>
      </c>
      <c r="B32" s="1026">
        <v>115.6</v>
      </c>
      <c r="C32" s="1026">
        <v>112.9</v>
      </c>
      <c r="D32" s="1026">
        <v>108.5</v>
      </c>
      <c r="E32" s="1026">
        <v>121.6</v>
      </c>
      <c r="F32" s="1026">
        <v>127.8</v>
      </c>
    </row>
    <row r="33" spans="1:9">
      <c r="A33" s="604" t="s">
        <v>132</v>
      </c>
      <c r="B33" s="1026">
        <v>137.30000000000001</v>
      </c>
      <c r="C33" s="1026">
        <v>139.69999999999999</v>
      </c>
      <c r="D33" s="1026">
        <v>143.80000000000001</v>
      </c>
      <c r="E33" s="1026">
        <v>142.4</v>
      </c>
      <c r="F33" s="1026">
        <v>142.19999999999999</v>
      </c>
    </row>
    <row r="34" spans="1:9">
      <c r="A34" s="20"/>
      <c r="B34" s="717"/>
      <c r="C34" s="717"/>
      <c r="D34" s="717"/>
      <c r="E34" s="717"/>
      <c r="F34" s="717"/>
    </row>
    <row r="35" spans="1:9">
      <c r="A35" s="20" t="s">
        <v>344</v>
      </c>
      <c r="B35" s="717">
        <v>44.6</v>
      </c>
      <c r="C35" s="717">
        <v>46.3</v>
      </c>
      <c r="D35" s="717">
        <v>45.4</v>
      </c>
      <c r="E35" s="717">
        <v>44.5</v>
      </c>
      <c r="F35" s="717">
        <v>45.2</v>
      </c>
    </row>
    <row r="36" spans="1:9">
      <c r="A36" s="20" t="s">
        <v>4</v>
      </c>
      <c r="B36" s="717">
        <v>70.099999999999994</v>
      </c>
      <c r="C36" s="717">
        <v>68.2</v>
      </c>
      <c r="D36" s="717">
        <v>63.5</v>
      </c>
      <c r="E36" s="717">
        <v>71.3</v>
      </c>
      <c r="F36" s="717">
        <v>62.3</v>
      </c>
    </row>
    <row r="37" spans="1:9">
      <c r="A37" s="20" t="s">
        <v>5</v>
      </c>
      <c r="B37" s="717">
        <v>71.900000000000006</v>
      </c>
      <c r="C37" s="717">
        <v>74.099999999999994</v>
      </c>
      <c r="D37" s="717">
        <v>75.5</v>
      </c>
      <c r="E37" s="717">
        <v>75.900000000000006</v>
      </c>
      <c r="F37" s="717">
        <v>73.8</v>
      </c>
    </row>
    <row r="38" spans="1:9">
      <c r="A38" s="20" t="s">
        <v>156</v>
      </c>
      <c r="B38" s="717">
        <v>148.9</v>
      </c>
      <c r="C38" s="717">
        <v>116.8</v>
      </c>
      <c r="D38" s="717">
        <v>100.8</v>
      </c>
      <c r="E38" s="717">
        <v>110.4</v>
      </c>
      <c r="F38" s="717">
        <v>113.5</v>
      </c>
    </row>
    <row r="39" spans="1:9">
      <c r="A39" s="20" t="s">
        <v>148</v>
      </c>
      <c r="B39" s="717">
        <v>137.5</v>
      </c>
      <c r="C39" s="717">
        <v>140.6</v>
      </c>
      <c r="D39" s="717">
        <v>137.1</v>
      </c>
      <c r="E39" s="717">
        <v>148.4</v>
      </c>
      <c r="F39" s="717">
        <v>150.69999999999999</v>
      </c>
    </row>
    <row r="40" spans="1:9">
      <c r="A40" s="22" t="s">
        <v>157</v>
      </c>
      <c r="B40" s="718">
        <v>125.1</v>
      </c>
      <c r="C40" s="718">
        <v>128.5</v>
      </c>
      <c r="D40" s="718">
        <v>138.5</v>
      </c>
      <c r="E40" s="718">
        <v>147.6</v>
      </c>
      <c r="F40" s="718">
        <v>161.80000000000001</v>
      </c>
    </row>
    <row r="41" spans="1:9" ht="14.25" customHeight="1">
      <c r="E41" s="28"/>
      <c r="F41" s="4" t="s">
        <v>292</v>
      </c>
      <c r="G41" s="28"/>
      <c r="H41" s="28"/>
      <c r="I41" s="2"/>
    </row>
    <row r="42" spans="1:9" s="833" customFormat="1" ht="11.25">
      <c r="A42" s="835" t="s">
        <v>399</v>
      </c>
      <c r="E42" s="834"/>
      <c r="F42" s="834"/>
      <c r="G42" s="834"/>
      <c r="H42" s="834"/>
    </row>
    <row r="43" spans="1:9">
      <c r="A43" s="32"/>
      <c r="E43" s="28"/>
      <c r="F43" s="28"/>
      <c r="G43" s="28"/>
      <c r="H43" s="28"/>
      <c r="I43" s="2"/>
    </row>
    <row r="44" spans="1:9">
      <c r="E44" s="28"/>
      <c r="F44" s="28"/>
      <c r="G44" s="28"/>
      <c r="H44" s="28"/>
      <c r="I44" s="2"/>
    </row>
    <row r="45" spans="1:9">
      <c r="E45" s="28"/>
      <c r="F45" s="28"/>
      <c r="G45" s="28"/>
      <c r="H45" s="28"/>
      <c r="I45" s="2"/>
    </row>
    <row r="46" spans="1:9">
      <c r="I46" s="2"/>
    </row>
    <row r="47" spans="1:9">
      <c r="I47" s="2"/>
    </row>
    <row r="48" spans="1:9">
      <c r="I48" s="2"/>
    </row>
    <row r="49" spans="9:9">
      <c r="I49" s="2"/>
    </row>
    <row r="50" spans="9:9">
      <c r="I50" s="2"/>
    </row>
    <row r="51" spans="9:9">
      <c r="I51" s="2"/>
    </row>
    <row r="52" spans="9:9">
      <c r="I52" s="2"/>
    </row>
    <row r="53" spans="9:9">
      <c r="I53" s="2"/>
    </row>
    <row r="54" spans="9:9">
      <c r="I54" s="2"/>
    </row>
    <row r="55" spans="9:9">
      <c r="I55" s="2"/>
    </row>
    <row r="56" spans="9:9">
      <c r="I56" s="2"/>
    </row>
    <row r="57" spans="9:9">
      <c r="I57" s="2"/>
    </row>
    <row r="58" spans="9:9">
      <c r="I58" s="2"/>
    </row>
  </sheetData>
  <pageMargins left="0.75" right="0.75" top="1" bottom="1" header="0.5" footer="0.5"/>
  <pageSetup paperSize="9" scale="89" orientation="portrait" r:id="rId1"/>
  <headerFooter alignWithMargins="0"/>
</worksheet>
</file>

<file path=xl/worksheets/sheet24.xml><?xml version="1.0" encoding="utf-8"?>
<worksheet xmlns="http://schemas.openxmlformats.org/spreadsheetml/2006/main" xmlns:r="http://schemas.openxmlformats.org/officeDocument/2006/relationships">
  <sheetPr codeName="Sheet21"/>
  <dimension ref="A1:S22"/>
  <sheetViews>
    <sheetView workbookViewId="0">
      <selection activeCell="L8" sqref="L8"/>
    </sheetView>
  </sheetViews>
  <sheetFormatPr defaultRowHeight="11.25"/>
  <cols>
    <col min="1" max="1" width="11.42578125" style="80" customWidth="1"/>
    <col min="2" max="8" width="9.140625" style="80"/>
    <col min="9" max="9" width="4.28515625" style="80" customWidth="1"/>
    <col min="10" max="10" width="6" style="326" customWidth="1"/>
    <col min="11" max="16384" width="9.140625" style="80"/>
  </cols>
  <sheetData>
    <row r="1" spans="1:19">
      <c r="A1" s="310">
        <v>2.1</v>
      </c>
      <c r="B1" s="79" t="s">
        <v>518</v>
      </c>
      <c r="J1" s="343" t="s">
        <v>32</v>
      </c>
      <c r="M1" s="2"/>
      <c r="P1" s="2"/>
      <c r="Q1" s="2"/>
      <c r="R1" s="2"/>
      <c r="S1" s="2"/>
    </row>
    <row r="2" spans="1:19">
      <c r="A2" s="547"/>
      <c r="J2" s="343" t="s">
        <v>211</v>
      </c>
      <c r="K2" s="629" t="s">
        <v>289</v>
      </c>
      <c r="L2" s="629" t="s">
        <v>290</v>
      </c>
      <c r="M2" s="2"/>
      <c r="P2" s="2"/>
      <c r="Q2" s="2"/>
      <c r="R2" s="2"/>
      <c r="S2" s="2"/>
    </row>
    <row r="3" spans="1:19">
      <c r="B3" s="81"/>
      <c r="C3" s="81"/>
      <c r="J3" s="788" t="s">
        <v>210</v>
      </c>
      <c r="K3" s="209" t="s">
        <v>210</v>
      </c>
      <c r="L3" s="209" t="s">
        <v>210</v>
      </c>
      <c r="M3" s="2"/>
      <c r="P3" s="2"/>
      <c r="Q3" s="2"/>
      <c r="R3" s="2"/>
      <c r="S3" s="2"/>
    </row>
    <row r="4" spans="1:19">
      <c r="A4" s="82"/>
      <c r="B4" s="83"/>
      <c r="C4" s="83"/>
      <c r="J4" s="788" t="s">
        <v>210</v>
      </c>
      <c r="K4" s="209" t="s">
        <v>210</v>
      </c>
      <c r="L4" s="209" t="s">
        <v>210</v>
      </c>
      <c r="M4" s="2"/>
      <c r="P4" s="2"/>
      <c r="Q4" s="2"/>
      <c r="R4" s="2"/>
      <c r="S4" s="2"/>
    </row>
    <row r="5" spans="1:19">
      <c r="A5" s="82"/>
      <c r="B5" s="83"/>
      <c r="C5" s="83"/>
      <c r="J5" s="788" t="s">
        <v>210</v>
      </c>
      <c r="K5" s="209" t="s">
        <v>210</v>
      </c>
      <c r="L5" s="209" t="s">
        <v>210</v>
      </c>
      <c r="P5" s="2"/>
      <c r="Q5" s="2"/>
      <c r="R5" s="2"/>
      <c r="S5" s="2"/>
    </row>
    <row r="6" spans="1:19">
      <c r="A6" s="82"/>
      <c r="B6" s="83"/>
      <c r="C6" s="83"/>
      <c r="J6" s="788" t="s">
        <v>210</v>
      </c>
      <c r="K6" s="209" t="s">
        <v>210</v>
      </c>
      <c r="L6" s="209" t="s">
        <v>210</v>
      </c>
      <c r="P6" s="2"/>
      <c r="Q6" s="2"/>
      <c r="R6" s="2"/>
      <c r="S6" s="2"/>
    </row>
    <row r="7" spans="1:19">
      <c r="A7" s="82"/>
      <c r="B7" s="83"/>
      <c r="C7" s="83"/>
      <c r="J7" s="788" t="s">
        <v>210</v>
      </c>
      <c r="K7" s="209" t="s">
        <v>210</v>
      </c>
      <c r="L7" s="209" t="s">
        <v>210</v>
      </c>
      <c r="P7" s="2"/>
      <c r="Q7" s="2"/>
      <c r="R7" s="2"/>
      <c r="S7" s="2"/>
    </row>
    <row r="8" spans="1:19">
      <c r="A8" s="82"/>
      <c r="B8" s="83"/>
      <c r="C8" s="83"/>
      <c r="J8" s="343" t="s">
        <v>516</v>
      </c>
      <c r="K8" s="2">
        <v>18.5</v>
      </c>
      <c r="L8" s="2">
        <v>29.8</v>
      </c>
      <c r="P8" s="2"/>
      <c r="Q8" s="2"/>
      <c r="R8" s="2"/>
      <c r="S8" s="2"/>
    </row>
    <row r="9" spans="1:19">
      <c r="A9" s="82"/>
      <c r="B9" s="76"/>
      <c r="C9" s="76"/>
      <c r="J9" s="343" t="s">
        <v>387</v>
      </c>
      <c r="K9" s="2">
        <v>16.8</v>
      </c>
      <c r="L9" s="2">
        <v>28.9</v>
      </c>
      <c r="P9" s="2"/>
      <c r="Q9" s="2"/>
      <c r="R9" s="2"/>
      <c r="S9" s="2"/>
    </row>
    <row r="10" spans="1:19">
      <c r="A10" s="82"/>
      <c r="B10" s="83"/>
      <c r="C10" s="83"/>
      <c r="J10" s="343" t="s">
        <v>238</v>
      </c>
      <c r="K10" s="2">
        <v>14.6</v>
      </c>
      <c r="L10" s="2">
        <v>26.4</v>
      </c>
      <c r="P10" s="2"/>
      <c r="Q10" s="2"/>
      <c r="R10" s="2"/>
      <c r="S10" s="2"/>
    </row>
    <row r="11" spans="1:19">
      <c r="A11" s="82"/>
      <c r="B11" s="83"/>
      <c r="C11" s="83"/>
      <c r="J11" s="343" t="s">
        <v>388</v>
      </c>
      <c r="K11" s="2">
        <v>16.8</v>
      </c>
      <c r="L11" s="2">
        <v>31.5</v>
      </c>
      <c r="P11" s="2"/>
      <c r="Q11" s="2"/>
      <c r="R11" s="2"/>
      <c r="S11" s="2"/>
    </row>
    <row r="12" spans="1:19">
      <c r="A12" s="82"/>
      <c r="B12" s="83"/>
      <c r="C12" s="83"/>
      <c r="J12" s="343" t="s">
        <v>475</v>
      </c>
      <c r="K12" s="2">
        <v>14.5</v>
      </c>
      <c r="L12" s="2">
        <v>31.6</v>
      </c>
      <c r="P12" s="2"/>
      <c r="Q12" s="2"/>
      <c r="R12" s="2"/>
      <c r="S12" s="2"/>
    </row>
    <row r="13" spans="1:19">
      <c r="A13" s="82"/>
      <c r="B13" s="83"/>
      <c r="C13" s="83"/>
      <c r="J13" s="343" t="s">
        <v>517</v>
      </c>
      <c r="K13" s="2">
        <v>15</v>
      </c>
      <c r="L13" s="2">
        <v>33.799999999999997</v>
      </c>
      <c r="P13" s="2"/>
      <c r="Q13" s="2"/>
      <c r="R13" s="2"/>
      <c r="S13" s="2"/>
    </row>
    <row r="14" spans="1:19">
      <c r="J14" s="344" t="s">
        <v>471</v>
      </c>
      <c r="K14" s="80">
        <v>12.6</v>
      </c>
      <c r="L14" s="80">
        <v>30</v>
      </c>
      <c r="P14" s="2"/>
      <c r="Q14" s="2"/>
      <c r="R14" s="2"/>
      <c r="S14" s="2"/>
    </row>
    <row r="15" spans="1:19">
      <c r="J15" s="344" t="s">
        <v>34</v>
      </c>
      <c r="K15" s="80">
        <v>11.8</v>
      </c>
      <c r="L15" s="80">
        <v>25.5</v>
      </c>
      <c r="P15" s="2"/>
      <c r="Q15" s="2"/>
      <c r="R15" s="2"/>
      <c r="S15" s="2"/>
    </row>
    <row r="16" spans="1:19">
      <c r="J16" s="344" t="s">
        <v>369</v>
      </c>
      <c r="K16" s="80">
        <v>11.8</v>
      </c>
      <c r="L16" s="80">
        <v>27.1</v>
      </c>
      <c r="P16" s="2"/>
      <c r="Q16" s="2"/>
      <c r="R16" s="2"/>
    </row>
    <row r="17" spans="8:18" ht="12.75">
      <c r="J17" s="3" t="s">
        <v>411</v>
      </c>
      <c r="K17" s="2">
        <v>10.5</v>
      </c>
      <c r="L17">
        <v>24.1</v>
      </c>
      <c r="N17" s="2"/>
      <c r="P17" s="2"/>
      <c r="Q17" s="2"/>
      <c r="R17" s="2"/>
    </row>
    <row r="18" spans="8:18" ht="12.75">
      <c r="J18" s="616" t="s">
        <v>210</v>
      </c>
      <c r="K18" s="2"/>
      <c r="L18"/>
      <c r="N18" s="2"/>
      <c r="P18" s="2"/>
      <c r="Q18" s="2"/>
      <c r="R18" s="2"/>
    </row>
    <row r="19" spans="8:18" ht="12.75">
      <c r="J19" s="3"/>
      <c r="K19" s="2"/>
      <c r="L19"/>
      <c r="N19" s="2"/>
      <c r="P19" s="2"/>
      <c r="Q19" s="2"/>
      <c r="R19" s="2"/>
    </row>
    <row r="20" spans="8:18" ht="12.75">
      <c r="J20" s="3"/>
      <c r="K20" s="2"/>
      <c r="L20"/>
      <c r="N20" s="2"/>
      <c r="P20" s="2"/>
      <c r="Q20" s="2"/>
      <c r="R20" s="2"/>
    </row>
    <row r="21" spans="8:18" ht="12.75">
      <c r="H21" s="77" t="s">
        <v>194</v>
      </c>
      <c r="J21" s="3"/>
      <c r="K21" s="2"/>
      <c r="L21"/>
      <c r="N21" s="2"/>
      <c r="P21" s="2"/>
      <c r="Q21" s="2"/>
      <c r="R21" s="2"/>
    </row>
    <row r="22" spans="8:18" ht="11.25" customHeight="1">
      <c r="J22" s="3"/>
      <c r="K22" s="2"/>
      <c r="L22"/>
      <c r="N22" s="2"/>
      <c r="P22" s="2"/>
      <c r="Q22" s="2"/>
      <c r="R22" s="2"/>
    </row>
  </sheetData>
  <printOptions gridLines="1"/>
  <pageMargins left="0.74803149606299213" right="0.74803149606299213" top="0.98425196850393704" bottom="0.98425196850393704" header="0.51181102362204722" footer="0.51181102362204722"/>
  <pageSetup paperSize="9" scale="11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sheetPr codeName="Sheet22"/>
  <dimension ref="A1:G41"/>
  <sheetViews>
    <sheetView topLeftCell="A10" workbookViewId="0">
      <selection activeCell="G24" sqref="G24"/>
    </sheetView>
  </sheetViews>
  <sheetFormatPr defaultRowHeight="11.25"/>
  <cols>
    <col min="1" max="1" width="13.28515625" style="80" customWidth="1"/>
    <col min="2" max="2" width="9.42578125" style="80" customWidth="1"/>
    <col min="3" max="3" width="9.28515625" style="80" customWidth="1"/>
    <col min="4" max="4" width="9.42578125" style="80" customWidth="1"/>
    <col min="5" max="5" width="9.140625" style="80"/>
    <col min="6" max="6" width="8.85546875" style="80" customWidth="1"/>
    <col min="7" max="16384" width="9.140625" style="80"/>
  </cols>
  <sheetData>
    <row r="1" spans="1:7" ht="11.25" customHeight="1">
      <c r="A1" s="720">
        <v>2.2000000000000002</v>
      </c>
      <c r="B1" s="1073" t="s">
        <v>519</v>
      </c>
      <c r="C1" s="1073"/>
      <c r="D1" s="1073"/>
      <c r="E1" s="1073"/>
      <c r="F1" s="1073"/>
      <c r="G1" s="1073"/>
    </row>
    <row r="2" spans="1:7">
      <c r="A2" s="10"/>
      <c r="B2" s="10"/>
      <c r="C2" s="10"/>
      <c r="D2" s="10"/>
      <c r="E2" s="10"/>
      <c r="F2" s="10"/>
    </row>
    <row r="3" spans="1:7">
      <c r="A3" s="1"/>
      <c r="F3" s="77" t="s">
        <v>332</v>
      </c>
    </row>
    <row r="4" spans="1:7">
      <c r="A4" s="19" t="s">
        <v>209</v>
      </c>
      <c r="B4" s="19">
        <v>2005</v>
      </c>
      <c r="C4" s="19">
        <v>2006</v>
      </c>
      <c r="D4" s="19">
        <v>2007</v>
      </c>
      <c r="E4" s="19">
        <v>2008</v>
      </c>
      <c r="F4" s="34">
        <v>2009</v>
      </c>
    </row>
    <row r="5" spans="1:7">
      <c r="A5" s="16" t="s">
        <v>198</v>
      </c>
      <c r="B5" s="714">
        <v>1</v>
      </c>
      <c r="C5" s="714">
        <v>1.7</v>
      </c>
      <c r="D5" s="714">
        <v>1.7</v>
      </c>
      <c r="E5" s="714">
        <v>1.6</v>
      </c>
      <c r="F5" s="714">
        <v>1.5</v>
      </c>
    </row>
    <row r="6" spans="1:7">
      <c r="A6" s="16" t="s">
        <v>197</v>
      </c>
      <c r="B6" s="714">
        <v>1.2</v>
      </c>
      <c r="C6" s="714">
        <v>1.3</v>
      </c>
      <c r="D6" s="714">
        <v>1.4</v>
      </c>
      <c r="E6" s="714">
        <v>1.2</v>
      </c>
      <c r="F6" s="714">
        <v>1.1000000000000001</v>
      </c>
    </row>
    <row r="7" spans="1:7">
      <c r="A7" s="16" t="s">
        <v>133</v>
      </c>
      <c r="B7" s="714">
        <v>0.9</v>
      </c>
      <c r="C7" s="714">
        <v>0.9</v>
      </c>
      <c r="D7" s="714">
        <v>0.9</v>
      </c>
      <c r="E7" s="714">
        <v>1</v>
      </c>
      <c r="F7" s="714">
        <v>1</v>
      </c>
    </row>
    <row r="8" spans="1:7">
      <c r="A8" s="16" t="s">
        <v>199</v>
      </c>
      <c r="B8" s="714">
        <v>0.9</v>
      </c>
      <c r="C8" s="714">
        <v>1</v>
      </c>
      <c r="D8" s="714">
        <v>1</v>
      </c>
      <c r="E8" s="714">
        <v>0.9</v>
      </c>
      <c r="F8" s="714">
        <v>1</v>
      </c>
    </row>
    <row r="9" spans="1:7">
      <c r="A9" s="16" t="s">
        <v>136</v>
      </c>
      <c r="B9" s="714">
        <v>0.7</v>
      </c>
      <c r="C9" s="714">
        <v>0.7</v>
      </c>
      <c r="D9" s="714">
        <v>0.8</v>
      </c>
      <c r="E9" s="714">
        <v>0.8</v>
      </c>
      <c r="F9" s="714">
        <v>0.9</v>
      </c>
    </row>
    <row r="10" spans="1:7">
      <c r="A10" s="622" t="s">
        <v>195</v>
      </c>
      <c r="B10" s="714">
        <v>0.8</v>
      </c>
      <c r="C10" s="714">
        <v>0.8</v>
      </c>
      <c r="D10" s="714">
        <v>0.8</v>
      </c>
      <c r="E10" s="714">
        <v>0.9</v>
      </c>
      <c r="F10" s="714">
        <v>0.9</v>
      </c>
    </row>
    <row r="11" spans="1:7" s="79" customFormat="1">
      <c r="A11" s="548" t="s">
        <v>277</v>
      </c>
      <c r="B11" s="721">
        <v>0.7</v>
      </c>
      <c r="C11" s="721">
        <v>0.8</v>
      </c>
      <c r="D11" s="721">
        <v>0.7</v>
      </c>
      <c r="E11" s="721">
        <v>0.8</v>
      </c>
      <c r="F11" s="721">
        <v>0.8</v>
      </c>
    </row>
    <row r="12" spans="1:7" s="915" customFormat="1">
      <c r="A12" s="622" t="s">
        <v>196</v>
      </c>
      <c r="B12" s="714">
        <v>1.1000000000000001</v>
      </c>
      <c r="C12" s="714">
        <v>1.3</v>
      </c>
      <c r="D12" s="714">
        <v>1.4</v>
      </c>
      <c r="E12" s="714">
        <v>1.3</v>
      </c>
      <c r="F12" s="714">
        <v>0.8</v>
      </c>
    </row>
    <row r="13" spans="1:7">
      <c r="A13" s="16" t="s">
        <v>131</v>
      </c>
      <c r="B13" s="714">
        <v>0.6</v>
      </c>
      <c r="C13" s="714">
        <v>0.6</v>
      </c>
      <c r="D13" s="714">
        <v>0.6</v>
      </c>
      <c r="E13" s="714">
        <v>0.7</v>
      </c>
      <c r="F13" s="714">
        <v>0.7</v>
      </c>
    </row>
    <row r="14" spans="1:7">
      <c r="A14" s="16" t="s">
        <v>201</v>
      </c>
      <c r="B14" s="714">
        <v>0.6</v>
      </c>
      <c r="C14" s="714">
        <v>0.6</v>
      </c>
      <c r="D14" s="714">
        <v>0.6</v>
      </c>
      <c r="E14" s="714">
        <v>0.7</v>
      </c>
      <c r="F14" s="714">
        <v>0.7</v>
      </c>
    </row>
    <row r="15" spans="1:7">
      <c r="A15" s="16" t="s">
        <v>132</v>
      </c>
      <c r="B15" s="714">
        <v>0.6</v>
      </c>
      <c r="C15" s="714">
        <v>0.6</v>
      </c>
      <c r="D15" s="714">
        <v>0.6</v>
      </c>
      <c r="E15" s="714">
        <v>0.6</v>
      </c>
      <c r="F15" s="714">
        <v>0.7</v>
      </c>
    </row>
    <row r="16" spans="1:7" s="79" customFormat="1">
      <c r="A16" s="622" t="s">
        <v>208</v>
      </c>
      <c r="B16" s="714">
        <v>0.6</v>
      </c>
      <c r="C16" s="714">
        <v>0.6</v>
      </c>
      <c r="D16" s="714">
        <v>0.6</v>
      </c>
      <c r="E16" s="714">
        <v>0.7</v>
      </c>
      <c r="F16" s="714">
        <v>0.7</v>
      </c>
    </row>
    <row r="17" spans="1:6">
      <c r="A17" s="622" t="s">
        <v>151</v>
      </c>
      <c r="B17" s="714">
        <v>0.5</v>
      </c>
      <c r="C17" s="714">
        <v>0.5</v>
      </c>
      <c r="D17" s="714">
        <v>0.6</v>
      </c>
      <c r="E17" s="714">
        <v>0.6</v>
      </c>
      <c r="F17" s="714">
        <v>0.7</v>
      </c>
    </row>
    <row r="18" spans="1:6">
      <c r="A18" s="548" t="s">
        <v>484</v>
      </c>
      <c r="B18" s="721">
        <v>0.6</v>
      </c>
      <c r="C18" s="721">
        <v>0.6</v>
      </c>
      <c r="D18" s="721">
        <v>0.6</v>
      </c>
      <c r="E18" s="721">
        <v>0.6</v>
      </c>
      <c r="F18" s="721">
        <v>0.6</v>
      </c>
    </row>
    <row r="19" spans="1:6">
      <c r="A19" s="16" t="s">
        <v>140</v>
      </c>
      <c r="B19" s="714">
        <v>0.5</v>
      </c>
      <c r="C19" s="714">
        <v>0.5</v>
      </c>
      <c r="D19" s="714">
        <v>0.5</v>
      </c>
      <c r="E19" s="714">
        <v>0.5</v>
      </c>
      <c r="F19" s="714">
        <v>0.6</v>
      </c>
    </row>
    <row r="20" spans="1:6">
      <c r="A20" s="16" t="s">
        <v>150</v>
      </c>
      <c r="B20" s="714">
        <v>0.2</v>
      </c>
      <c r="C20" s="714">
        <v>0.2</v>
      </c>
      <c r="D20" s="714">
        <v>0.2</v>
      </c>
      <c r="E20" s="714">
        <v>0.3</v>
      </c>
      <c r="F20" s="714">
        <v>0.5</v>
      </c>
    </row>
    <row r="21" spans="1:6">
      <c r="A21" s="16" t="s">
        <v>202</v>
      </c>
      <c r="B21" s="714">
        <v>0.3</v>
      </c>
      <c r="C21" s="714">
        <v>0.3</v>
      </c>
      <c r="D21" s="714">
        <v>0.4</v>
      </c>
      <c r="E21" s="714">
        <v>0.5</v>
      </c>
      <c r="F21" s="714">
        <v>0.4</v>
      </c>
    </row>
    <row r="22" spans="1:6">
      <c r="A22" s="16" t="s">
        <v>135</v>
      </c>
      <c r="B22" s="714">
        <v>0.4</v>
      </c>
      <c r="C22" s="714">
        <v>0.4</v>
      </c>
      <c r="D22" s="714">
        <v>0.4</v>
      </c>
      <c r="E22" s="714">
        <v>0.4</v>
      </c>
      <c r="F22" s="714">
        <v>0.4</v>
      </c>
    </row>
    <row r="23" spans="1:6">
      <c r="A23" s="16" t="s">
        <v>204</v>
      </c>
      <c r="B23" s="714">
        <v>0.2</v>
      </c>
      <c r="C23" s="714">
        <v>0.3</v>
      </c>
      <c r="D23" s="714">
        <v>0.3</v>
      </c>
      <c r="E23" s="714">
        <v>0.3</v>
      </c>
      <c r="F23" s="714">
        <v>0.3</v>
      </c>
    </row>
    <row r="24" spans="1:6">
      <c r="A24" s="16" t="s">
        <v>203</v>
      </c>
      <c r="B24" s="714">
        <v>0.1</v>
      </c>
      <c r="C24" s="714">
        <v>0.1</v>
      </c>
      <c r="D24" s="714">
        <v>0.2</v>
      </c>
      <c r="E24" s="714">
        <v>0.2</v>
      </c>
      <c r="F24" s="714">
        <v>0.3</v>
      </c>
    </row>
    <row r="25" spans="1:6">
      <c r="A25" s="16" t="s">
        <v>207</v>
      </c>
      <c r="B25" s="714">
        <v>0.3</v>
      </c>
      <c r="C25" s="714">
        <v>0.5</v>
      </c>
      <c r="D25" s="714">
        <v>0.3</v>
      </c>
      <c r="E25" s="714">
        <v>0.3</v>
      </c>
      <c r="F25" s="714">
        <v>0.3</v>
      </c>
    </row>
    <row r="26" spans="1:6">
      <c r="A26" s="16" t="s">
        <v>149</v>
      </c>
      <c r="B26" s="714">
        <v>0.2</v>
      </c>
      <c r="C26" s="714">
        <v>0.2</v>
      </c>
      <c r="D26" s="714">
        <v>0.2</v>
      </c>
      <c r="E26" s="714">
        <v>0.2</v>
      </c>
      <c r="F26" s="714">
        <v>0.2</v>
      </c>
    </row>
    <row r="27" spans="1:6">
      <c r="A27" s="16" t="s">
        <v>205</v>
      </c>
      <c r="B27" s="714">
        <v>0.2</v>
      </c>
      <c r="C27" s="714">
        <v>0.1</v>
      </c>
      <c r="D27" s="714">
        <v>0.2</v>
      </c>
      <c r="E27" s="714">
        <v>0.2</v>
      </c>
      <c r="F27" s="714">
        <v>0.2</v>
      </c>
    </row>
    <row r="28" spans="1:6">
      <c r="A28" s="16" t="s">
        <v>200</v>
      </c>
      <c r="B28" s="714">
        <v>0</v>
      </c>
      <c r="C28" s="714">
        <v>0.1</v>
      </c>
      <c r="D28" s="714">
        <v>0.1</v>
      </c>
      <c r="E28" s="714">
        <v>0.1</v>
      </c>
      <c r="F28" s="714">
        <v>0.1</v>
      </c>
    </row>
    <row r="29" spans="1:6">
      <c r="A29" s="16" t="s">
        <v>134</v>
      </c>
      <c r="B29" s="714">
        <v>0.4</v>
      </c>
      <c r="C29" s="714" t="s">
        <v>168</v>
      </c>
      <c r="D29" s="714">
        <v>0.3</v>
      </c>
      <c r="E29" s="714">
        <v>0.3</v>
      </c>
      <c r="F29" s="714" t="s">
        <v>168</v>
      </c>
    </row>
    <row r="30" spans="1:6">
      <c r="A30" s="622" t="s">
        <v>137</v>
      </c>
      <c r="B30" s="714">
        <v>0.5</v>
      </c>
      <c r="C30" s="714">
        <v>0.6</v>
      </c>
      <c r="D30" s="714" t="s">
        <v>168</v>
      </c>
      <c r="E30" s="714" t="s">
        <v>168</v>
      </c>
      <c r="F30" s="714" t="s">
        <v>168</v>
      </c>
    </row>
    <row r="31" spans="1:6" s="915" customFormat="1">
      <c r="A31" s="622" t="s">
        <v>206</v>
      </c>
      <c r="B31" s="714" t="s">
        <v>168</v>
      </c>
      <c r="C31" s="714">
        <v>0</v>
      </c>
      <c r="D31" s="714">
        <v>0.1</v>
      </c>
      <c r="E31" s="714">
        <v>0.1</v>
      </c>
      <c r="F31" s="714">
        <v>0</v>
      </c>
    </row>
    <row r="32" spans="1:6" customFormat="1" ht="12.75">
      <c r="A32" s="705"/>
      <c r="B32" s="716"/>
      <c r="C32" s="716"/>
      <c r="D32" s="716"/>
      <c r="E32" s="716"/>
      <c r="F32" s="716"/>
    </row>
    <row r="33" spans="1:6">
      <c r="A33" s="16" t="s">
        <v>157</v>
      </c>
      <c r="B33" s="714">
        <v>1.3</v>
      </c>
      <c r="C33" s="714">
        <v>1.5</v>
      </c>
      <c r="D33" s="714">
        <v>1.5</v>
      </c>
      <c r="E33" s="714">
        <v>1.4</v>
      </c>
      <c r="F33" s="714">
        <v>1.5</v>
      </c>
    </row>
    <row r="34" spans="1:6">
      <c r="A34" s="622" t="s">
        <v>148</v>
      </c>
      <c r="B34" s="714">
        <v>0.6</v>
      </c>
      <c r="C34" s="714">
        <v>0.5</v>
      </c>
      <c r="D34" s="714">
        <v>0.7</v>
      </c>
      <c r="E34" s="714">
        <v>0.9</v>
      </c>
      <c r="F34" s="714">
        <v>0.7</v>
      </c>
    </row>
    <row r="35" spans="1:6">
      <c r="A35" s="16" t="s">
        <v>5</v>
      </c>
      <c r="B35" s="714">
        <v>0.3</v>
      </c>
      <c r="C35" s="714">
        <v>0.3</v>
      </c>
      <c r="D35" s="714">
        <v>0.3</v>
      </c>
      <c r="E35" s="714">
        <v>0.3</v>
      </c>
      <c r="F35" s="714">
        <v>0.3</v>
      </c>
    </row>
    <row r="36" spans="1:6">
      <c r="A36" s="16" t="s">
        <v>156</v>
      </c>
      <c r="B36" s="714">
        <v>0</v>
      </c>
      <c r="C36" s="714">
        <v>0.2</v>
      </c>
      <c r="D36" s="714">
        <v>0.1</v>
      </c>
      <c r="E36" s="714">
        <v>0.2</v>
      </c>
      <c r="F36" s="714">
        <v>0.2</v>
      </c>
    </row>
    <row r="37" spans="1:6">
      <c r="A37" s="16" t="s">
        <v>344</v>
      </c>
      <c r="B37" s="714">
        <v>0.1</v>
      </c>
      <c r="C37" s="714">
        <v>0.1</v>
      </c>
      <c r="D37" s="714">
        <v>0.1</v>
      </c>
      <c r="E37" s="714">
        <v>0.1</v>
      </c>
      <c r="F37" s="714">
        <v>0.1</v>
      </c>
    </row>
    <row r="38" spans="1:6">
      <c r="A38" s="17" t="s">
        <v>4</v>
      </c>
      <c r="B38" s="684">
        <v>0.1</v>
      </c>
      <c r="C38" s="684">
        <v>0.1</v>
      </c>
      <c r="D38" s="684" t="s">
        <v>168</v>
      </c>
      <c r="E38" s="684">
        <v>0.1</v>
      </c>
      <c r="F38" s="684">
        <v>0.1</v>
      </c>
    </row>
    <row r="39" spans="1:6">
      <c r="F39" s="77" t="s">
        <v>194</v>
      </c>
    </row>
    <row r="41" spans="1:6">
      <c r="A41" s="449" t="s">
        <v>210</v>
      </c>
    </row>
  </sheetData>
  <mergeCells count="1">
    <mergeCell ref="B1:G1"/>
  </mergeCells>
  <printOptions gridLines="1"/>
  <pageMargins left="0.74803149606299213" right="0.74803149606299213" top="0.98425196850393704" bottom="0.98425196850393704" header="0.51181102362204722" footer="0.51181102362204722"/>
  <pageSetup paperSize="9" scale="140" orientation="portrait" r:id="rId1"/>
  <headerFooter alignWithMargins="0"/>
</worksheet>
</file>

<file path=xl/worksheets/sheet26.xml><?xml version="1.0" encoding="utf-8"?>
<worksheet xmlns="http://schemas.openxmlformats.org/spreadsheetml/2006/main" xmlns:r="http://schemas.openxmlformats.org/officeDocument/2006/relationships">
  <sheetPr codeName="Sheet23"/>
  <dimension ref="A1:M50"/>
  <sheetViews>
    <sheetView workbookViewId="0">
      <selection activeCell="N29" sqref="N29"/>
    </sheetView>
  </sheetViews>
  <sheetFormatPr defaultRowHeight="11.25"/>
  <cols>
    <col min="1" max="1" width="15" style="2" customWidth="1"/>
    <col min="2" max="10" width="9.140625" style="2"/>
    <col min="11" max="11" width="8" style="2" customWidth="1"/>
    <col min="12" max="12" width="7.42578125" style="2" customWidth="1"/>
    <col min="13" max="13" width="6.28515625" style="2" customWidth="1"/>
    <col min="14" max="16384" width="9.140625" style="2"/>
  </cols>
  <sheetData>
    <row r="1" spans="1:13">
      <c r="A1" s="86">
        <v>2.2999999999999998</v>
      </c>
      <c r="B1" s="1" t="s">
        <v>520</v>
      </c>
      <c r="C1" s="74"/>
      <c r="D1" s="74"/>
      <c r="E1" s="74"/>
      <c r="F1" s="74"/>
      <c r="G1" s="74"/>
      <c r="H1" s="74"/>
      <c r="I1" s="74"/>
      <c r="J1" s="74"/>
      <c r="K1" s="74"/>
    </row>
    <row r="2" spans="1:13">
      <c r="A2" s="24"/>
      <c r="B2" s="74"/>
      <c r="C2" s="74"/>
      <c r="D2" s="74"/>
      <c r="E2" s="74"/>
      <c r="F2" s="74"/>
      <c r="G2" s="74"/>
      <c r="H2" s="74"/>
      <c r="I2" s="74"/>
      <c r="J2" s="74"/>
      <c r="K2" s="74"/>
    </row>
    <row r="3" spans="1:13">
      <c r="B3" s="74"/>
      <c r="C3" s="74"/>
      <c r="D3" s="74"/>
      <c r="E3" s="74"/>
      <c r="F3" s="74"/>
      <c r="G3" s="74"/>
      <c r="H3" s="74"/>
      <c r="I3" s="74"/>
      <c r="J3" s="74"/>
      <c r="K3" s="74"/>
    </row>
    <row r="4" spans="1:13" ht="11.25" customHeight="1">
      <c r="B4" s="74"/>
      <c r="C4" s="74"/>
      <c r="D4" s="74"/>
      <c r="E4" s="74"/>
      <c r="F4" s="74"/>
      <c r="G4" s="74"/>
      <c r="H4" s="74"/>
      <c r="I4" s="74"/>
    </row>
    <row r="5" spans="1:13" ht="11.25" customHeight="1">
      <c r="B5" s="74"/>
      <c r="C5" s="74"/>
      <c r="D5" s="74"/>
      <c r="E5" s="74"/>
      <c r="F5" s="74"/>
      <c r="G5" s="74"/>
      <c r="H5" s="74"/>
      <c r="I5" s="74"/>
    </row>
    <row r="6" spans="1:13" ht="11.25" customHeight="1">
      <c r="B6" s="74"/>
      <c r="C6" s="74"/>
      <c r="D6" s="74"/>
      <c r="E6" s="74"/>
      <c r="F6" s="74"/>
      <c r="G6" s="74"/>
      <c r="H6" s="74"/>
      <c r="I6" s="74"/>
    </row>
    <row r="7" spans="1:13" ht="11.25" customHeight="1">
      <c r="B7" s="74"/>
      <c r="C7" s="74"/>
      <c r="D7" s="74"/>
      <c r="E7" s="74"/>
      <c r="F7" s="74"/>
      <c r="G7" s="74"/>
      <c r="H7" s="74"/>
      <c r="I7" s="74"/>
    </row>
    <row r="8" spans="1:13" ht="11.25" customHeight="1">
      <c r="B8" s="74"/>
      <c r="C8" s="74"/>
      <c r="D8" s="74"/>
      <c r="E8" s="74"/>
      <c r="F8" s="74"/>
      <c r="G8" s="74"/>
      <c r="H8" s="74"/>
    </row>
    <row r="9" spans="1:13" ht="11.25" customHeight="1">
      <c r="B9" s="74"/>
      <c r="C9" s="74"/>
      <c r="D9" s="74"/>
      <c r="E9" s="74"/>
      <c r="F9" s="74"/>
      <c r="G9" s="74"/>
      <c r="H9" s="74"/>
      <c r="I9" s="32" t="s">
        <v>210</v>
      </c>
    </row>
    <row r="10" spans="1:13" ht="11.25" customHeight="1">
      <c r="B10" s="74"/>
      <c r="C10" s="74"/>
      <c r="D10" s="74"/>
      <c r="E10" s="74"/>
      <c r="F10" s="74"/>
      <c r="G10" s="74"/>
      <c r="H10" s="74"/>
      <c r="I10" s="659" t="s">
        <v>210</v>
      </c>
    </row>
    <row r="11" spans="1:13" ht="11.25" customHeight="1">
      <c r="B11" s="74"/>
      <c r="C11" s="74"/>
      <c r="D11" s="74"/>
      <c r="E11" s="74"/>
      <c r="F11" s="74"/>
      <c r="G11" s="74"/>
      <c r="H11" s="74"/>
      <c r="I11" s="1074" t="s">
        <v>371</v>
      </c>
      <c r="J11" s="1072"/>
      <c r="K11" s="1072"/>
      <c r="L11" s="1072"/>
      <c r="M11" s="1072"/>
    </row>
    <row r="12" spans="1:13" ht="11.25" customHeight="1">
      <c r="B12" s="74"/>
      <c r="C12" s="74"/>
      <c r="D12" s="74"/>
      <c r="E12" s="74"/>
      <c r="F12" s="74"/>
      <c r="G12" s="74"/>
      <c r="H12" s="74"/>
      <c r="I12" s="1072"/>
      <c r="J12" s="1072"/>
      <c r="K12" s="1072"/>
      <c r="L12" s="1072"/>
      <c r="M12" s="1072"/>
    </row>
    <row r="13" spans="1:13">
      <c r="B13" s="74"/>
      <c r="C13" s="74"/>
      <c r="D13" s="74"/>
      <c r="E13" s="74"/>
      <c r="F13" s="74"/>
      <c r="G13" s="74"/>
      <c r="H13" s="74"/>
      <c r="I13" s="1072"/>
      <c r="J13" s="1072"/>
      <c r="K13" s="1072"/>
      <c r="L13" s="1072"/>
      <c r="M13" s="1072"/>
    </row>
    <row r="14" spans="1:13">
      <c r="B14" s="74"/>
      <c r="C14" s="74"/>
      <c r="D14" s="74"/>
      <c r="E14" s="74"/>
      <c r="F14" s="74"/>
      <c r="G14" s="74"/>
      <c r="H14" s="74"/>
      <c r="I14" s="74"/>
    </row>
    <row r="15" spans="1:13">
      <c r="B15" s="74"/>
      <c r="C15" s="74"/>
      <c r="D15" s="74"/>
      <c r="E15" s="74"/>
      <c r="F15" s="74"/>
      <c r="G15" s="74"/>
      <c r="H15" s="74"/>
      <c r="I15" s="74"/>
    </row>
    <row r="16" spans="1:13">
      <c r="B16" s="74"/>
      <c r="C16" s="74"/>
      <c r="D16" s="74"/>
      <c r="E16" s="74"/>
      <c r="F16" s="74"/>
      <c r="G16" s="74"/>
      <c r="H16" s="74"/>
      <c r="I16" s="74"/>
    </row>
    <row r="17" spans="1:13">
      <c r="B17" s="74"/>
      <c r="C17" s="74"/>
      <c r="D17" s="74"/>
      <c r="E17" s="74"/>
      <c r="F17" s="74"/>
      <c r="G17" s="74"/>
      <c r="H17" s="74"/>
      <c r="I17" s="74"/>
      <c r="K17" s="74"/>
    </row>
    <row r="18" spans="1:13">
      <c r="B18" s="74"/>
      <c r="C18" s="74"/>
      <c r="D18" s="74"/>
      <c r="E18" s="74"/>
      <c r="F18" s="74"/>
      <c r="G18" s="74"/>
      <c r="H18" s="74"/>
      <c r="I18" s="74"/>
      <c r="K18" s="74"/>
    </row>
    <row r="19" spans="1:13">
      <c r="B19" s="74"/>
      <c r="C19" s="74"/>
      <c r="D19" s="74"/>
      <c r="E19" s="74"/>
      <c r="F19" s="74"/>
      <c r="G19" s="74"/>
      <c r="I19" s="278"/>
      <c r="J19" s="74"/>
      <c r="K19" s="74"/>
    </row>
    <row r="20" spans="1:13">
      <c r="B20" s="74"/>
      <c r="C20" s="74"/>
      <c r="D20" s="74"/>
      <c r="E20" s="74"/>
      <c r="F20" s="74"/>
      <c r="G20" s="550" t="s">
        <v>193</v>
      </c>
      <c r="I20" s="278"/>
      <c r="J20" s="74"/>
      <c r="K20" s="74"/>
    </row>
    <row r="21" spans="1:13">
      <c r="B21" s="74"/>
      <c r="C21" s="74"/>
      <c r="D21" s="74"/>
      <c r="E21" s="74"/>
      <c r="F21" s="74"/>
      <c r="G21" s="550"/>
      <c r="I21" s="278"/>
      <c r="J21" s="74"/>
      <c r="K21" s="74"/>
    </row>
    <row r="22" spans="1:13">
      <c r="A22" s="32" t="s">
        <v>400</v>
      </c>
      <c r="B22" s="74"/>
      <c r="C22" s="74"/>
      <c r="D22" s="74"/>
      <c r="E22" s="74"/>
      <c r="F22" s="74"/>
      <c r="G22" s="550"/>
      <c r="I22" s="278"/>
      <c r="J22" s="74"/>
      <c r="K22" s="74"/>
    </row>
    <row r="23" spans="1:13">
      <c r="B23" s="74"/>
      <c r="C23" s="74"/>
      <c r="D23" s="74"/>
      <c r="E23" s="74"/>
      <c r="F23" s="74"/>
      <c r="G23" s="550"/>
      <c r="I23" s="278"/>
      <c r="J23" s="74"/>
      <c r="K23" s="74"/>
    </row>
    <row r="24" spans="1:13" s="30" customFormat="1"/>
    <row r="25" spans="1:13" s="30" customFormat="1">
      <c r="A25" s="546"/>
      <c r="B25" s="546">
        <v>2000</v>
      </c>
      <c r="C25" s="546">
        <v>2001</v>
      </c>
      <c r="D25" s="546">
        <v>2002</v>
      </c>
      <c r="E25" s="546">
        <v>2003</v>
      </c>
      <c r="F25" s="546">
        <v>2004</v>
      </c>
      <c r="G25" s="546">
        <v>2005</v>
      </c>
      <c r="H25" s="546">
        <v>2006</v>
      </c>
      <c r="I25" s="664">
        <v>2007</v>
      </c>
      <c r="J25" s="546">
        <v>2008</v>
      </c>
      <c r="K25" s="546">
        <v>2009</v>
      </c>
      <c r="L25" s="546">
        <v>2010</v>
      </c>
    </row>
    <row r="26" spans="1:13">
      <c r="A26" s="209" t="s">
        <v>491</v>
      </c>
      <c r="B26" s="6">
        <v>1.86</v>
      </c>
      <c r="C26" s="2">
        <v>1.87</v>
      </c>
      <c r="D26" s="2">
        <v>1.88</v>
      </c>
      <c r="E26" s="2">
        <v>1.87</v>
      </c>
      <c r="F26" s="2">
        <v>1.83</v>
      </c>
      <c r="G26" s="2">
        <v>1.83</v>
      </c>
      <c r="H26" s="2">
        <v>1.85</v>
      </c>
      <c r="I26" s="74">
        <v>1.85</v>
      </c>
      <c r="J26" s="2">
        <v>1.92</v>
      </c>
      <c r="K26" s="2">
        <v>2.0099999999999998</v>
      </c>
      <c r="L26" s="2">
        <v>2</v>
      </c>
    </row>
    <row r="27" spans="1:13">
      <c r="A27" s="2" t="s">
        <v>213</v>
      </c>
      <c r="B27" s="2">
        <v>1.1100000000000001</v>
      </c>
      <c r="C27" s="2">
        <v>1.0900000000000001</v>
      </c>
      <c r="D27" s="2">
        <v>1.0900000000000001</v>
      </c>
      <c r="E27" s="2">
        <v>1.1599999999999999</v>
      </c>
      <c r="F27" s="2">
        <v>1.22</v>
      </c>
      <c r="G27" s="2">
        <v>1.24</v>
      </c>
      <c r="H27" s="2">
        <v>1.24</v>
      </c>
      <c r="I27" s="74">
        <v>1.28</v>
      </c>
      <c r="J27" s="2">
        <v>1.45</v>
      </c>
      <c r="K27" s="2">
        <v>1.74</v>
      </c>
      <c r="L27" s="2">
        <v>1.79</v>
      </c>
    </row>
    <row r="28" spans="1:13" s="30" customFormat="1">
      <c r="A28" s="25" t="s">
        <v>214</v>
      </c>
      <c r="B28" s="549">
        <v>1.2859928896600303</v>
      </c>
      <c r="C28" s="549">
        <v>1.2870731386137289</v>
      </c>
      <c r="D28" s="549">
        <v>1.3114076199806626</v>
      </c>
      <c r="E28" s="549">
        <v>1.3550343716912667</v>
      </c>
      <c r="F28" s="549">
        <v>1.4222979536357376</v>
      </c>
      <c r="G28" s="549">
        <v>1.4374607434039519</v>
      </c>
      <c r="H28" s="549">
        <v>1.4141401376448224</v>
      </c>
      <c r="I28" s="549">
        <v>1.4768073157304689</v>
      </c>
      <c r="J28" s="549">
        <v>1.6731344610223029</v>
      </c>
      <c r="K28" s="549">
        <v>2.09171265284454</v>
      </c>
      <c r="L28" s="549">
        <v>2.1595059069519809</v>
      </c>
      <c r="M28" s="576"/>
    </row>
    <row r="30" spans="1:13">
      <c r="B30" s="74"/>
      <c r="C30" s="74"/>
      <c r="D30" s="74"/>
      <c r="E30" s="74"/>
      <c r="F30" s="74"/>
      <c r="G30" s="74"/>
      <c r="H30" s="74"/>
      <c r="I30" s="74"/>
      <c r="J30" s="74"/>
      <c r="K30" s="74"/>
    </row>
    <row r="31" spans="1:13" ht="12.75">
      <c r="B31"/>
      <c r="C31"/>
      <c r="D31"/>
      <c r="E31"/>
      <c r="F31"/>
      <c r="G31"/>
      <c r="H31"/>
    </row>
    <row r="32" spans="1:13" ht="12.75">
      <c r="B32"/>
      <c r="C32"/>
      <c r="D32"/>
      <c r="E32"/>
      <c r="F32"/>
      <c r="G32"/>
      <c r="H32"/>
    </row>
    <row r="33" spans="1:11" customFormat="1" ht="12.75">
      <c r="A33" s="2"/>
      <c r="I33" s="2"/>
      <c r="J33" s="2"/>
      <c r="K33" s="2"/>
    </row>
    <row r="34" spans="1:11" ht="12.75">
      <c r="B34"/>
      <c r="C34"/>
      <c r="D34"/>
      <c r="E34"/>
      <c r="F34"/>
      <c r="G34"/>
      <c r="H34"/>
    </row>
    <row r="35" spans="1:11" ht="12.75">
      <c r="B35"/>
      <c r="C35"/>
      <c r="D35"/>
      <c r="E35"/>
      <c r="F35"/>
      <c r="G35"/>
      <c r="H35"/>
    </row>
    <row r="36" spans="1:11" ht="12.75">
      <c r="B36"/>
      <c r="C36"/>
      <c r="D36"/>
      <c r="E36"/>
      <c r="F36"/>
      <c r="G36"/>
      <c r="H36"/>
    </row>
    <row r="37" spans="1:11" ht="12.75">
      <c r="B37"/>
      <c r="C37"/>
      <c r="D37"/>
      <c r="E37"/>
      <c r="F37"/>
      <c r="G37"/>
      <c r="H37"/>
    </row>
    <row r="38" spans="1:11" ht="12.75">
      <c r="B38"/>
      <c r="C38"/>
      <c r="D38"/>
      <c r="E38"/>
      <c r="F38"/>
      <c r="G38"/>
      <c r="H38"/>
    </row>
    <row r="39" spans="1:11" ht="12.75">
      <c r="B39"/>
      <c r="C39"/>
      <c r="D39"/>
      <c r="E39"/>
      <c r="F39"/>
      <c r="G39"/>
      <c r="H39"/>
    </row>
    <row r="40" spans="1:11" ht="12.75">
      <c r="B40"/>
      <c r="C40"/>
      <c r="D40"/>
      <c r="E40"/>
      <c r="F40"/>
      <c r="G40"/>
      <c r="H40"/>
    </row>
    <row r="41" spans="1:11" ht="12.75">
      <c r="B41"/>
      <c r="C41"/>
      <c r="D41"/>
      <c r="E41"/>
      <c r="F41"/>
      <c r="G41"/>
      <c r="H41"/>
      <c r="J41" s="74"/>
    </row>
    <row r="42" spans="1:11" ht="12.75">
      <c r="B42"/>
      <c r="C42"/>
      <c r="D42"/>
      <c r="E42"/>
      <c r="F42"/>
      <c r="G42"/>
      <c r="H42"/>
      <c r="J42" s="74"/>
    </row>
    <row r="43" spans="1:11" ht="12.75">
      <c r="B43"/>
      <c r="C43"/>
      <c r="D43"/>
      <c r="E43"/>
      <c r="F43"/>
      <c r="G43"/>
      <c r="H43"/>
      <c r="J43" s="74"/>
    </row>
    <row r="44" spans="1:11" ht="12.75">
      <c r="B44"/>
      <c r="C44"/>
      <c r="D44"/>
      <c r="E44"/>
      <c r="F44"/>
      <c r="G44"/>
      <c r="H44"/>
      <c r="J44" s="74"/>
    </row>
    <row r="45" spans="1:11" ht="12.75">
      <c r="B45"/>
      <c r="C45"/>
      <c r="D45"/>
      <c r="E45"/>
      <c r="F45"/>
      <c r="G45"/>
      <c r="H45"/>
      <c r="J45" s="74"/>
    </row>
    <row r="46" spans="1:11" ht="12.75">
      <c r="B46"/>
      <c r="C46"/>
      <c r="D46"/>
      <c r="E46"/>
      <c r="F46"/>
      <c r="G46"/>
      <c r="H46"/>
      <c r="J46" s="74"/>
    </row>
    <row r="47" spans="1:11" ht="12.75">
      <c r="B47"/>
      <c r="C47"/>
      <c r="D47"/>
      <c r="E47"/>
      <c r="F47"/>
      <c r="G47"/>
      <c r="H47"/>
      <c r="J47" s="74"/>
    </row>
    <row r="48" spans="1:11" ht="12.75">
      <c r="B48"/>
      <c r="C48"/>
      <c r="D48"/>
      <c r="E48"/>
      <c r="F48"/>
      <c r="G48"/>
      <c r="H48"/>
    </row>
    <row r="49" spans="2:8" ht="12.75">
      <c r="B49"/>
      <c r="C49"/>
      <c r="D49"/>
      <c r="E49"/>
      <c r="F49"/>
      <c r="G49"/>
      <c r="H49"/>
    </row>
    <row r="50" spans="2:8" ht="12.75">
      <c r="B50"/>
      <c r="C50"/>
      <c r="D50"/>
      <c r="E50"/>
      <c r="F50"/>
      <c r="G50"/>
      <c r="H50"/>
    </row>
  </sheetData>
  <mergeCells count="1">
    <mergeCell ref="I11:M13"/>
  </mergeCells>
  <printOptions gridLines="1"/>
  <pageMargins left="0.74803149606299213" right="0.74803149606299213" top="0.98425196850393704" bottom="0.98425196850393704" header="0.51181102362204722" footer="0.51181102362204722"/>
  <pageSetup paperSize="9" scale="95"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sheetPr codeName="Sheet24"/>
  <dimension ref="A1:K48"/>
  <sheetViews>
    <sheetView topLeftCell="A13" zoomScaleNormal="200" workbookViewId="0">
      <selection activeCell="F35" sqref="F35"/>
    </sheetView>
  </sheetViews>
  <sheetFormatPr defaultRowHeight="11.25"/>
  <cols>
    <col min="1" max="1" width="14.7109375" style="209" customWidth="1"/>
    <col min="2" max="2" width="7.42578125" style="209" customWidth="1"/>
    <col min="3" max="3" width="7.42578125" style="647" customWidth="1"/>
    <col min="4" max="4" width="7.42578125" style="209" customWidth="1"/>
    <col min="5" max="16384" width="9.140625" style="2"/>
  </cols>
  <sheetData>
    <row r="1" spans="1:11">
      <c r="A1" s="86">
        <v>2.4</v>
      </c>
      <c r="B1" s="1" t="s">
        <v>522</v>
      </c>
    </row>
    <row r="2" spans="1:11">
      <c r="A2" s="24"/>
    </row>
    <row r="3" spans="1:11">
      <c r="A3" s="1"/>
      <c r="D3" s="4" t="s">
        <v>216</v>
      </c>
    </row>
    <row r="4" spans="1:11">
      <c r="A4" s="19" t="s">
        <v>209</v>
      </c>
      <c r="B4" s="36">
        <v>2000</v>
      </c>
      <c r="C4" s="429">
        <v>2005</v>
      </c>
      <c r="D4" s="168">
        <v>2010</v>
      </c>
    </row>
    <row r="5" spans="1:11">
      <c r="A5" s="650" t="s">
        <v>197</v>
      </c>
      <c r="B5" s="648">
        <v>3.35</v>
      </c>
      <c r="C5" s="648">
        <v>3.48</v>
      </c>
      <c r="D5" s="648">
        <v>3.87</v>
      </c>
    </row>
    <row r="6" spans="1:11">
      <c r="A6" s="650" t="s">
        <v>198</v>
      </c>
      <c r="B6" s="648">
        <v>4.13</v>
      </c>
      <c r="C6" s="648">
        <v>3.56</v>
      </c>
      <c r="D6" s="648">
        <v>3.42</v>
      </c>
    </row>
    <row r="7" spans="1:11">
      <c r="A7" s="650" t="s">
        <v>132</v>
      </c>
      <c r="B7" s="648">
        <v>2.2400000000000002</v>
      </c>
      <c r="C7" s="648">
        <v>2.46</v>
      </c>
      <c r="D7" s="648">
        <v>3.06</v>
      </c>
    </row>
    <row r="8" spans="1:11">
      <c r="A8" s="650" t="s">
        <v>133</v>
      </c>
      <c r="B8" s="648">
        <v>2.4700000000000002</v>
      </c>
      <c r="C8" s="648">
        <v>2.5099999999999998</v>
      </c>
      <c r="D8" s="648">
        <v>2.82</v>
      </c>
    </row>
    <row r="9" spans="1:11">
      <c r="A9" s="650" t="s">
        <v>195</v>
      </c>
      <c r="B9" s="648">
        <v>1.93</v>
      </c>
      <c r="C9" s="648">
        <v>2.46</v>
      </c>
      <c r="D9" s="648">
        <v>2.76</v>
      </c>
    </row>
    <row r="10" spans="1:11">
      <c r="A10" s="650" t="s">
        <v>136</v>
      </c>
      <c r="B10" s="648">
        <v>2.15</v>
      </c>
      <c r="C10" s="648">
        <v>2.11</v>
      </c>
      <c r="D10" s="648">
        <v>2.2599999999999998</v>
      </c>
    </row>
    <row r="11" spans="1:11" s="1" customFormat="1">
      <c r="A11" s="654" t="s">
        <v>83</v>
      </c>
      <c r="B11" s="655">
        <v>1.2859928896600303</v>
      </c>
      <c r="C11" s="655">
        <v>1.4374607434039519</v>
      </c>
      <c r="D11" s="655">
        <v>2.1595059069519809</v>
      </c>
    </row>
    <row r="12" spans="1:11" s="1" customFormat="1">
      <c r="A12" s="650" t="s">
        <v>208</v>
      </c>
      <c r="B12" s="648">
        <v>1.38</v>
      </c>
      <c r="C12" s="648">
        <v>1.44</v>
      </c>
      <c r="D12" s="648">
        <v>2.11</v>
      </c>
    </row>
    <row r="13" spans="1:11">
      <c r="A13" s="654" t="s">
        <v>521</v>
      </c>
      <c r="B13" s="655">
        <v>1.86</v>
      </c>
      <c r="C13" s="655">
        <v>1.83</v>
      </c>
      <c r="D13" s="655">
        <v>2</v>
      </c>
    </row>
    <row r="14" spans="1:11" s="209" customFormat="1" ht="12" customHeight="1">
      <c r="A14" s="650" t="s">
        <v>131</v>
      </c>
      <c r="B14" s="648">
        <v>1.97</v>
      </c>
      <c r="C14" s="648">
        <v>1.83</v>
      </c>
      <c r="D14" s="648">
        <v>1.99</v>
      </c>
    </row>
    <row r="15" spans="1:11" s="209" customFormat="1" ht="12.75">
      <c r="A15" s="650" t="s">
        <v>140</v>
      </c>
      <c r="B15" s="648">
        <v>1.94</v>
      </c>
      <c r="C15" s="648">
        <v>1.9</v>
      </c>
      <c r="D15" s="648">
        <v>1.83</v>
      </c>
      <c r="I15" s="607"/>
      <c r="J15" s="607"/>
      <c r="K15" s="607"/>
    </row>
    <row r="16" spans="1:11" s="209" customFormat="1" ht="12.75">
      <c r="A16" s="654" t="s">
        <v>82</v>
      </c>
      <c r="B16" s="655">
        <v>1.1100000000000001</v>
      </c>
      <c r="C16" s="655">
        <v>1.24</v>
      </c>
      <c r="D16" s="655">
        <v>1.79</v>
      </c>
      <c r="I16" s="607"/>
      <c r="J16" s="607"/>
      <c r="K16" s="607"/>
    </row>
    <row r="17" spans="1:11" s="1" customFormat="1" ht="12.75">
      <c r="A17" s="650" t="s">
        <v>199</v>
      </c>
      <c r="B17" s="648">
        <v>1.81</v>
      </c>
      <c r="C17" s="648">
        <v>1.73</v>
      </c>
      <c r="D17" s="648">
        <v>1.77</v>
      </c>
      <c r="I17" s="352"/>
      <c r="J17" s="352"/>
      <c r="K17" s="352"/>
    </row>
    <row r="18" spans="1:11" s="209" customFormat="1" ht="12.75">
      <c r="A18" s="650" t="s">
        <v>138</v>
      </c>
      <c r="B18" s="648">
        <v>1.65</v>
      </c>
      <c r="C18" s="648">
        <v>1.56</v>
      </c>
      <c r="D18" s="648">
        <v>1.63</v>
      </c>
      <c r="J18" s="607"/>
      <c r="K18" s="607"/>
    </row>
    <row r="19" spans="1:11" s="209" customFormat="1" ht="12.75">
      <c r="A19" s="650" t="s">
        <v>202</v>
      </c>
      <c r="B19" s="648">
        <v>0.6</v>
      </c>
      <c r="C19" s="648">
        <v>0.93</v>
      </c>
      <c r="D19" s="648">
        <v>1.62</v>
      </c>
      <c r="H19" s="607"/>
      <c r="I19" s="607"/>
      <c r="J19" s="607"/>
      <c r="K19" s="607"/>
    </row>
    <row r="20" spans="1:11" s="209" customFormat="1" ht="12.75">
      <c r="A20" s="650" t="s">
        <v>196</v>
      </c>
      <c r="B20" s="648">
        <v>0.73</v>
      </c>
      <c r="C20" s="648">
        <v>0.78</v>
      </c>
      <c r="D20" s="648">
        <v>1.59</v>
      </c>
      <c r="H20" s="607"/>
      <c r="I20" s="607"/>
      <c r="J20" s="607"/>
      <c r="K20" s="607"/>
    </row>
    <row r="21" spans="1:11" ht="12.75">
      <c r="A21" s="650" t="s">
        <v>201</v>
      </c>
      <c r="B21" s="648">
        <v>1.17</v>
      </c>
      <c r="C21" s="648">
        <v>1.35</v>
      </c>
      <c r="D21" s="648">
        <v>1.56</v>
      </c>
      <c r="H21"/>
      <c r="I21"/>
      <c r="J21"/>
      <c r="K21"/>
    </row>
    <row r="22" spans="1:11" ht="12.75">
      <c r="A22" s="650" t="s">
        <v>135</v>
      </c>
      <c r="B22" s="648">
        <v>0.91</v>
      </c>
      <c r="C22" s="648">
        <v>1.1200000000000001</v>
      </c>
      <c r="D22" s="648">
        <v>1.39</v>
      </c>
      <c r="H22"/>
      <c r="I22"/>
      <c r="J22"/>
      <c r="K22"/>
    </row>
    <row r="23" spans="1:11" ht="12.75">
      <c r="A23" s="650" t="s">
        <v>137</v>
      </c>
      <c r="B23" s="648">
        <v>1.04</v>
      </c>
      <c r="C23" s="648">
        <v>1.0900000000000001</v>
      </c>
      <c r="D23" s="648">
        <v>1.26</v>
      </c>
      <c r="H23"/>
      <c r="I23"/>
      <c r="J23"/>
      <c r="K23"/>
    </row>
    <row r="24" spans="1:11" ht="12.75">
      <c r="A24" s="650" t="s">
        <v>203</v>
      </c>
      <c r="B24" s="648">
        <v>0.81</v>
      </c>
      <c r="C24" s="648">
        <v>0.94</v>
      </c>
      <c r="D24" s="648">
        <v>1.1599999999999999</v>
      </c>
      <c r="H24"/>
      <c r="I24"/>
      <c r="J24"/>
      <c r="K24"/>
    </row>
    <row r="25" spans="1:11" ht="12.75">
      <c r="A25" s="650" t="s">
        <v>204</v>
      </c>
      <c r="B25" s="648">
        <v>0.59</v>
      </c>
      <c r="C25" s="648">
        <v>0.75</v>
      </c>
      <c r="D25" s="648">
        <v>0.79</v>
      </c>
      <c r="H25"/>
      <c r="I25"/>
      <c r="J25"/>
      <c r="K25"/>
    </row>
    <row r="26" spans="1:11" ht="12.75">
      <c r="A26" s="650" t="s">
        <v>207</v>
      </c>
      <c r="B26" s="648">
        <v>0.64</v>
      </c>
      <c r="C26" s="648">
        <v>0.56999999999999995</v>
      </c>
      <c r="D26" s="648">
        <v>0.74</v>
      </c>
      <c r="H26"/>
      <c r="I26"/>
      <c r="J26"/>
      <c r="K26"/>
    </row>
    <row r="27" spans="1:11" ht="12.75">
      <c r="A27" s="650" t="s">
        <v>206</v>
      </c>
      <c r="B27" s="648" t="s">
        <v>168</v>
      </c>
      <c r="C27" s="648">
        <v>0.56999999999999995</v>
      </c>
      <c r="D27" s="648">
        <v>0.63</v>
      </c>
      <c r="H27"/>
      <c r="I27"/>
      <c r="J27"/>
      <c r="K27"/>
    </row>
    <row r="28" spans="1:11" ht="12.75">
      <c r="A28" s="650" t="s">
        <v>151</v>
      </c>
      <c r="B28" s="648">
        <v>0.65</v>
      </c>
      <c r="C28" s="648">
        <v>0.51</v>
      </c>
      <c r="D28" s="648">
        <v>0.63</v>
      </c>
      <c r="H28"/>
      <c r="I28"/>
      <c r="J28"/>
      <c r="K28"/>
    </row>
    <row r="29" spans="1:11" ht="12.75">
      <c r="A29" s="650" t="s">
        <v>149</v>
      </c>
      <c r="B29" s="648">
        <v>0.51</v>
      </c>
      <c r="C29" s="648">
        <v>0.46</v>
      </c>
      <c r="D29" s="648">
        <v>0.6</v>
      </c>
      <c r="H29"/>
      <c r="I29"/>
      <c r="J29"/>
      <c r="K29"/>
    </row>
    <row r="30" spans="1:11" ht="12.75">
      <c r="A30" s="650" t="s">
        <v>205</v>
      </c>
      <c r="B30" s="648">
        <v>0.45</v>
      </c>
      <c r="C30" s="648">
        <v>0.56000000000000005</v>
      </c>
      <c r="D30" s="648">
        <v>0.6</v>
      </c>
      <c r="H30"/>
      <c r="I30"/>
      <c r="J30"/>
      <c r="K30"/>
    </row>
    <row r="31" spans="1:11" ht="12.75">
      <c r="A31" s="650" t="s">
        <v>200</v>
      </c>
      <c r="B31" s="648">
        <v>0.25</v>
      </c>
      <c r="C31" s="648">
        <v>0.41</v>
      </c>
      <c r="D31" s="648">
        <v>0.5</v>
      </c>
      <c r="H31"/>
      <c r="I31"/>
      <c r="J31"/>
      <c r="K31"/>
    </row>
    <row r="32" spans="1:11" ht="12.75">
      <c r="A32" s="650" t="s">
        <v>150</v>
      </c>
      <c r="B32" s="648">
        <v>0.37</v>
      </c>
      <c r="C32" s="648">
        <v>0.41</v>
      </c>
      <c r="D32" s="648">
        <v>0.47</v>
      </c>
      <c r="H32"/>
      <c r="I32"/>
      <c r="J32"/>
      <c r="K32"/>
    </row>
    <row r="33" spans="1:11" ht="12.75">
      <c r="A33" s="650" t="s">
        <v>134</v>
      </c>
      <c r="B33" s="648">
        <v>0.57999999999999996</v>
      </c>
      <c r="C33" s="648">
        <v>0.6</v>
      </c>
      <c r="D33" s="648" t="s">
        <v>168</v>
      </c>
      <c r="H33"/>
      <c r="I33"/>
      <c r="J33"/>
      <c r="K33"/>
    </row>
    <row r="34" spans="1:11" ht="12.75">
      <c r="A34" s="650"/>
      <c r="B34" s="648"/>
      <c r="C34" s="648"/>
      <c r="D34" s="648"/>
      <c r="H34"/>
      <c r="I34"/>
      <c r="J34"/>
      <c r="K34"/>
    </row>
    <row r="35" spans="1:11" ht="12.75">
      <c r="A35" s="651" t="s">
        <v>156</v>
      </c>
      <c r="B35" s="648">
        <v>2.67</v>
      </c>
      <c r="C35" s="648">
        <v>2.77</v>
      </c>
      <c r="D35" s="648">
        <v>3.11</v>
      </c>
      <c r="H35"/>
      <c r="I35"/>
      <c r="J35"/>
      <c r="K35"/>
    </row>
    <row r="36" spans="1:11" ht="12.75">
      <c r="A36" s="651" t="s">
        <v>157</v>
      </c>
      <c r="B36" s="648">
        <v>2.5299999999999998</v>
      </c>
      <c r="C36" s="648">
        <v>2.9</v>
      </c>
      <c r="D36" s="648">
        <v>2.99</v>
      </c>
      <c r="H36"/>
      <c r="I36"/>
      <c r="J36"/>
      <c r="K36"/>
    </row>
    <row r="37" spans="1:11" ht="12.75">
      <c r="A37" s="651" t="s">
        <v>148</v>
      </c>
      <c r="B37" s="648">
        <v>1.59</v>
      </c>
      <c r="C37" s="648">
        <v>1.52</v>
      </c>
      <c r="D37" s="648">
        <v>1.71</v>
      </c>
      <c r="H37"/>
      <c r="I37"/>
      <c r="J37"/>
      <c r="K37"/>
    </row>
    <row r="38" spans="1:11" ht="12.75">
      <c r="A38" s="652" t="s">
        <v>4</v>
      </c>
      <c r="B38" s="648">
        <v>0.46</v>
      </c>
      <c r="C38" s="648">
        <v>0.57999999999999996</v>
      </c>
      <c r="D38" s="648">
        <v>0.85</v>
      </c>
      <c r="H38"/>
      <c r="I38"/>
      <c r="J38"/>
      <c r="K38"/>
    </row>
    <row r="39" spans="1:11" ht="12.75">
      <c r="A39" s="653" t="s">
        <v>5</v>
      </c>
      <c r="B39" s="656" t="s">
        <v>168</v>
      </c>
      <c r="C39" s="656">
        <v>0.87</v>
      </c>
      <c r="D39" s="656">
        <v>0.73</v>
      </c>
      <c r="H39"/>
      <c r="I39"/>
      <c r="J39"/>
      <c r="K39"/>
    </row>
    <row r="40" spans="1:11" ht="12.75">
      <c r="E40"/>
      <c r="F40"/>
      <c r="G40"/>
      <c r="H40"/>
      <c r="I40"/>
    </row>
    <row r="41" spans="1:11" ht="12.75" customHeight="1">
      <c r="A41" s="1075" t="s">
        <v>523</v>
      </c>
      <c r="B41" s="1075"/>
      <c r="C41" s="1075"/>
      <c r="D41" s="1075"/>
      <c r="E41" s="1075"/>
      <c r="F41" s="1075"/>
      <c r="G41" s="1075"/>
      <c r="H41" s="1075"/>
      <c r="I41"/>
    </row>
    <row r="42" spans="1:11" ht="3" customHeight="1">
      <c r="A42" s="1075"/>
      <c r="B42" s="1075"/>
      <c r="C42" s="1075"/>
      <c r="D42" s="1075"/>
      <c r="E42" s="1075"/>
      <c r="F42" s="1075"/>
      <c r="G42" s="1075"/>
      <c r="H42" s="1075"/>
      <c r="I42"/>
    </row>
    <row r="43" spans="1:11" ht="8.25" hidden="1" customHeight="1">
      <c r="A43" s="1075"/>
      <c r="B43" s="1075"/>
      <c r="C43" s="1075"/>
      <c r="D43" s="1075"/>
      <c r="E43" s="1075"/>
      <c r="F43" s="1075"/>
      <c r="G43" s="1075"/>
      <c r="H43" s="1075"/>
      <c r="I43"/>
    </row>
    <row r="44" spans="1:11" ht="3.75" hidden="1" customHeight="1">
      <c r="A44" s="1075"/>
      <c r="B44" s="1075"/>
      <c r="C44" s="1075"/>
      <c r="D44" s="1075"/>
      <c r="E44" s="1075"/>
      <c r="F44" s="1075"/>
      <c r="G44" s="1075"/>
      <c r="H44" s="1075"/>
      <c r="I44"/>
    </row>
    <row r="45" spans="1:11" hidden="1">
      <c r="A45" s="1075"/>
      <c r="B45" s="1075"/>
      <c r="C45" s="1075"/>
      <c r="D45" s="1075"/>
      <c r="E45" s="1075"/>
      <c r="F45" s="1075"/>
      <c r="G45" s="1075"/>
      <c r="H45" s="1075"/>
    </row>
    <row r="46" spans="1:11" hidden="1">
      <c r="A46" s="1075"/>
      <c r="B46" s="1075"/>
      <c r="C46" s="1075"/>
      <c r="D46" s="1075"/>
      <c r="E46" s="1075"/>
      <c r="F46" s="1075"/>
      <c r="G46" s="1075"/>
      <c r="H46" s="1075"/>
    </row>
    <row r="47" spans="1:11">
      <c r="A47" s="209" t="s">
        <v>524</v>
      </c>
    </row>
    <row r="48" spans="1:11">
      <c r="A48" s="209" t="s">
        <v>525</v>
      </c>
    </row>
  </sheetData>
  <mergeCells count="1">
    <mergeCell ref="A41:H46"/>
  </mergeCells>
  <pageMargins left="0.75" right="0.75" top="1" bottom="1" header="0.5" footer="0.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sheetPr codeName="Sheet25"/>
  <dimension ref="A1:O52"/>
  <sheetViews>
    <sheetView workbookViewId="0">
      <selection activeCell="J15" sqref="J15"/>
    </sheetView>
  </sheetViews>
  <sheetFormatPr defaultRowHeight="12.75"/>
  <sheetData>
    <row r="1" spans="1:15">
      <c r="A1" s="86">
        <v>2.5</v>
      </c>
      <c r="B1" s="1" t="s">
        <v>645</v>
      </c>
    </row>
    <row r="2" spans="1:15">
      <c r="A2" s="24"/>
    </row>
    <row r="6" spans="1:15" ht="12.75" customHeight="1">
      <c r="I6" s="285"/>
    </row>
    <row r="7" spans="1:15">
      <c r="I7" s="285"/>
    </row>
    <row r="8" spans="1:15" ht="12.75" customHeight="1"/>
    <row r="13" spans="1:15">
      <c r="I13" s="313"/>
      <c r="J13" s="38"/>
      <c r="K13" s="38"/>
      <c r="L13" s="38"/>
      <c r="M13" s="38"/>
      <c r="N13" s="38"/>
      <c r="O13" s="38"/>
    </row>
    <row r="21" spans="1:14" s="423" customFormat="1">
      <c r="H21" s="378" t="s">
        <v>339</v>
      </c>
    </row>
    <row r="22" spans="1:14">
      <c r="A22" s="2"/>
      <c r="B22" s="2"/>
      <c r="C22" s="2"/>
      <c r="D22" s="2"/>
      <c r="E22" s="2"/>
      <c r="F22" s="2"/>
      <c r="G22" s="2"/>
      <c r="H22" s="2"/>
      <c r="I22" s="2"/>
      <c r="J22" s="2"/>
      <c r="K22" s="2"/>
    </row>
    <row r="23" spans="1:14">
      <c r="A23" s="2"/>
      <c r="B23" s="209">
        <v>2001</v>
      </c>
      <c r="C23" s="2">
        <v>2002</v>
      </c>
      <c r="D23" s="2">
        <v>2003</v>
      </c>
      <c r="E23" s="2">
        <v>2004</v>
      </c>
      <c r="F23" s="2">
        <v>2005</v>
      </c>
      <c r="G23" s="2">
        <v>2006</v>
      </c>
      <c r="H23" s="2">
        <v>2007</v>
      </c>
      <c r="I23" s="2">
        <v>2008</v>
      </c>
      <c r="J23" s="2">
        <v>2009</v>
      </c>
      <c r="K23" s="2">
        <v>2010</v>
      </c>
      <c r="L23" s="209" t="s">
        <v>210</v>
      </c>
      <c r="M23" s="209" t="s">
        <v>210</v>
      </c>
    </row>
    <row r="24" spans="1:14">
      <c r="A24" s="209" t="s">
        <v>484</v>
      </c>
      <c r="B24" s="647">
        <v>106.23</v>
      </c>
      <c r="C24" s="179">
        <v>106.01</v>
      </c>
      <c r="D24" s="179">
        <v>108.33</v>
      </c>
      <c r="E24" s="179">
        <v>112.79</v>
      </c>
      <c r="F24" s="179">
        <v>115.28</v>
      </c>
      <c r="G24" s="179">
        <v>116.43</v>
      </c>
      <c r="H24" s="179">
        <v>115.29</v>
      </c>
      <c r="I24" s="179">
        <v>111.58</v>
      </c>
      <c r="J24" s="179">
        <v>110.4</v>
      </c>
      <c r="K24" s="179">
        <v>108.59</v>
      </c>
      <c r="L24" s="209" t="s">
        <v>210</v>
      </c>
      <c r="M24" s="209" t="s">
        <v>210</v>
      </c>
      <c r="N24" t="s">
        <v>210</v>
      </c>
    </row>
    <row r="25" spans="1:14">
      <c r="A25" s="2" t="s">
        <v>277</v>
      </c>
      <c r="B25" s="647">
        <v>65.78</v>
      </c>
      <c r="C25" s="179">
        <v>57.51</v>
      </c>
      <c r="D25" s="179">
        <v>56.96</v>
      </c>
      <c r="E25" s="179">
        <v>67.819999999999993</v>
      </c>
      <c r="F25" s="179">
        <v>66.739999999999995</v>
      </c>
      <c r="G25" s="179">
        <v>67.7</v>
      </c>
      <c r="H25" s="179">
        <v>72.91</v>
      </c>
      <c r="I25" s="179">
        <v>72.91</v>
      </c>
      <c r="J25" s="179">
        <v>75.59</v>
      </c>
      <c r="K25" s="179">
        <v>79.13</v>
      </c>
      <c r="L25" s="209" t="s">
        <v>210</v>
      </c>
      <c r="M25" s="209" t="s">
        <v>210</v>
      </c>
      <c r="N25" t="s">
        <v>210</v>
      </c>
    </row>
    <row r="26" spans="1:14">
      <c r="A26" s="2"/>
      <c r="B26" s="2"/>
      <c r="C26" s="2"/>
      <c r="D26" s="2"/>
      <c r="E26" s="2"/>
      <c r="F26" s="2"/>
      <c r="G26" s="2"/>
      <c r="H26" s="2"/>
      <c r="I26" s="2"/>
      <c r="J26" s="2"/>
      <c r="K26" s="6"/>
    </row>
    <row r="27" spans="1:14">
      <c r="A27" s="32" t="s">
        <v>210</v>
      </c>
      <c r="B27" s="2"/>
      <c r="C27" s="2"/>
      <c r="D27" s="2"/>
      <c r="E27" s="2"/>
      <c r="F27" s="2"/>
      <c r="G27" s="2"/>
      <c r="H27" s="2"/>
      <c r="I27" s="2"/>
      <c r="J27" s="2"/>
      <c r="K27" s="2"/>
    </row>
    <row r="28" spans="1:14" s="423" customFormat="1">
      <c r="A28" s="25"/>
      <c r="B28" s="25"/>
      <c r="C28" s="25"/>
      <c r="D28" s="25"/>
      <c r="E28" s="25"/>
      <c r="F28" s="25"/>
      <c r="G28" s="25"/>
      <c r="H28" s="25"/>
      <c r="I28" s="25"/>
      <c r="J28" s="25"/>
      <c r="K28" s="25"/>
      <c r="L28" s="25"/>
    </row>
    <row r="29" spans="1:14">
      <c r="A29" s="2"/>
      <c r="B29" s="2"/>
      <c r="C29" s="2"/>
      <c r="D29" s="2"/>
      <c r="E29" s="2"/>
      <c r="F29" s="2"/>
      <c r="G29" s="2"/>
      <c r="H29" s="2"/>
      <c r="I29" s="2"/>
      <c r="J29" s="2"/>
      <c r="K29" s="2"/>
      <c r="L29" s="2"/>
    </row>
    <row r="30" spans="1:14">
      <c r="A30" s="2"/>
      <c r="B30" s="2"/>
      <c r="C30" s="2"/>
      <c r="D30" s="2"/>
      <c r="E30" s="2"/>
      <c r="F30" s="2"/>
      <c r="G30" s="2"/>
      <c r="H30" s="2"/>
      <c r="I30" s="2"/>
      <c r="J30" s="2"/>
      <c r="K30" s="2"/>
    </row>
    <row r="31" spans="1:14">
      <c r="A31" s="2"/>
      <c r="B31" s="2"/>
      <c r="C31" s="2"/>
      <c r="D31" s="2"/>
      <c r="E31" s="2"/>
      <c r="F31" s="2"/>
      <c r="G31" s="2"/>
      <c r="H31" s="2"/>
      <c r="I31" s="2"/>
      <c r="J31" s="2"/>
      <c r="K31" s="2"/>
    </row>
    <row r="32" spans="1:14">
      <c r="A32" s="2"/>
      <c r="B32" s="2"/>
      <c r="C32" s="2"/>
      <c r="D32" s="2"/>
      <c r="E32" s="2"/>
      <c r="F32" s="2"/>
      <c r="G32" s="2"/>
      <c r="H32" s="2"/>
      <c r="I32" s="2"/>
      <c r="J32" s="2"/>
      <c r="K32" s="2"/>
    </row>
    <row r="33" spans="1:11">
      <c r="A33" s="2"/>
      <c r="B33" s="2"/>
      <c r="C33" s="2"/>
      <c r="D33" s="2"/>
      <c r="E33" s="2"/>
      <c r="F33" s="2"/>
      <c r="G33" s="2"/>
      <c r="H33" s="2"/>
      <c r="I33" s="2"/>
      <c r="J33" s="2"/>
      <c r="K33" s="2"/>
    </row>
    <row r="34" spans="1:11">
      <c r="A34" s="2"/>
      <c r="B34" s="2"/>
      <c r="C34" s="2"/>
      <c r="D34" s="2"/>
      <c r="E34" s="2"/>
      <c r="F34" s="2"/>
      <c r="G34" s="2"/>
      <c r="H34" s="2"/>
      <c r="I34" s="2"/>
      <c r="J34" s="2"/>
      <c r="K34" s="2"/>
    </row>
    <row r="35" spans="1:11">
      <c r="A35" s="2"/>
      <c r="B35" s="2"/>
      <c r="C35" s="2"/>
      <c r="D35" s="2"/>
      <c r="E35" s="2"/>
      <c r="F35" s="2"/>
      <c r="G35" s="2"/>
      <c r="H35" s="2"/>
      <c r="I35" s="2"/>
      <c r="J35" s="2"/>
      <c r="K35" s="2"/>
    </row>
    <row r="36" spans="1:11">
      <c r="A36" s="2"/>
      <c r="B36" s="2"/>
      <c r="C36" s="2"/>
      <c r="D36" s="2"/>
      <c r="E36" s="2"/>
      <c r="F36" s="2"/>
      <c r="G36" s="2"/>
      <c r="H36" s="2"/>
      <c r="I36" s="2"/>
      <c r="J36" s="2"/>
      <c r="K36" s="2"/>
    </row>
    <row r="37" spans="1:11">
      <c r="A37" s="2"/>
      <c r="B37" s="2"/>
      <c r="C37" s="2"/>
      <c r="D37" s="2"/>
      <c r="E37" s="2"/>
      <c r="F37" s="2"/>
      <c r="G37" s="2"/>
      <c r="H37" s="2"/>
      <c r="I37" s="2"/>
      <c r="J37" s="2"/>
    </row>
    <row r="38" spans="1:11">
      <c r="B38" s="2"/>
      <c r="C38" s="2"/>
      <c r="D38" s="2"/>
      <c r="E38" s="2"/>
      <c r="F38" s="2"/>
      <c r="G38" s="2"/>
      <c r="H38" s="2"/>
      <c r="I38" s="2"/>
      <c r="J38" s="2"/>
    </row>
    <row r="39" spans="1:11">
      <c r="B39" s="2"/>
      <c r="C39" s="2"/>
      <c r="D39" s="2"/>
      <c r="E39" s="2"/>
      <c r="F39" s="2"/>
      <c r="G39" s="2"/>
      <c r="H39" s="2"/>
      <c r="I39" s="2"/>
      <c r="J39" s="2"/>
    </row>
    <row r="40" spans="1:11">
      <c r="B40" s="2"/>
      <c r="C40" s="2"/>
      <c r="D40" s="2"/>
      <c r="E40" s="2"/>
      <c r="F40" s="2"/>
      <c r="G40" s="2"/>
      <c r="H40" s="2"/>
      <c r="I40" s="2"/>
      <c r="J40" s="2"/>
    </row>
    <row r="41" spans="1:11">
      <c r="B41" s="2"/>
      <c r="C41" s="2"/>
      <c r="D41" s="2"/>
      <c r="E41" s="2"/>
      <c r="F41" s="2"/>
      <c r="G41" s="2"/>
      <c r="H41" s="2"/>
      <c r="I41" s="2"/>
      <c r="J41" s="2"/>
    </row>
    <row r="42" spans="1:11">
      <c r="B42" s="2"/>
      <c r="C42" s="2"/>
      <c r="D42" s="2"/>
      <c r="E42" s="2"/>
      <c r="F42" s="2"/>
      <c r="G42" s="2"/>
      <c r="H42" s="2"/>
      <c r="I42" s="2"/>
      <c r="J42" s="2"/>
    </row>
    <row r="43" spans="1:11">
      <c r="B43" s="2"/>
      <c r="C43" s="2"/>
      <c r="D43" s="2"/>
      <c r="E43" s="2"/>
      <c r="F43" s="2"/>
      <c r="G43" s="2"/>
      <c r="H43" s="2"/>
      <c r="I43" s="2"/>
      <c r="J43" s="2"/>
    </row>
    <row r="44" spans="1:11">
      <c r="B44" s="2"/>
      <c r="C44" s="2"/>
      <c r="D44" s="2"/>
      <c r="E44" s="2"/>
      <c r="F44" s="2"/>
      <c r="G44" s="2"/>
      <c r="H44" s="2"/>
      <c r="I44" s="2"/>
      <c r="J44" s="2"/>
    </row>
    <row r="45" spans="1:11">
      <c r="B45" s="2"/>
      <c r="C45" s="2"/>
      <c r="D45" s="2"/>
      <c r="E45" s="2"/>
      <c r="F45" s="2"/>
      <c r="G45" s="2"/>
      <c r="H45" s="2"/>
      <c r="I45" s="2"/>
      <c r="J45" s="2"/>
    </row>
    <row r="46" spans="1:11">
      <c r="B46" s="2"/>
      <c r="C46" s="2"/>
      <c r="D46" s="2"/>
      <c r="E46" s="2"/>
      <c r="F46" s="2"/>
      <c r="G46" s="2"/>
      <c r="H46" s="2"/>
      <c r="I46" s="2"/>
      <c r="J46" s="2"/>
    </row>
    <row r="47" spans="1:11">
      <c r="B47" s="2"/>
      <c r="C47" s="2"/>
      <c r="D47" s="2"/>
      <c r="E47" s="2"/>
      <c r="F47" s="2"/>
      <c r="G47" s="2"/>
      <c r="H47" s="2"/>
      <c r="I47" s="2"/>
      <c r="J47" s="2"/>
    </row>
    <row r="48" spans="1:11">
      <c r="B48" s="2"/>
      <c r="C48" s="2"/>
      <c r="D48" s="2"/>
      <c r="E48" s="2"/>
      <c r="F48" s="2"/>
      <c r="G48" s="2"/>
      <c r="H48" s="2"/>
      <c r="I48" s="2"/>
      <c r="J48" s="2"/>
      <c r="K48" s="2"/>
    </row>
    <row r="49" spans="2:11">
      <c r="B49" s="2"/>
      <c r="C49" s="2"/>
      <c r="D49" s="2"/>
      <c r="E49" s="2"/>
      <c r="F49" s="2"/>
      <c r="G49" s="2"/>
      <c r="H49" s="2"/>
      <c r="I49" s="2"/>
      <c r="J49" s="2"/>
      <c r="K49" s="2"/>
    </row>
    <row r="50" spans="2:11">
      <c r="B50" s="2"/>
      <c r="C50" s="2"/>
      <c r="D50" s="2"/>
      <c r="E50" s="2"/>
      <c r="F50" s="2"/>
      <c r="G50" s="2"/>
      <c r="H50" s="2"/>
      <c r="I50" s="2"/>
      <c r="J50" s="2"/>
      <c r="K50" s="2"/>
    </row>
    <row r="51" spans="2:11">
      <c r="C51" s="2"/>
      <c r="D51" s="2"/>
      <c r="E51" s="2"/>
      <c r="F51" s="2"/>
      <c r="G51" s="2"/>
      <c r="H51" s="2"/>
      <c r="I51" s="2"/>
      <c r="J51" s="2"/>
    </row>
    <row r="52" spans="2:11">
      <c r="C52" s="2"/>
      <c r="D52" s="2"/>
      <c r="E52" s="2"/>
      <c r="F52" s="2"/>
      <c r="G52" s="2"/>
      <c r="H52" s="2"/>
      <c r="I52" s="2"/>
      <c r="J52" s="2"/>
    </row>
  </sheetData>
  <printOptions gridLines="1"/>
  <pageMargins left="0.74803149606299213" right="0.74803149606299213" top="0.98425196850393704" bottom="0.98425196850393704" header="0.51181102362204722" footer="0.51181102362204722"/>
  <pageSetup paperSize="9"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sheetPr codeName="Sheet26"/>
  <dimension ref="A1:K80"/>
  <sheetViews>
    <sheetView workbookViewId="0">
      <selection activeCell="J23" sqref="J23"/>
    </sheetView>
  </sheetViews>
  <sheetFormatPr defaultRowHeight="12.75"/>
  <cols>
    <col min="1" max="1" width="9.140625" style="607"/>
  </cols>
  <sheetData>
    <row r="1" spans="1:2">
      <c r="A1" s="86">
        <v>2.6</v>
      </c>
      <c r="B1" s="1" t="s">
        <v>646</v>
      </c>
    </row>
    <row r="2" spans="1:2">
      <c r="A2" s="1"/>
    </row>
    <row r="18" spans="8:9">
      <c r="H18" s="276"/>
      <c r="I18" s="276"/>
    </row>
    <row r="19" spans="8:9">
      <c r="H19" s="276"/>
      <c r="I19" s="276"/>
    </row>
    <row r="20" spans="8:9">
      <c r="H20" s="328"/>
      <c r="I20" s="276"/>
    </row>
    <row r="21" spans="8:9">
      <c r="H21" s="276"/>
      <c r="I21" s="276"/>
    </row>
    <row r="22" spans="8:9">
      <c r="H22" s="285"/>
      <c r="I22" s="276"/>
    </row>
    <row r="39" spans="1:10">
      <c r="F39" s="31" t="s">
        <v>339</v>
      </c>
    </row>
    <row r="40" spans="1:10">
      <c r="A40" s="32" t="s">
        <v>210</v>
      </c>
      <c r="F40" s="31"/>
    </row>
    <row r="41" spans="1:10" s="423" customFormat="1">
      <c r="A41" s="637"/>
    </row>
    <row r="42" spans="1:10">
      <c r="A42" s="209" t="s">
        <v>32</v>
      </c>
      <c r="B42" s="2"/>
      <c r="C42" s="2">
        <v>2010</v>
      </c>
      <c r="D42" s="209" t="s">
        <v>210</v>
      </c>
      <c r="G42" s="2"/>
      <c r="H42" s="2"/>
      <c r="I42" s="2"/>
      <c r="J42" s="2"/>
    </row>
    <row r="43" spans="1:10">
      <c r="A43" s="209" t="s">
        <v>4</v>
      </c>
      <c r="B43" s="209"/>
      <c r="C43" s="179">
        <v>4.45</v>
      </c>
      <c r="D43" s="209" t="s">
        <v>210</v>
      </c>
    </row>
    <row r="44" spans="1:10">
      <c r="A44" s="209" t="s">
        <v>5</v>
      </c>
      <c r="B44" s="209"/>
      <c r="C44" s="179">
        <v>5.65</v>
      </c>
      <c r="D44" s="209" t="s">
        <v>210</v>
      </c>
    </row>
    <row r="45" spans="1:10">
      <c r="A45" s="209" t="s">
        <v>156</v>
      </c>
      <c r="B45" s="209"/>
      <c r="C45" s="179">
        <v>52.45</v>
      </c>
      <c r="D45" s="209" t="s">
        <v>210</v>
      </c>
    </row>
    <row r="46" spans="1:10">
      <c r="A46" s="209" t="s">
        <v>148</v>
      </c>
      <c r="B46" s="209"/>
      <c r="C46" s="179">
        <v>83.79</v>
      </c>
      <c r="D46" s="209" t="s">
        <v>210</v>
      </c>
    </row>
    <row r="47" spans="1:10">
      <c r="A47" s="209" t="s">
        <v>157</v>
      </c>
      <c r="B47" s="209"/>
      <c r="C47" s="179">
        <v>379.1</v>
      </c>
      <c r="D47" s="209" t="s">
        <v>210</v>
      </c>
    </row>
    <row r="48" spans="1:10">
      <c r="A48" s="209"/>
      <c r="C48" s="765"/>
      <c r="D48" s="607" t="s">
        <v>210</v>
      </c>
    </row>
    <row r="49" spans="1:4">
      <c r="A49" s="209" t="s">
        <v>149</v>
      </c>
      <c r="B49" s="2"/>
      <c r="C49" s="179">
        <v>1.61</v>
      </c>
      <c r="D49" s="209" t="s">
        <v>210</v>
      </c>
    </row>
    <row r="50" spans="1:4">
      <c r="A50" s="209" t="s">
        <v>150</v>
      </c>
      <c r="B50" s="2"/>
      <c r="C50" s="179">
        <v>1.86</v>
      </c>
      <c r="D50" s="209" t="s">
        <v>210</v>
      </c>
    </row>
    <row r="51" spans="1:4">
      <c r="A51" s="209" t="s">
        <v>151</v>
      </c>
      <c r="B51" s="2"/>
      <c r="C51" s="179">
        <v>6.04</v>
      </c>
      <c r="D51" s="209" t="s">
        <v>210</v>
      </c>
    </row>
    <row r="52" spans="1:4">
      <c r="A52" s="209" t="s">
        <v>204</v>
      </c>
      <c r="B52" s="2"/>
      <c r="C52" s="179">
        <v>6.49</v>
      </c>
      <c r="D52" s="209" t="s">
        <v>210</v>
      </c>
    </row>
    <row r="53" spans="1:4">
      <c r="A53" s="209" t="s">
        <v>134</v>
      </c>
      <c r="B53" s="2"/>
      <c r="C53" s="179">
        <v>6.72</v>
      </c>
      <c r="D53" s="209" t="s">
        <v>210</v>
      </c>
    </row>
    <row r="54" spans="1:4">
      <c r="A54" s="209" t="s">
        <v>207</v>
      </c>
      <c r="B54" s="2"/>
      <c r="C54" s="179">
        <v>8</v>
      </c>
      <c r="D54" s="209" t="s">
        <v>210</v>
      </c>
    </row>
    <row r="55" spans="1:4">
      <c r="A55" s="209" t="s">
        <v>196</v>
      </c>
      <c r="B55" s="2"/>
      <c r="C55" s="179">
        <v>10.19</v>
      </c>
      <c r="D55" s="209" t="s">
        <v>210</v>
      </c>
    </row>
    <row r="56" spans="1:4">
      <c r="A56" s="209" t="s">
        <v>205</v>
      </c>
      <c r="B56" s="2"/>
      <c r="C56" s="179">
        <v>10.65</v>
      </c>
      <c r="D56" s="209" t="s">
        <v>210</v>
      </c>
    </row>
    <row r="57" spans="1:4">
      <c r="A57" s="209" t="s">
        <v>200</v>
      </c>
      <c r="B57" s="2"/>
      <c r="C57" s="179">
        <v>12.97</v>
      </c>
      <c r="D57" s="209" t="s">
        <v>210</v>
      </c>
    </row>
    <row r="58" spans="1:4">
      <c r="A58" s="209" t="s">
        <v>206</v>
      </c>
      <c r="B58" s="2"/>
      <c r="C58" s="179">
        <v>13.47</v>
      </c>
      <c r="D58" s="209" t="s">
        <v>210</v>
      </c>
    </row>
    <row r="59" spans="1:4">
      <c r="A59" s="209" t="s">
        <v>203</v>
      </c>
      <c r="B59" s="2"/>
      <c r="C59" s="179">
        <v>20.23</v>
      </c>
      <c r="D59" s="209" t="s">
        <v>210</v>
      </c>
    </row>
    <row r="60" spans="1:4">
      <c r="A60" s="209" t="s">
        <v>201</v>
      </c>
      <c r="B60" s="2"/>
      <c r="C60" s="179">
        <v>25.52</v>
      </c>
      <c r="D60" s="209" t="s">
        <v>210</v>
      </c>
    </row>
    <row r="61" spans="1:4">
      <c r="A61" s="209" t="s">
        <v>135</v>
      </c>
      <c r="B61" s="2"/>
      <c r="C61" s="179">
        <v>31.62</v>
      </c>
      <c r="D61" s="209" t="s">
        <v>210</v>
      </c>
    </row>
    <row r="62" spans="1:4">
      <c r="A62" s="209" t="s">
        <v>202</v>
      </c>
      <c r="B62" s="2"/>
      <c r="C62" s="179">
        <v>38.07</v>
      </c>
      <c r="D62" s="209" t="s">
        <v>210</v>
      </c>
    </row>
    <row r="63" spans="1:4">
      <c r="A63" s="209" t="s">
        <v>137</v>
      </c>
      <c r="B63" s="2"/>
      <c r="C63" s="179">
        <v>73.31</v>
      </c>
      <c r="D63" s="209" t="s">
        <v>210</v>
      </c>
    </row>
    <row r="64" spans="1:4">
      <c r="A64" s="209" t="s">
        <v>199</v>
      </c>
      <c r="B64" s="2"/>
      <c r="C64" s="179">
        <v>76.510000000000005</v>
      </c>
      <c r="D64" s="209" t="s">
        <v>210</v>
      </c>
    </row>
    <row r="65" spans="1:11">
      <c r="A65" s="209" t="s">
        <v>277</v>
      </c>
      <c r="B65" s="2"/>
      <c r="C65" s="179">
        <v>79.13</v>
      </c>
      <c r="D65" s="209" t="s">
        <v>210</v>
      </c>
    </row>
    <row r="66" spans="1:11">
      <c r="A66" s="209" t="s">
        <v>208</v>
      </c>
      <c r="B66" s="2"/>
      <c r="C66" s="179">
        <v>81.69</v>
      </c>
      <c r="D66" s="209" t="s">
        <v>210</v>
      </c>
    </row>
    <row r="67" spans="1:11">
      <c r="A67" s="209" t="s">
        <v>542</v>
      </c>
      <c r="B67" s="2"/>
      <c r="C67" s="179">
        <v>108.59</v>
      </c>
      <c r="D67" s="209" t="s">
        <v>210</v>
      </c>
    </row>
    <row r="68" spans="1:11">
      <c r="A68" s="209" t="s">
        <v>131</v>
      </c>
      <c r="B68" s="2"/>
      <c r="C68" s="179">
        <v>130.49</v>
      </c>
      <c r="D68" s="209" t="s">
        <v>210</v>
      </c>
    </row>
    <row r="69" spans="1:11">
      <c r="A69" s="209" t="s">
        <v>136</v>
      </c>
      <c r="B69" s="2"/>
      <c r="C69" s="179">
        <v>135.11000000000001</v>
      </c>
      <c r="D69" s="209" t="s">
        <v>210</v>
      </c>
    </row>
    <row r="70" spans="1:11">
      <c r="A70" s="209" t="s">
        <v>138</v>
      </c>
      <c r="B70" s="2"/>
      <c r="C70" s="179">
        <v>165.91</v>
      </c>
      <c r="D70" s="209" t="s">
        <v>210</v>
      </c>
    </row>
    <row r="71" spans="1:11">
      <c r="A71" s="209" t="s">
        <v>195</v>
      </c>
      <c r="B71" s="2"/>
      <c r="C71" s="179">
        <v>188.3</v>
      </c>
      <c r="D71" s="209" t="s">
        <v>210</v>
      </c>
      <c r="H71" s="2"/>
      <c r="I71" s="2"/>
      <c r="J71" s="2"/>
      <c r="K71" s="2"/>
    </row>
    <row r="72" spans="1:11">
      <c r="A72" s="209" t="s">
        <v>140</v>
      </c>
      <c r="B72" s="2"/>
      <c r="C72" s="179">
        <v>193.42</v>
      </c>
      <c r="D72" s="209" t="s">
        <v>210</v>
      </c>
    </row>
    <row r="73" spans="1:11">
      <c r="A73" s="209" t="s">
        <v>197</v>
      </c>
      <c r="B73" s="2"/>
      <c r="C73" s="179">
        <v>217.69</v>
      </c>
      <c r="D73" s="209" t="s">
        <v>210</v>
      </c>
    </row>
    <row r="74" spans="1:11">
      <c r="A74" s="209" t="s">
        <v>132</v>
      </c>
      <c r="B74" s="2"/>
      <c r="C74" s="179">
        <v>241.71</v>
      </c>
      <c r="D74" s="209" t="s">
        <v>210</v>
      </c>
    </row>
    <row r="75" spans="1:11" s="38" customFormat="1">
      <c r="A75" s="209" t="s">
        <v>133</v>
      </c>
      <c r="B75" s="2"/>
      <c r="C75" s="179">
        <v>265.57</v>
      </c>
      <c r="D75" s="209" t="s">
        <v>210</v>
      </c>
    </row>
    <row r="76" spans="1:11">
      <c r="A76" s="209" t="s">
        <v>198</v>
      </c>
      <c r="B76" s="2"/>
      <c r="C76" s="179">
        <v>306.74</v>
      </c>
      <c r="D76" s="209" t="s">
        <v>210</v>
      </c>
    </row>
    <row r="77" spans="1:11" s="423" customFormat="1">
      <c r="A77" s="1076" t="s">
        <v>647</v>
      </c>
      <c r="B77" s="1077"/>
      <c r="C77" s="1077"/>
      <c r="D77" s="1077"/>
      <c r="E77" s="25"/>
      <c r="F77" s="25"/>
      <c r="G77" s="25"/>
      <c r="H77" s="25"/>
      <c r="I77" s="25"/>
      <c r="J77" s="25"/>
    </row>
    <row r="78" spans="1:11">
      <c r="D78" s="607" t="s">
        <v>210</v>
      </c>
      <c r="E78" s="2"/>
      <c r="F78" s="2"/>
      <c r="G78" s="2"/>
      <c r="H78" s="2"/>
      <c r="I78" s="2"/>
      <c r="J78" s="2"/>
    </row>
    <row r="79" spans="1:11">
      <c r="D79" s="607" t="s">
        <v>210</v>
      </c>
    </row>
    <row r="80" spans="1:11">
      <c r="D80" s="607" t="s">
        <v>210</v>
      </c>
    </row>
  </sheetData>
  <mergeCells count="1">
    <mergeCell ref="A77:D77"/>
  </mergeCells>
  <pageMargins left="0.75" right="0.75" top="1" bottom="1" header="0.5" footer="0.5"/>
  <pageSetup paperSize="9" scale="7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dimension ref="A1:M41"/>
  <sheetViews>
    <sheetView workbookViewId="0">
      <selection activeCell="F5" sqref="F5"/>
    </sheetView>
  </sheetViews>
  <sheetFormatPr defaultRowHeight="11.25"/>
  <cols>
    <col min="1" max="1" width="14.140625" style="2" customWidth="1"/>
    <col min="2" max="16384" width="9.140625" style="2"/>
  </cols>
  <sheetData>
    <row r="1" spans="1:13">
      <c r="A1" s="937">
        <v>1.3</v>
      </c>
      <c r="B1" s="1" t="s">
        <v>461</v>
      </c>
    </row>
    <row r="3" spans="1:13">
      <c r="F3" s="934" t="s">
        <v>154</v>
      </c>
    </row>
    <row r="4" spans="1:13">
      <c r="A4" s="19" t="s">
        <v>209</v>
      </c>
      <c r="B4" s="19">
        <v>2007</v>
      </c>
      <c r="C4" s="19">
        <v>2008</v>
      </c>
      <c r="D4" s="19">
        <v>2009</v>
      </c>
      <c r="E4" s="19">
        <v>2010</v>
      </c>
      <c r="F4" s="34">
        <v>2011</v>
      </c>
      <c r="G4" s="209"/>
      <c r="H4" s="209"/>
      <c r="I4" s="209"/>
      <c r="J4" s="209"/>
      <c r="K4" s="209"/>
      <c r="L4" s="209"/>
      <c r="M4" s="209"/>
    </row>
    <row r="5" spans="1:13" ht="13.5" customHeight="1">
      <c r="A5" s="229" t="s">
        <v>202</v>
      </c>
      <c r="B5" s="682">
        <v>7.5</v>
      </c>
      <c r="C5" s="682">
        <v>-3.7</v>
      </c>
      <c r="D5" s="682">
        <v>-14.3</v>
      </c>
      <c r="E5" s="682">
        <v>2.2999999999999998</v>
      </c>
      <c r="F5" s="682">
        <v>7.6</v>
      </c>
      <c r="G5" s="607"/>
      <c r="H5" s="209"/>
      <c r="I5" s="209"/>
      <c r="J5" s="209"/>
      <c r="K5" s="209"/>
      <c r="L5" s="209"/>
      <c r="M5" s="209"/>
    </row>
    <row r="6" spans="1:13" ht="13.5" customHeight="1">
      <c r="A6" s="617" t="s">
        <v>204</v>
      </c>
      <c r="B6" s="682">
        <v>9.8000000000000007</v>
      </c>
      <c r="C6" s="682">
        <v>2.9</v>
      </c>
      <c r="D6" s="682">
        <v>-14.8</v>
      </c>
      <c r="E6" s="682">
        <v>1.4</v>
      </c>
      <c r="F6" s="682">
        <v>5.9</v>
      </c>
      <c r="G6" s="607"/>
      <c r="H6" s="209"/>
      <c r="I6" s="209"/>
      <c r="J6" s="209"/>
      <c r="K6" s="209"/>
      <c r="L6" s="209"/>
      <c r="M6" s="209"/>
    </row>
    <row r="7" spans="1:13" ht="13.5" customHeight="1">
      <c r="A7" s="56" t="s">
        <v>205</v>
      </c>
      <c r="B7" s="682">
        <v>9.6</v>
      </c>
      <c r="C7" s="682">
        <v>-3.3</v>
      </c>
      <c r="D7" s="682">
        <v>-17.7</v>
      </c>
      <c r="E7" s="682">
        <v>-0.3</v>
      </c>
      <c r="F7" s="682">
        <v>5.5</v>
      </c>
      <c r="G7" s="607"/>
      <c r="H7" s="209"/>
      <c r="I7" s="209"/>
      <c r="J7" s="209"/>
      <c r="K7" s="209"/>
      <c r="L7" s="209"/>
      <c r="M7" s="209"/>
    </row>
    <row r="8" spans="1:13" s="209" customFormat="1" ht="13.5" customHeight="1">
      <c r="A8" s="617" t="s">
        <v>207</v>
      </c>
      <c r="B8" s="682">
        <v>6.8</v>
      </c>
      <c r="C8" s="682">
        <v>5.0999999999999996</v>
      </c>
      <c r="D8" s="682">
        <v>1.6</v>
      </c>
      <c r="E8" s="682">
        <v>3.9</v>
      </c>
      <c r="F8" s="682">
        <v>4.3</v>
      </c>
    </row>
    <row r="9" spans="1:13" s="209" customFormat="1" ht="13.5" customHeight="1">
      <c r="A9" s="617" t="s">
        <v>198</v>
      </c>
      <c r="B9" s="682">
        <v>3.3</v>
      </c>
      <c r="C9" s="682">
        <v>-0.6</v>
      </c>
      <c r="D9" s="682">
        <v>-5</v>
      </c>
      <c r="E9" s="682">
        <v>6.2</v>
      </c>
      <c r="F9" s="682">
        <v>3.9</v>
      </c>
      <c r="G9" s="607"/>
    </row>
    <row r="10" spans="1:13" ht="13.5" customHeight="1">
      <c r="A10" s="56" t="s">
        <v>151</v>
      </c>
      <c r="B10" s="682">
        <v>10.5</v>
      </c>
      <c r="C10" s="682">
        <v>5.8</v>
      </c>
      <c r="D10" s="682">
        <v>-4.9000000000000004</v>
      </c>
      <c r="E10" s="682">
        <v>4.2</v>
      </c>
      <c r="F10" s="682">
        <v>3.3</v>
      </c>
      <c r="G10" s="607"/>
      <c r="H10" s="209"/>
      <c r="I10" s="209"/>
      <c r="J10" s="209"/>
      <c r="K10" s="209"/>
      <c r="L10" s="209"/>
      <c r="M10" s="209"/>
    </row>
    <row r="11" spans="1:13" ht="13.5" customHeight="1">
      <c r="A11" s="56" t="s">
        <v>133</v>
      </c>
      <c r="B11" s="682">
        <v>3.3</v>
      </c>
      <c r="C11" s="682">
        <v>1.1000000000000001</v>
      </c>
      <c r="D11" s="682">
        <v>-5.0999999999999996</v>
      </c>
      <c r="E11" s="682">
        <v>3.7</v>
      </c>
      <c r="F11" s="682">
        <v>3</v>
      </c>
      <c r="G11" s="607"/>
      <c r="H11" s="209"/>
      <c r="I11" s="209"/>
      <c r="J11" s="209"/>
      <c r="K11" s="209"/>
      <c r="L11" s="209"/>
      <c r="M11" s="209"/>
    </row>
    <row r="12" spans="1:13" ht="13.5" customHeight="1">
      <c r="A12" s="56" t="s">
        <v>195</v>
      </c>
      <c r="B12" s="682">
        <v>3.7</v>
      </c>
      <c r="C12" s="682">
        <v>1.4</v>
      </c>
      <c r="D12" s="682">
        <v>-3.8</v>
      </c>
      <c r="E12" s="682">
        <v>2.2999999999999998</v>
      </c>
      <c r="F12" s="682">
        <v>3</v>
      </c>
      <c r="G12" s="607"/>
      <c r="H12" s="209"/>
      <c r="I12" s="209"/>
      <c r="J12" s="209"/>
      <c r="K12" s="209"/>
      <c r="L12" s="209"/>
      <c r="M12" s="209"/>
    </row>
    <row r="13" spans="1:13" ht="13.5" customHeight="1">
      <c r="A13" s="56" t="s">
        <v>197</v>
      </c>
      <c r="B13" s="682">
        <v>5.3</v>
      </c>
      <c r="C13" s="682">
        <v>0.3</v>
      </c>
      <c r="D13" s="682">
        <v>-8.4</v>
      </c>
      <c r="E13" s="682">
        <v>3.7</v>
      </c>
      <c r="F13" s="682">
        <v>2.9</v>
      </c>
      <c r="G13" s="607"/>
      <c r="H13" s="209"/>
      <c r="I13" s="209"/>
      <c r="J13" s="209"/>
      <c r="K13" s="209"/>
      <c r="L13" s="209"/>
      <c r="M13" s="209"/>
    </row>
    <row r="14" spans="1:13" ht="13.5" customHeight="1">
      <c r="A14" s="56" t="s">
        <v>150</v>
      </c>
      <c r="B14" s="682">
        <v>6.3</v>
      </c>
      <c r="C14" s="682">
        <v>7.3</v>
      </c>
      <c r="D14" s="682">
        <v>-6.6</v>
      </c>
      <c r="E14" s="682">
        <v>-1.6</v>
      </c>
      <c r="F14" s="682">
        <v>2.5</v>
      </c>
      <c r="G14" s="607"/>
      <c r="H14" s="209"/>
      <c r="I14" s="209"/>
      <c r="J14" s="209"/>
      <c r="K14" s="209"/>
      <c r="L14" s="209"/>
      <c r="M14" s="209"/>
    </row>
    <row r="15" spans="1:13" s="1" customFormat="1" ht="13.5" customHeight="1">
      <c r="A15" s="617" t="s">
        <v>206</v>
      </c>
      <c r="B15" s="682">
        <v>4.4000000000000004</v>
      </c>
      <c r="C15" s="682">
        <v>4.0999999999999996</v>
      </c>
      <c r="D15" s="682">
        <v>-2.6</v>
      </c>
      <c r="E15" s="682">
        <v>2.5</v>
      </c>
      <c r="F15" s="682">
        <v>2.1</v>
      </c>
      <c r="G15" s="352"/>
    </row>
    <row r="16" spans="1:13" ht="13.5" customHeight="1">
      <c r="A16" s="617" t="s">
        <v>131</v>
      </c>
      <c r="B16" s="682">
        <v>2.9</v>
      </c>
      <c r="C16" s="682">
        <v>1</v>
      </c>
      <c r="D16" s="682">
        <v>-2.8</v>
      </c>
      <c r="E16" s="682">
        <v>2.2000000000000002</v>
      </c>
      <c r="F16" s="682">
        <v>1.9</v>
      </c>
      <c r="G16" s="607"/>
      <c r="H16" s="209"/>
      <c r="I16" s="209"/>
      <c r="J16" s="209"/>
      <c r="K16" s="209"/>
      <c r="L16" s="209"/>
      <c r="M16" s="209"/>
    </row>
    <row r="17" spans="1:13" ht="13.5" customHeight="1">
      <c r="A17" s="617" t="s">
        <v>149</v>
      </c>
      <c r="B17" s="682">
        <v>6.4</v>
      </c>
      <c r="C17" s="682">
        <v>6.2</v>
      </c>
      <c r="D17" s="682">
        <v>-5.5</v>
      </c>
      <c r="E17" s="682">
        <v>0.4</v>
      </c>
      <c r="F17" s="682">
        <v>1.7</v>
      </c>
      <c r="G17" s="607"/>
      <c r="H17" s="209"/>
      <c r="I17" s="209"/>
      <c r="J17" s="209"/>
      <c r="K17" s="209"/>
      <c r="L17" s="209"/>
      <c r="M17" s="209"/>
    </row>
    <row r="18" spans="1:13" s="209" customFormat="1" ht="13.5" customHeight="1">
      <c r="A18" s="617" t="s">
        <v>201</v>
      </c>
      <c r="B18" s="682">
        <v>5.7</v>
      </c>
      <c r="C18" s="682">
        <v>3.1</v>
      </c>
      <c r="D18" s="682">
        <v>-4.7</v>
      </c>
      <c r="E18" s="682">
        <v>2.7</v>
      </c>
      <c r="F18" s="682">
        <v>1.7</v>
      </c>
      <c r="G18" s="607"/>
    </row>
    <row r="19" spans="1:13" ht="13.5" customHeight="1">
      <c r="A19" s="56" t="s">
        <v>136</v>
      </c>
      <c r="B19" s="682">
        <v>2.2999999999999998</v>
      </c>
      <c r="C19" s="682">
        <v>-0.1</v>
      </c>
      <c r="D19" s="682">
        <v>-3.1</v>
      </c>
      <c r="E19" s="682">
        <v>1.7</v>
      </c>
      <c r="F19" s="682">
        <v>1.7</v>
      </c>
      <c r="G19" s="607"/>
      <c r="H19" s="209"/>
      <c r="I19" s="209"/>
      <c r="J19" s="209"/>
      <c r="K19" s="209"/>
      <c r="L19" s="209"/>
      <c r="M19" s="209"/>
    </row>
    <row r="20" spans="1:13" ht="13.5" customHeight="1">
      <c r="A20" s="56" t="s">
        <v>138</v>
      </c>
      <c r="B20" s="682">
        <v>6.6</v>
      </c>
      <c r="C20" s="682">
        <v>0.8</v>
      </c>
      <c r="D20" s="682">
        <v>-5.3</v>
      </c>
      <c r="E20" s="682">
        <v>2.7</v>
      </c>
      <c r="F20" s="682">
        <v>1.6</v>
      </c>
      <c r="G20" s="607"/>
      <c r="H20" s="209"/>
      <c r="I20" s="209"/>
      <c r="J20" s="209"/>
      <c r="K20" s="209"/>
      <c r="L20" s="209"/>
      <c r="M20" s="209"/>
    </row>
    <row r="21" spans="1:13" ht="13.5" customHeight="1">
      <c r="A21" s="56" t="s">
        <v>203</v>
      </c>
      <c r="B21" s="682">
        <v>0.1</v>
      </c>
      <c r="C21" s="682">
        <v>0.9</v>
      </c>
      <c r="D21" s="682">
        <v>-6.8</v>
      </c>
      <c r="E21" s="682">
        <v>1.3</v>
      </c>
      <c r="F21" s="682">
        <v>1.6</v>
      </c>
      <c r="G21" s="607"/>
      <c r="H21" s="209"/>
      <c r="I21" s="209"/>
      <c r="J21" s="209"/>
      <c r="K21" s="209"/>
      <c r="L21" s="209"/>
      <c r="M21" s="209"/>
    </row>
    <row r="22" spans="1:13" ht="13.5" customHeight="1">
      <c r="A22" s="72" t="s">
        <v>484</v>
      </c>
      <c r="B22" s="683">
        <v>3.2</v>
      </c>
      <c r="C22" s="683">
        <v>0.3</v>
      </c>
      <c r="D22" s="683">
        <v>-4.3</v>
      </c>
      <c r="E22" s="683">
        <v>2</v>
      </c>
      <c r="F22" s="683">
        <v>1.5</v>
      </c>
      <c r="G22" s="607"/>
      <c r="H22" s="209"/>
      <c r="I22" s="209"/>
      <c r="J22" s="209"/>
      <c r="K22" s="209"/>
      <c r="L22" s="209"/>
      <c r="M22" s="209"/>
    </row>
    <row r="23" spans="1:13" ht="13.5" customHeight="1">
      <c r="A23" s="72" t="s">
        <v>82</v>
      </c>
      <c r="B23" s="683">
        <v>5.4450865560635116</v>
      </c>
      <c r="C23" s="683">
        <v>-2.1085663045409571</v>
      </c>
      <c r="D23" s="683">
        <v>-5.4563631675267139</v>
      </c>
      <c r="E23" s="683">
        <v>-0.76623443395393087</v>
      </c>
      <c r="F23" s="683">
        <v>1.4306859001689578</v>
      </c>
      <c r="G23" s="607"/>
      <c r="H23" s="209"/>
      <c r="I23" s="209"/>
      <c r="J23" s="209"/>
      <c r="K23" s="209"/>
      <c r="L23" s="209"/>
      <c r="M23" s="209"/>
    </row>
    <row r="24" spans="1:13" ht="13.5" customHeight="1">
      <c r="A24" s="56" t="s">
        <v>140</v>
      </c>
      <c r="B24" s="682">
        <v>3.9</v>
      </c>
      <c r="C24" s="682">
        <v>1.8</v>
      </c>
      <c r="D24" s="682">
        <v>-3.5</v>
      </c>
      <c r="E24" s="682">
        <v>1.7</v>
      </c>
      <c r="F24" s="682">
        <v>1.2</v>
      </c>
      <c r="G24" s="607"/>
      <c r="H24" s="209"/>
      <c r="I24" s="209"/>
      <c r="J24" s="209"/>
      <c r="K24" s="209"/>
      <c r="L24" s="209"/>
      <c r="M24" s="209"/>
    </row>
    <row r="25" spans="1:13" ht="13.5" customHeight="1">
      <c r="A25" s="56" t="s">
        <v>132</v>
      </c>
      <c r="B25" s="682">
        <v>1.6</v>
      </c>
      <c r="C25" s="682">
        <v>-0.8</v>
      </c>
      <c r="D25" s="682">
        <v>-5.8</v>
      </c>
      <c r="E25" s="682">
        <v>1.3</v>
      </c>
      <c r="F25" s="682">
        <v>0.8</v>
      </c>
      <c r="G25" s="936"/>
    </row>
    <row r="26" spans="1:13" ht="13.5" customHeight="1">
      <c r="A26" s="56" t="s">
        <v>199</v>
      </c>
      <c r="B26" s="682">
        <v>3.6</v>
      </c>
      <c r="C26" s="682">
        <v>-1</v>
      </c>
      <c r="D26" s="682">
        <v>-4</v>
      </c>
      <c r="E26" s="682">
        <v>1.8</v>
      </c>
      <c r="F26" s="682">
        <v>0.8</v>
      </c>
      <c r="G26" s="936"/>
    </row>
    <row r="27" spans="1:13" ht="13.5" customHeight="1">
      <c r="A27" s="617" t="s">
        <v>135</v>
      </c>
      <c r="B27" s="682">
        <v>3.5</v>
      </c>
      <c r="C27" s="682">
        <v>0.9</v>
      </c>
      <c r="D27" s="682">
        <v>-3.7</v>
      </c>
      <c r="E27" s="682">
        <v>-0.1</v>
      </c>
      <c r="F27" s="682">
        <v>0.7</v>
      </c>
      <c r="G27" s="936"/>
    </row>
    <row r="28" spans="1:13" ht="13.5" customHeight="1">
      <c r="A28" s="56" t="s">
        <v>200</v>
      </c>
      <c r="B28" s="682">
        <v>5.0999999999999996</v>
      </c>
      <c r="C28" s="682">
        <v>3.6</v>
      </c>
      <c r="D28" s="682">
        <v>-1.9</v>
      </c>
      <c r="E28" s="682">
        <v>1.1000000000000001</v>
      </c>
      <c r="F28" s="682">
        <v>0.5</v>
      </c>
      <c r="G28" s="936"/>
    </row>
    <row r="29" spans="1:13" ht="13.5" customHeight="1">
      <c r="A29" s="56" t="s">
        <v>137</v>
      </c>
      <c r="B29" s="682">
        <v>1.7</v>
      </c>
      <c r="C29" s="682">
        <v>-1.2</v>
      </c>
      <c r="D29" s="682">
        <v>-5.5</v>
      </c>
      <c r="E29" s="682">
        <v>1.8</v>
      </c>
      <c r="F29" s="682">
        <v>0.4</v>
      </c>
      <c r="G29" s="936"/>
    </row>
    <row r="30" spans="1:13" ht="13.5" customHeight="1">
      <c r="A30" s="617" t="s">
        <v>208</v>
      </c>
      <c r="B30" s="682">
        <v>6.9</v>
      </c>
      <c r="C30" s="682">
        <v>3.6</v>
      </c>
      <c r="D30" s="682">
        <v>-8</v>
      </c>
      <c r="E30" s="682">
        <v>1.4</v>
      </c>
      <c r="F30" s="682">
        <v>-0.2</v>
      </c>
      <c r="G30" s="936"/>
    </row>
    <row r="31" spans="1:13" ht="13.5" customHeight="1">
      <c r="A31" s="617" t="s">
        <v>196</v>
      </c>
      <c r="B31" s="682">
        <v>2.4</v>
      </c>
      <c r="C31" s="682">
        <v>0</v>
      </c>
      <c r="D31" s="682">
        <v>-2.9</v>
      </c>
      <c r="E31" s="682">
        <v>1.4</v>
      </c>
      <c r="F31" s="682">
        <v>-1.6</v>
      </c>
      <c r="G31" s="936"/>
    </row>
    <row r="32" spans="1:13" ht="13.5" customHeight="1">
      <c r="A32" s="72" t="s">
        <v>83</v>
      </c>
      <c r="B32" s="683">
        <v>4.0488639880859809</v>
      </c>
      <c r="C32" s="683">
        <v>-1.8029834758957082</v>
      </c>
      <c r="D32" s="683">
        <v>-7.7739216887795557</v>
      </c>
      <c r="E32" s="683">
        <v>0.83345566485939304</v>
      </c>
      <c r="F32" s="683">
        <v>-2.4668721045210877</v>
      </c>
      <c r="G32" s="936"/>
    </row>
    <row r="33" spans="1:7" ht="13.5" customHeight="1">
      <c r="A33" s="56" t="s">
        <v>134</v>
      </c>
      <c r="B33" s="682">
        <v>3</v>
      </c>
      <c r="C33" s="682">
        <v>-0.2</v>
      </c>
      <c r="D33" s="682">
        <v>-3.3</v>
      </c>
      <c r="E33" s="682">
        <v>-3.5</v>
      </c>
      <c r="F33" s="682">
        <v>-6.9</v>
      </c>
      <c r="G33" s="936"/>
    </row>
    <row r="34" spans="1:7" ht="13.5" customHeight="1">
      <c r="A34" s="56"/>
      <c r="B34" s="889"/>
      <c r="C34" s="889"/>
      <c r="D34" s="889"/>
      <c r="E34" s="889"/>
      <c r="F34" s="889"/>
      <c r="G34" s="936"/>
    </row>
    <row r="35" spans="1:7" ht="13.5" customHeight="1">
      <c r="A35" s="461" t="s">
        <v>4</v>
      </c>
      <c r="B35" s="682">
        <v>4.7</v>
      </c>
      <c r="C35" s="682">
        <v>0.7</v>
      </c>
      <c r="D35" s="682">
        <v>-4.8</v>
      </c>
      <c r="E35" s="682">
        <v>9</v>
      </c>
      <c r="F35" s="682">
        <v>8.5</v>
      </c>
      <c r="G35" s="936"/>
    </row>
    <row r="36" spans="1:7" ht="13.5" customHeight="1">
      <c r="A36" s="461" t="s">
        <v>156</v>
      </c>
      <c r="B36" s="682">
        <v>6</v>
      </c>
      <c r="C36" s="682">
        <v>1.3</v>
      </c>
      <c r="D36" s="682">
        <v>-6.8</v>
      </c>
      <c r="E36" s="682">
        <v>-4</v>
      </c>
      <c r="F36" s="682">
        <v>3.1</v>
      </c>
      <c r="G36" s="936"/>
    </row>
    <row r="37" spans="1:7" ht="13.5" customHeight="1">
      <c r="A37" s="461" t="s">
        <v>344</v>
      </c>
      <c r="B37" s="682">
        <v>6.1</v>
      </c>
      <c r="C37" s="682">
        <v>5</v>
      </c>
      <c r="D37" s="682">
        <v>-0.9</v>
      </c>
      <c r="E37" s="682">
        <v>2.9</v>
      </c>
      <c r="F37" s="682">
        <v>3</v>
      </c>
      <c r="G37" s="936"/>
    </row>
    <row r="38" spans="1:7" ht="13.5" customHeight="1">
      <c r="A38" s="461" t="s">
        <v>157</v>
      </c>
      <c r="B38" s="682">
        <v>3.8</v>
      </c>
      <c r="C38" s="682">
        <v>2.2000000000000002</v>
      </c>
      <c r="D38" s="682">
        <v>-1.9</v>
      </c>
      <c r="E38" s="682">
        <v>3</v>
      </c>
      <c r="F38" s="682">
        <v>2.1</v>
      </c>
      <c r="G38" s="936"/>
    </row>
    <row r="39" spans="1:7" ht="13.5" customHeight="1">
      <c r="A39" s="461" t="s">
        <v>148</v>
      </c>
      <c r="B39" s="682">
        <v>2.7</v>
      </c>
      <c r="C39" s="682">
        <v>0</v>
      </c>
      <c r="D39" s="682">
        <v>-1.7</v>
      </c>
      <c r="E39" s="682">
        <v>0.7</v>
      </c>
      <c r="F39" s="682">
        <v>1.4</v>
      </c>
      <c r="G39" s="936"/>
    </row>
    <row r="40" spans="1:7" ht="13.5" customHeight="1">
      <c r="A40" s="938" t="s">
        <v>5</v>
      </c>
      <c r="B40" s="684">
        <v>5.0999999999999996</v>
      </c>
      <c r="C40" s="684">
        <v>2.1</v>
      </c>
      <c r="D40" s="684">
        <v>-6.9</v>
      </c>
      <c r="E40" s="684">
        <v>-1.4</v>
      </c>
      <c r="F40" s="684">
        <v>0</v>
      </c>
      <c r="G40" s="936"/>
    </row>
    <row r="41" spans="1:7">
      <c r="F41" s="935" t="s">
        <v>194</v>
      </c>
    </row>
  </sheetData>
  <pageMargins left="0.74803149606299213" right="0.74803149606299213" top="0.98425196850393704" bottom="0.98425196850393704" header="0.51181102362204722" footer="0.51181102362204722"/>
  <pageSetup paperSize="9" scale="120" orientation="portrait" r:id="rId1"/>
  <headerFooter alignWithMargins="0">
    <oddHeader>&amp;L&amp;F
&amp;A</oddHeader>
  </headerFooter>
</worksheet>
</file>

<file path=xl/worksheets/sheet30.xml><?xml version="1.0" encoding="utf-8"?>
<worksheet xmlns="http://schemas.openxmlformats.org/spreadsheetml/2006/main" xmlns:r="http://schemas.openxmlformats.org/officeDocument/2006/relationships">
  <sheetPr codeName="Sheet27"/>
  <dimension ref="A1:G23"/>
  <sheetViews>
    <sheetView workbookViewId="0">
      <selection activeCell="D25" sqref="D25"/>
    </sheetView>
  </sheetViews>
  <sheetFormatPr defaultRowHeight="11.25"/>
  <cols>
    <col min="1" max="1" width="8.5703125" style="2" customWidth="1"/>
    <col min="2" max="2" width="21" style="2" customWidth="1"/>
    <col min="3" max="3" width="16.140625" style="2" customWidth="1"/>
    <col min="4" max="16384" width="9.140625" style="2"/>
  </cols>
  <sheetData>
    <row r="1" spans="1:3" s="1" customFormat="1">
      <c r="A1" s="86">
        <v>2.7</v>
      </c>
      <c r="B1" s="1" t="s">
        <v>533</v>
      </c>
    </row>
    <row r="2" spans="1:3">
      <c r="A2" s="283"/>
    </row>
    <row r="3" spans="1:3">
      <c r="B3" s="4" t="s">
        <v>154</v>
      </c>
      <c r="C3" s="489" t="s">
        <v>154</v>
      </c>
    </row>
    <row r="4" spans="1:3" ht="32.25" customHeight="1">
      <c r="A4" s="14" t="s">
        <v>211</v>
      </c>
      <c r="B4" s="15" t="s">
        <v>139</v>
      </c>
      <c r="C4" s="183" t="s">
        <v>24</v>
      </c>
    </row>
    <row r="5" spans="1:3" ht="14.25" customHeight="1">
      <c r="A5" s="241">
        <v>1998</v>
      </c>
      <c r="B5" s="639">
        <v>4.9739921976592978</v>
      </c>
      <c r="C5" s="636" t="s">
        <v>168</v>
      </c>
    </row>
    <row r="6" spans="1:3">
      <c r="A6" s="241">
        <v>2000</v>
      </c>
      <c r="B6" s="639">
        <v>20.470986609204246</v>
      </c>
      <c r="C6" s="636" t="s">
        <v>168</v>
      </c>
    </row>
    <row r="7" spans="1:3">
      <c r="A7" s="241">
        <v>2005</v>
      </c>
      <c r="B7" s="381">
        <v>45.1</v>
      </c>
      <c r="C7" s="382">
        <v>7.4</v>
      </c>
    </row>
    <row r="8" spans="1:3">
      <c r="A8" s="649">
        <v>2006</v>
      </c>
      <c r="B8" s="381">
        <v>48.7</v>
      </c>
      <c r="C8" s="382">
        <v>13</v>
      </c>
    </row>
    <row r="9" spans="1:3">
      <c r="A9" s="241">
        <v>2007</v>
      </c>
      <c r="B9" s="381">
        <v>56.8</v>
      </c>
      <c r="C9" s="382">
        <v>30.6</v>
      </c>
    </row>
    <row r="10" spans="1:3">
      <c r="A10" s="241">
        <v>2008</v>
      </c>
      <c r="B10" s="381">
        <v>62</v>
      </c>
      <c r="C10" s="382">
        <v>43</v>
      </c>
    </row>
    <row r="11" spans="1:3">
      <c r="A11" s="241">
        <v>2009</v>
      </c>
      <c r="B11" s="381">
        <v>66</v>
      </c>
      <c r="C11" s="382">
        <v>54</v>
      </c>
    </row>
    <row r="12" spans="1:3">
      <c r="A12" s="241">
        <v>2010</v>
      </c>
      <c r="B12" s="381">
        <v>71</v>
      </c>
      <c r="C12" s="382">
        <v>62</v>
      </c>
    </row>
    <row r="13" spans="1:3">
      <c r="A13" s="242">
        <v>2011</v>
      </c>
      <c r="B13" s="383">
        <v>78</v>
      </c>
      <c r="C13" s="383">
        <v>65</v>
      </c>
    </row>
    <row r="14" spans="1:3">
      <c r="C14" s="87" t="s">
        <v>311</v>
      </c>
    </row>
    <row r="16" spans="1:3">
      <c r="A16" s="32" t="s">
        <v>391</v>
      </c>
    </row>
    <row r="17" spans="1:7">
      <c r="A17" s="209" t="s">
        <v>392</v>
      </c>
    </row>
    <row r="21" spans="1:7">
      <c r="D21" s="339"/>
      <c r="E21" s="339"/>
      <c r="F21" s="339"/>
      <c r="G21" s="339"/>
    </row>
    <row r="23" spans="1:7">
      <c r="C23" s="7"/>
      <c r="D23" s="7"/>
      <c r="E23" s="7"/>
      <c r="F23" s="7"/>
      <c r="G23" s="7"/>
    </row>
  </sheetData>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sheetPr codeName="Sheet28"/>
  <dimension ref="A1:F41"/>
  <sheetViews>
    <sheetView workbookViewId="0">
      <selection activeCell="F5" sqref="F5"/>
    </sheetView>
  </sheetViews>
  <sheetFormatPr defaultRowHeight="11.25"/>
  <cols>
    <col min="1" max="1" width="13.140625" style="2" customWidth="1"/>
    <col min="2" max="4" width="9.140625" style="2"/>
    <col min="5" max="5" width="8.42578125" style="2" customWidth="1"/>
    <col min="6" max="16384" width="9.140625" style="2"/>
  </cols>
  <sheetData>
    <row r="1" spans="1:6">
      <c r="A1" s="86">
        <v>2.8</v>
      </c>
      <c r="B1" s="1" t="s">
        <v>526</v>
      </c>
    </row>
    <row r="2" spans="1:6">
      <c r="A2" s="24"/>
    </row>
    <row r="3" spans="1:6">
      <c r="A3" s="1"/>
      <c r="F3" s="4" t="s">
        <v>247</v>
      </c>
    </row>
    <row r="4" spans="1:6">
      <c r="A4" s="19" t="s">
        <v>209</v>
      </c>
      <c r="B4" s="723">
        <v>2007</v>
      </c>
      <c r="C4" s="723">
        <v>2008</v>
      </c>
      <c r="D4" s="723">
        <v>2009</v>
      </c>
      <c r="E4" s="723">
        <v>2010</v>
      </c>
      <c r="F4" s="724">
        <v>2011</v>
      </c>
    </row>
    <row r="5" spans="1:6">
      <c r="A5" s="20" t="s">
        <v>140</v>
      </c>
      <c r="B5" s="722">
        <v>83</v>
      </c>
      <c r="C5" s="722">
        <v>86</v>
      </c>
      <c r="D5" s="722">
        <v>90</v>
      </c>
      <c r="E5" s="722">
        <v>91</v>
      </c>
      <c r="F5" s="722">
        <v>94</v>
      </c>
    </row>
    <row r="6" spans="1:6">
      <c r="A6" s="20" t="s">
        <v>138</v>
      </c>
      <c r="B6" s="722">
        <v>75</v>
      </c>
      <c r="C6" s="722">
        <v>80</v>
      </c>
      <c r="D6" s="722">
        <v>87</v>
      </c>
      <c r="E6" s="722">
        <v>90</v>
      </c>
      <c r="F6" s="722">
        <v>91</v>
      </c>
    </row>
    <row r="7" spans="1:6">
      <c r="A7" s="20" t="s">
        <v>198</v>
      </c>
      <c r="B7" s="722">
        <v>79</v>
      </c>
      <c r="C7" s="722">
        <v>84</v>
      </c>
      <c r="D7" s="722">
        <v>86</v>
      </c>
      <c r="E7" s="722">
        <v>88</v>
      </c>
      <c r="F7" s="722">
        <v>91</v>
      </c>
    </row>
    <row r="8" spans="1:6">
      <c r="A8" s="20" t="s">
        <v>132</v>
      </c>
      <c r="B8" s="722">
        <v>78</v>
      </c>
      <c r="C8" s="722">
        <v>82</v>
      </c>
      <c r="D8" s="722">
        <v>83</v>
      </c>
      <c r="E8" s="722">
        <v>86</v>
      </c>
      <c r="F8" s="722">
        <v>90</v>
      </c>
    </row>
    <row r="9" spans="1:6">
      <c r="A9" s="20" t="s">
        <v>197</v>
      </c>
      <c r="B9" s="722">
        <v>69</v>
      </c>
      <c r="C9" s="722">
        <v>72</v>
      </c>
      <c r="D9" s="722">
        <v>78</v>
      </c>
      <c r="E9" s="722">
        <v>81</v>
      </c>
      <c r="F9" s="722">
        <v>84</v>
      </c>
    </row>
    <row r="10" spans="1:6">
      <c r="A10" s="20" t="s">
        <v>133</v>
      </c>
      <c r="B10" s="722">
        <v>71</v>
      </c>
      <c r="C10" s="722">
        <v>75</v>
      </c>
      <c r="D10" s="722">
        <v>79</v>
      </c>
      <c r="E10" s="722">
        <v>82</v>
      </c>
      <c r="F10" s="722">
        <v>83</v>
      </c>
    </row>
    <row r="11" spans="1:6">
      <c r="A11" s="20" t="s">
        <v>199</v>
      </c>
      <c r="B11" s="722">
        <v>67</v>
      </c>
      <c r="C11" s="722">
        <v>71</v>
      </c>
      <c r="D11" s="722">
        <v>77</v>
      </c>
      <c r="E11" s="722">
        <v>80</v>
      </c>
      <c r="F11" s="722">
        <v>83</v>
      </c>
    </row>
    <row r="12" spans="1:6">
      <c r="A12" s="21" t="s">
        <v>277</v>
      </c>
      <c r="B12" s="726">
        <v>57</v>
      </c>
      <c r="C12" s="726">
        <v>63</v>
      </c>
      <c r="D12" s="726">
        <v>67</v>
      </c>
      <c r="E12" s="726">
        <v>72</v>
      </c>
      <c r="F12" s="726">
        <v>78</v>
      </c>
    </row>
    <row r="13" spans="1:6">
      <c r="A13" s="20" t="s">
        <v>131</v>
      </c>
      <c r="B13" s="722">
        <v>60</v>
      </c>
      <c r="C13" s="722">
        <v>64</v>
      </c>
      <c r="D13" s="722">
        <v>67</v>
      </c>
      <c r="E13" s="722">
        <v>73</v>
      </c>
      <c r="F13" s="722">
        <v>77</v>
      </c>
    </row>
    <row r="14" spans="1:6" s="209" customFormat="1">
      <c r="A14" s="604" t="s">
        <v>136</v>
      </c>
      <c r="B14" s="722">
        <v>49</v>
      </c>
      <c r="C14" s="722">
        <v>62</v>
      </c>
      <c r="D14" s="722">
        <v>63</v>
      </c>
      <c r="E14" s="722">
        <v>74</v>
      </c>
      <c r="F14" s="722">
        <v>76</v>
      </c>
    </row>
    <row r="15" spans="1:6" s="1" customFormat="1">
      <c r="A15" s="604" t="s">
        <v>206</v>
      </c>
      <c r="B15" s="722">
        <v>54</v>
      </c>
      <c r="C15" s="722">
        <v>59</v>
      </c>
      <c r="D15" s="722">
        <v>64</v>
      </c>
      <c r="E15" s="722">
        <v>70</v>
      </c>
      <c r="F15" s="722">
        <v>75</v>
      </c>
    </row>
    <row r="16" spans="1:6" s="1" customFormat="1">
      <c r="A16" s="604" t="s">
        <v>195</v>
      </c>
      <c r="B16" s="722">
        <v>60</v>
      </c>
      <c r="C16" s="722">
        <v>69</v>
      </c>
      <c r="D16" s="722">
        <v>70</v>
      </c>
      <c r="E16" s="722">
        <v>73</v>
      </c>
      <c r="F16" s="722">
        <v>75</v>
      </c>
    </row>
    <row r="17" spans="1:6">
      <c r="A17" s="21" t="s">
        <v>484</v>
      </c>
      <c r="B17" s="726">
        <v>54</v>
      </c>
      <c r="C17" s="726">
        <v>60</v>
      </c>
      <c r="D17" s="726">
        <v>65</v>
      </c>
      <c r="E17" s="726">
        <v>70</v>
      </c>
      <c r="F17" s="726">
        <v>73</v>
      </c>
    </row>
    <row r="18" spans="1:6">
      <c r="A18" s="20" t="s">
        <v>208</v>
      </c>
      <c r="B18" s="722">
        <v>58</v>
      </c>
      <c r="C18" s="722">
        <v>59</v>
      </c>
      <c r="D18" s="722">
        <v>64</v>
      </c>
      <c r="E18" s="722">
        <v>68</v>
      </c>
      <c r="F18" s="722">
        <v>73</v>
      </c>
    </row>
    <row r="19" spans="1:6">
      <c r="A19" s="20" t="s">
        <v>202</v>
      </c>
      <c r="B19" s="722">
        <v>53</v>
      </c>
      <c r="C19" s="722">
        <v>58</v>
      </c>
      <c r="D19" s="722">
        <v>63</v>
      </c>
      <c r="E19" s="722">
        <v>68</v>
      </c>
      <c r="F19" s="722">
        <v>71</v>
      </c>
    </row>
    <row r="20" spans="1:6">
      <c r="A20" s="20" t="s">
        <v>151</v>
      </c>
      <c r="B20" s="722">
        <v>46</v>
      </c>
      <c r="C20" s="722">
        <v>58</v>
      </c>
      <c r="D20" s="722">
        <v>62</v>
      </c>
      <c r="E20" s="722">
        <v>67</v>
      </c>
      <c r="F20" s="722">
        <v>71</v>
      </c>
    </row>
    <row r="21" spans="1:6">
      <c r="A21" s="20" t="s">
        <v>201</v>
      </c>
      <c r="B21" s="722">
        <v>35</v>
      </c>
      <c r="C21" s="722">
        <v>46</v>
      </c>
      <c r="D21" s="722">
        <v>54</v>
      </c>
      <c r="E21" s="722">
        <v>61</v>
      </c>
      <c r="F21" s="722">
        <v>67</v>
      </c>
    </row>
    <row r="22" spans="1:6">
      <c r="A22" s="20" t="s">
        <v>207</v>
      </c>
      <c r="B22" s="722">
        <v>41</v>
      </c>
      <c r="C22" s="722">
        <v>48</v>
      </c>
      <c r="D22" s="722">
        <v>59</v>
      </c>
      <c r="E22" s="722">
        <v>63</v>
      </c>
      <c r="F22" s="722">
        <v>67</v>
      </c>
    </row>
    <row r="23" spans="1:6">
      <c r="A23" s="20" t="s">
        <v>203</v>
      </c>
      <c r="B23" s="722">
        <v>38</v>
      </c>
      <c r="C23" s="722">
        <v>48</v>
      </c>
      <c r="D23" s="722">
        <v>55</v>
      </c>
      <c r="E23" s="722">
        <v>60</v>
      </c>
      <c r="F23" s="722">
        <v>65</v>
      </c>
    </row>
    <row r="24" spans="1:6">
      <c r="A24" s="20" t="s">
        <v>135</v>
      </c>
      <c r="B24" s="722">
        <v>45</v>
      </c>
      <c r="C24" s="722">
        <v>51</v>
      </c>
      <c r="D24" s="722">
        <v>54</v>
      </c>
      <c r="E24" s="722">
        <v>59</v>
      </c>
      <c r="F24" s="722">
        <v>64</v>
      </c>
    </row>
    <row r="25" spans="1:6">
      <c r="A25" s="20" t="s">
        <v>205</v>
      </c>
      <c r="B25" s="722">
        <v>51</v>
      </c>
      <c r="C25" s="722">
        <v>53</v>
      </c>
      <c r="D25" s="722">
        <v>58</v>
      </c>
      <c r="E25" s="722">
        <v>60</v>
      </c>
      <c r="F25" s="722">
        <v>64</v>
      </c>
    </row>
    <row r="26" spans="1:6">
      <c r="A26" s="20" t="s">
        <v>137</v>
      </c>
      <c r="B26" s="722">
        <v>43</v>
      </c>
      <c r="C26" s="722">
        <v>47</v>
      </c>
      <c r="D26" s="722">
        <v>53</v>
      </c>
      <c r="E26" s="722">
        <v>59</v>
      </c>
      <c r="F26" s="722">
        <v>62</v>
      </c>
    </row>
    <row r="27" spans="1:6">
      <c r="A27" s="20" t="s">
        <v>204</v>
      </c>
      <c r="B27" s="722">
        <v>44</v>
      </c>
      <c r="C27" s="722">
        <v>51</v>
      </c>
      <c r="D27" s="722">
        <v>60</v>
      </c>
      <c r="E27" s="722">
        <v>61</v>
      </c>
      <c r="F27" s="722">
        <v>62</v>
      </c>
    </row>
    <row r="28" spans="1:6">
      <c r="A28" s="20" t="s">
        <v>196</v>
      </c>
      <c r="B28" s="722">
        <v>40</v>
      </c>
      <c r="C28" s="722">
        <v>46</v>
      </c>
      <c r="D28" s="722">
        <v>48</v>
      </c>
      <c r="E28" s="722">
        <v>54</v>
      </c>
      <c r="F28" s="722">
        <v>58</v>
      </c>
    </row>
    <row r="29" spans="1:6">
      <c r="A29" s="20" t="s">
        <v>200</v>
      </c>
      <c r="B29" s="722">
        <v>39</v>
      </c>
      <c r="C29" s="722">
        <v>43</v>
      </c>
      <c r="D29" s="722">
        <v>53</v>
      </c>
      <c r="E29" s="722">
        <v>54</v>
      </c>
      <c r="F29" s="722">
        <v>57</v>
      </c>
    </row>
    <row r="30" spans="1:6">
      <c r="A30" s="20" t="s">
        <v>134</v>
      </c>
      <c r="B30" s="722">
        <v>25</v>
      </c>
      <c r="C30" s="722">
        <v>31</v>
      </c>
      <c r="D30" s="722">
        <v>38</v>
      </c>
      <c r="E30" s="722">
        <v>46</v>
      </c>
      <c r="F30" s="722">
        <v>50</v>
      </c>
    </row>
    <row r="31" spans="1:6">
      <c r="A31" s="20" t="s">
        <v>150</v>
      </c>
      <c r="B31" s="722">
        <v>22</v>
      </c>
      <c r="C31" s="722">
        <v>30</v>
      </c>
      <c r="D31" s="722">
        <v>38</v>
      </c>
      <c r="E31" s="722">
        <v>42</v>
      </c>
      <c r="F31" s="722">
        <v>47</v>
      </c>
    </row>
    <row r="32" spans="1:6">
      <c r="A32" s="20" t="s">
        <v>149</v>
      </c>
      <c r="B32" s="722">
        <v>19</v>
      </c>
      <c r="C32" s="722">
        <v>25</v>
      </c>
      <c r="D32" s="722">
        <v>30</v>
      </c>
      <c r="E32" s="722">
        <v>33</v>
      </c>
      <c r="F32" s="722">
        <v>45</v>
      </c>
    </row>
    <row r="33" spans="1:6">
      <c r="A33" s="20"/>
      <c r="B33" s="722"/>
      <c r="C33" s="722"/>
      <c r="D33" s="722"/>
      <c r="E33" s="722"/>
      <c r="F33" s="722"/>
    </row>
    <row r="34" spans="1:6">
      <c r="A34" s="20" t="s">
        <v>156</v>
      </c>
      <c r="B34" s="722">
        <v>84</v>
      </c>
      <c r="C34" s="722">
        <v>88</v>
      </c>
      <c r="D34" s="722">
        <v>90</v>
      </c>
      <c r="E34" s="722">
        <v>92</v>
      </c>
      <c r="F34" s="722">
        <v>93</v>
      </c>
    </row>
    <row r="35" spans="1:6">
      <c r="A35" s="20" t="s">
        <v>148</v>
      </c>
      <c r="B35" s="722">
        <v>78</v>
      </c>
      <c r="C35" s="722">
        <v>84</v>
      </c>
      <c r="D35" s="722">
        <v>86</v>
      </c>
      <c r="E35" s="722">
        <v>90</v>
      </c>
      <c r="F35" s="722">
        <v>92</v>
      </c>
    </row>
    <row r="36" spans="1:6">
      <c r="A36" s="20" t="s">
        <v>5</v>
      </c>
      <c r="B36" s="722">
        <v>41</v>
      </c>
      <c r="C36" s="722">
        <v>45</v>
      </c>
      <c r="D36" s="722">
        <v>50</v>
      </c>
      <c r="E36" s="722">
        <v>56</v>
      </c>
      <c r="F36" s="722">
        <v>61</v>
      </c>
    </row>
    <row r="37" spans="1:6">
      <c r="A37" s="56" t="s">
        <v>4</v>
      </c>
      <c r="B37" s="722">
        <v>20</v>
      </c>
      <c r="C37" s="722">
        <v>25</v>
      </c>
      <c r="D37" s="722">
        <v>30</v>
      </c>
      <c r="E37" s="722">
        <v>42</v>
      </c>
      <c r="F37" s="722">
        <v>43</v>
      </c>
    </row>
    <row r="38" spans="1:6">
      <c r="A38" s="653" t="s">
        <v>344</v>
      </c>
      <c r="B38" s="725" t="s">
        <v>168</v>
      </c>
      <c r="C38" s="725">
        <v>29</v>
      </c>
      <c r="D38" s="725">
        <v>42</v>
      </c>
      <c r="E38" s="725">
        <v>46</v>
      </c>
      <c r="F38" s="725" t="s">
        <v>168</v>
      </c>
    </row>
    <row r="39" spans="1:6">
      <c r="F39" s="87" t="s">
        <v>194</v>
      </c>
    </row>
    <row r="41" spans="1:6">
      <c r="A41" s="209" t="s">
        <v>345</v>
      </c>
    </row>
  </sheetData>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sheetPr codeName="Sheet29"/>
  <dimension ref="A1:D19"/>
  <sheetViews>
    <sheetView workbookViewId="0">
      <selection activeCell="I25" sqref="I25"/>
    </sheetView>
  </sheetViews>
  <sheetFormatPr defaultRowHeight="11.25"/>
  <cols>
    <col min="1" max="1" width="6.140625" style="90" customWidth="1"/>
    <col min="2" max="4" width="11" style="90" customWidth="1"/>
    <col min="5" max="16384" width="9.140625" style="90"/>
  </cols>
  <sheetData>
    <row r="1" spans="1:4">
      <c r="A1" s="311">
        <v>3.1</v>
      </c>
      <c r="B1" s="89" t="s">
        <v>587</v>
      </c>
    </row>
    <row r="2" spans="1:4">
      <c r="A2" s="495"/>
      <c r="B2" s="89"/>
    </row>
    <row r="3" spans="1:4" ht="12" customHeight="1">
      <c r="A3" s="493"/>
      <c r="B3" s="493"/>
      <c r="C3" s="493"/>
      <c r="D3" s="494" t="s">
        <v>76</v>
      </c>
    </row>
    <row r="4" spans="1:4" ht="12" customHeight="1">
      <c r="A4" s="491" t="s">
        <v>211</v>
      </c>
      <c r="B4" s="492" t="s">
        <v>77</v>
      </c>
      <c r="C4" s="492" t="s">
        <v>290</v>
      </c>
      <c r="D4" s="492" t="s">
        <v>289</v>
      </c>
    </row>
    <row r="5" spans="1:4" ht="12" customHeight="1">
      <c r="A5" s="92">
        <v>2002</v>
      </c>
      <c r="B5" s="360">
        <v>65.2</v>
      </c>
      <c r="C5" s="360">
        <v>75.099999999999994</v>
      </c>
      <c r="D5" s="360">
        <v>55.2</v>
      </c>
    </row>
    <row r="6" spans="1:4" ht="12" customHeight="1">
      <c r="A6" s="92">
        <v>2003</v>
      </c>
      <c r="B6" s="582">
        <v>65.2</v>
      </c>
      <c r="C6" s="582">
        <v>74.900000000000006</v>
      </c>
      <c r="D6" s="582">
        <v>55.5</v>
      </c>
    </row>
    <row r="7" spans="1:4" ht="12" customHeight="1">
      <c r="A7" s="92">
        <v>2004</v>
      </c>
      <c r="B7" s="582">
        <v>65.900000000000006</v>
      </c>
      <c r="C7" s="582">
        <v>75.7</v>
      </c>
      <c r="D7" s="582">
        <v>56.1</v>
      </c>
    </row>
    <row r="8" spans="1:4" ht="12" customHeight="1">
      <c r="A8" s="93">
        <v>2005</v>
      </c>
      <c r="B8" s="583">
        <v>67.5</v>
      </c>
      <c r="C8" s="583">
        <v>76.599999999999994</v>
      </c>
      <c r="D8" s="583">
        <v>58.2</v>
      </c>
    </row>
    <row r="9" spans="1:4" ht="12" customHeight="1">
      <c r="A9" s="93">
        <v>2006</v>
      </c>
      <c r="B9" s="583">
        <v>68.5</v>
      </c>
      <c r="C9" s="583">
        <v>77.7</v>
      </c>
      <c r="D9" s="583">
        <v>59.1</v>
      </c>
    </row>
    <row r="10" spans="1:4" ht="12" customHeight="1">
      <c r="A10" s="93">
        <v>2007</v>
      </c>
      <c r="B10" s="583">
        <v>69.2</v>
      </c>
      <c r="C10" s="583">
        <v>77.599999999999994</v>
      </c>
      <c r="D10" s="583">
        <v>60.7</v>
      </c>
    </row>
    <row r="11" spans="1:4" ht="12" customHeight="1">
      <c r="A11" s="93">
        <v>2008</v>
      </c>
      <c r="B11" s="583">
        <v>68.099999999999994</v>
      </c>
      <c r="C11" s="583">
        <v>75.7</v>
      </c>
      <c r="D11" s="583">
        <v>60.4</v>
      </c>
    </row>
    <row r="12" spans="1:4" ht="12" customHeight="1">
      <c r="A12" s="93">
        <v>2009</v>
      </c>
      <c r="B12" s="583">
        <v>62.5</v>
      </c>
      <c r="C12" s="583">
        <v>67.3</v>
      </c>
      <c r="D12" s="583">
        <v>57.8</v>
      </c>
    </row>
    <row r="13" spans="1:4" ht="12" customHeight="1">
      <c r="A13" s="93">
        <v>2010</v>
      </c>
      <c r="B13" s="583">
        <v>60.4</v>
      </c>
      <c r="C13" s="583">
        <v>64.5</v>
      </c>
      <c r="D13" s="583">
        <v>56.4</v>
      </c>
    </row>
    <row r="14" spans="1:4" ht="12" customHeight="1">
      <c r="A14" s="93">
        <v>2011</v>
      </c>
      <c r="B14" s="583">
        <v>59.6</v>
      </c>
      <c r="C14" s="583">
        <v>63.3</v>
      </c>
      <c r="D14" s="583">
        <v>56</v>
      </c>
    </row>
    <row r="15" spans="1:4" ht="12" customHeight="1">
      <c r="A15" s="490">
        <v>2012</v>
      </c>
      <c r="B15" s="584">
        <v>59.1</v>
      </c>
      <c r="C15" s="584">
        <v>62.9</v>
      </c>
      <c r="D15" s="584">
        <v>55.4</v>
      </c>
    </row>
    <row r="16" spans="1:4" ht="12" customHeight="1">
      <c r="D16" s="91" t="s">
        <v>657</v>
      </c>
    </row>
    <row r="17" spans="1:4">
      <c r="D17" s="286"/>
    </row>
    <row r="18" spans="1:4">
      <c r="A18" s="94"/>
      <c r="B18" s="95"/>
      <c r="C18" s="95"/>
    </row>
    <row r="19" spans="1:4">
      <c r="B19" s="95"/>
      <c r="C19" s="95"/>
    </row>
  </sheetData>
  <printOptions gridLines="1"/>
  <pageMargins left="0.74803149606299213" right="0.74803149606299213" top="0.98425196850393704" bottom="0.98425196850393704" header="0.51181102362204722" footer="0.51181102362204722"/>
  <pageSetup paperSize="9"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sheetPr codeName="Sheet30"/>
  <dimension ref="A1:L43"/>
  <sheetViews>
    <sheetView topLeftCell="A29" workbookViewId="0">
      <selection activeCell="H48" sqref="H48"/>
    </sheetView>
  </sheetViews>
  <sheetFormatPr defaultColWidth="8" defaultRowHeight="11.25"/>
  <cols>
    <col min="1" max="1" width="12.5703125" style="97" customWidth="1"/>
    <col min="2" max="4" width="8" style="97" customWidth="1"/>
    <col min="5" max="5" width="8.85546875" style="97" customWidth="1"/>
    <col min="6" max="16384" width="8" style="97"/>
  </cols>
  <sheetData>
    <row r="1" spans="1:12">
      <c r="A1" s="312">
        <v>3.2</v>
      </c>
      <c r="B1" s="96" t="s">
        <v>539</v>
      </c>
      <c r="D1" s="287"/>
    </row>
    <row r="2" spans="1:12">
      <c r="A2" s="279"/>
    </row>
    <row r="3" spans="1:12" ht="13.5" customHeight="1">
      <c r="A3" s="96"/>
      <c r="E3" s="98" t="s">
        <v>76</v>
      </c>
    </row>
    <row r="4" spans="1:12" ht="23.25" customHeight="1">
      <c r="A4" s="99" t="s">
        <v>209</v>
      </c>
      <c r="B4" s="243" t="s">
        <v>77</v>
      </c>
      <c r="C4" s="244" t="s">
        <v>290</v>
      </c>
      <c r="D4" s="244" t="s">
        <v>289</v>
      </c>
      <c r="E4" s="245" t="s">
        <v>84</v>
      </c>
      <c r="F4" s="287"/>
    </row>
    <row r="5" spans="1:12">
      <c r="A5" s="20" t="s">
        <v>140</v>
      </c>
      <c r="B5" s="350">
        <v>74.900000000000006</v>
      </c>
      <c r="C5" s="350">
        <v>79.8</v>
      </c>
      <c r="D5" s="350">
        <v>69.900000000000006</v>
      </c>
      <c r="E5" s="350">
        <v>9.8999999999999915</v>
      </c>
    </row>
    <row r="6" spans="1:12">
      <c r="A6" s="20" t="s">
        <v>198</v>
      </c>
      <c r="B6" s="350">
        <v>74.099999999999994</v>
      </c>
      <c r="C6" s="350">
        <v>76.3</v>
      </c>
      <c r="D6" s="350">
        <v>71.8</v>
      </c>
      <c r="E6" s="350">
        <v>4.5</v>
      </c>
    </row>
    <row r="7" spans="1:12">
      <c r="A7" s="20" t="s">
        <v>132</v>
      </c>
      <c r="B7" s="350">
        <v>73.099999999999994</v>
      </c>
      <c r="C7" s="350">
        <v>75.900000000000006</v>
      </c>
      <c r="D7" s="350">
        <v>70.400000000000006</v>
      </c>
      <c r="E7" s="350">
        <v>5.5</v>
      </c>
    </row>
    <row r="8" spans="1:12">
      <c r="A8" s="20" t="s">
        <v>133</v>
      </c>
      <c r="B8" s="350">
        <v>72.5</v>
      </c>
      <c r="C8" s="350">
        <v>77.3</v>
      </c>
      <c r="D8" s="350">
        <v>67.7</v>
      </c>
      <c r="E8" s="350">
        <v>9.5999999999999943</v>
      </c>
    </row>
    <row r="9" spans="1:12">
      <c r="A9" s="20" t="s">
        <v>195</v>
      </c>
      <c r="B9" s="350">
        <v>72.099999999999994</v>
      </c>
      <c r="C9" s="350">
        <v>77.8</v>
      </c>
      <c r="D9" s="350">
        <v>66.5</v>
      </c>
      <c r="E9" s="350">
        <v>11.299999999999997</v>
      </c>
    </row>
    <row r="10" spans="1:12">
      <c r="A10" s="20" t="s">
        <v>199</v>
      </c>
      <c r="B10" s="350">
        <v>69.5</v>
      </c>
      <c r="C10" s="350">
        <v>74.5</v>
      </c>
      <c r="D10" s="350">
        <v>64.5</v>
      </c>
      <c r="E10" s="350">
        <v>10</v>
      </c>
    </row>
    <row r="11" spans="1:12">
      <c r="A11" s="20" t="s">
        <v>197</v>
      </c>
      <c r="B11" s="350">
        <v>69</v>
      </c>
      <c r="C11" s="350">
        <v>70.599999999999994</v>
      </c>
      <c r="D11" s="350">
        <v>67.400000000000006</v>
      </c>
      <c r="E11" s="350">
        <v>3.1999999999999886</v>
      </c>
    </row>
    <row r="12" spans="1:12" s="615" customFormat="1">
      <c r="A12" s="604" t="s">
        <v>200</v>
      </c>
      <c r="B12" s="614">
        <v>68.099999999999994</v>
      </c>
      <c r="C12" s="614">
        <v>74.7</v>
      </c>
      <c r="D12" s="614">
        <v>61.6</v>
      </c>
      <c r="E12" s="350">
        <v>13.100000000000001</v>
      </c>
    </row>
    <row r="13" spans="1:12">
      <c r="A13" s="20" t="s">
        <v>201</v>
      </c>
      <c r="B13" s="350">
        <v>65.7</v>
      </c>
      <c r="C13" s="350">
        <v>74</v>
      </c>
      <c r="D13" s="350">
        <v>57.2</v>
      </c>
      <c r="E13" s="350">
        <v>16.799999999999997</v>
      </c>
    </row>
    <row r="14" spans="1:12" s="615" customFormat="1">
      <c r="A14" s="604" t="s">
        <v>202</v>
      </c>
      <c r="B14" s="605">
        <v>65.099999999999994</v>
      </c>
      <c r="C14" s="605">
        <v>67.7</v>
      </c>
      <c r="D14" s="605">
        <v>62.8</v>
      </c>
      <c r="E14" s="350">
        <v>4.9000000000000057</v>
      </c>
    </row>
    <row r="15" spans="1:12">
      <c r="A15" s="20" t="s">
        <v>138</v>
      </c>
      <c r="B15" s="350">
        <v>64.599999999999994</v>
      </c>
      <c r="C15" s="350">
        <v>72.099999999999994</v>
      </c>
      <c r="D15" s="350">
        <v>56.9</v>
      </c>
      <c r="E15" s="350">
        <v>15.199999999999996</v>
      </c>
    </row>
    <row r="16" spans="1:12" ht="12.75">
      <c r="A16" s="604" t="s">
        <v>208</v>
      </c>
      <c r="B16" s="350">
        <v>64.400000000000006</v>
      </c>
      <c r="C16" s="350">
        <v>67.7</v>
      </c>
      <c r="D16" s="350">
        <v>60.9</v>
      </c>
      <c r="E16" s="350">
        <v>6.8000000000000043</v>
      </c>
      <c r="H16"/>
      <c r="I16"/>
      <c r="J16"/>
      <c r="K16"/>
      <c r="L16"/>
    </row>
    <row r="17" spans="1:12" s="96" customFormat="1" ht="12.75">
      <c r="A17" s="21" t="s">
        <v>484</v>
      </c>
      <c r="B17" s="351">
        <v>64.3</v>
      </c>
      <c r="C17" s="351">
        <v>70.099999999999994</v>
      </c>
      <c r="D17" s="351">
        <v>58.5</v>
      </c>
      <c r="E17" s="350">
        <v>11.599999999999994</v>
      </c>
      <c r="H17" s="352"/>
      <c r="I17" s="352"/>
      <c r="J17" s="352"/>
      <c r="K17" s="352"/>
      <c r="L17" s="352"/>
    </row>
    <row r="18" spans="1:12" ht="12.75">
      <c r="A18" s="20" t="s">
        <v>196</v>
      </c>
      <c r="B18" s="350">
        <v>64.2</v>
      </c>
      <c r="C18" s="350">
        <v>68.099999999999994</v>
      </c>
      <c r="D18" s="350">
        <v>60.4</v>
      </c>
      <c r="E18" s="350">
        <v>7.6999999999999957</v>
      </c>
      <c r="H18"/>
      <c r="I18"/>
      <c r="J18"/>
      <c r="K18"/>
      <c r="L18"/>
    </row>
    <row r="19" spans="1:12" s="615" customFormat="1" ht="12.75">
      <c r="A19" s="604" t="s">
        <v>136</v>
      </c>
      <c r="B19" s="605">
        <v>63.8</v>
      </c>
      <c r="C19" s="605">
        <v>68.099999999999994</v>
      </c>
      <c r="D19" s="605">
        <v>59.7</v>
      </c>
      <c r="E19" s="605">
        <v>8.3999999999999915</v>
      </c>
      <c r="H19" s="607"/>
      <c r="I19" s="607"/>
      <c r="J19" s="607"/>
      <c r="K19" s="607"/>
      <c r="L19" s="607"/>
    </row>
    <row r="20" spans="1:12" s="615" customFormat="1" ht="12.75">
      <c r="A20" s="604" t="s">
        <v>131</v>
      </c>
      <c r="B20" s="605">
        <v>61.9</v>
      </c>
      <c r="C20" s="605">
        <v>67.099999999999994</v>
      </c>
      <c r="D20" s="605">
        <v>56.7</v>
      </c>
      <c r="E20" s="350">
        <v>10.399999999999991</v>
      </c>
      <c r="H20" s="607"/>
      <c r="I20" s="607"/>
      <c r="J20" s="607"/>
      <c r="K20" s="607"/>
      <c r="L20" s="607"/>
    </row>
    <row r="21" spans="1:12" s="96" customFormat="1" ht="12.75">
      <c r="A21" s="604" t="s">
        <v>205</v>
      </c>
      <c r="B21" s="605">
        <v>61.8</v>
      </c>
      <c r="C21" s="605">
        <v>62.9</v>
      </c>
      <c r="D21" s="605">
        <v>60.8</v>
      </c>
      <c r="E21" s="605">
        <v>2.1000000000000014</v>
      </c>
      <c r="H21" s="352"/>
      <c r="I21" s="352"/>
      <c r="J21" s="352"/>
      <c r="K21" s="352"/>
      <c r="L21" s="352"/>
    </row>
    <row r="22" spans="1:12" ht="12.75">
      <c r="A22" s="20" t="s">
        <v>204</v>
      </c>
      <c r="B22" s="350">
        <v>60.7</v>
      </c>
      <c r="C22" s="350">
        <v>60.9</v>
      </c>
      <c r="D22" s="350">
        <v>60.5</v>
      </c>
      <c r="E22" s="350">
        <v>0.39999999999999858</v>
      </c>
      <c r="H22"/>
      <c r="I22"/>
      <c r="J22"/>
      <c r="K22"/>
      <c r="L22"/>
    </row>
    <row r="23" spans="1:12" ht="12.75">
      <c r="A23" s="20" t="s">
        <v>207</v>
      </c>
      <c r="B23" s="350">
        <v>59.7</v>
      </c>
      <c r="C23" s="350">
        <v>66.3</v>
      </c>
      <c r="D23" s="350">
        <v>53.1</v>
      </c>
      <c r="E23" s="350">
        <v>13.199999999999996</v>
      </c>
      <c r="L23"/>
    </row>
    <row r="24" spans="1:12" ht="12.75">
      <c r="A24" s="21" t="s">
        <v>277</v>
      </c>
      <c r="B24" s="351">
        <v>59.6</v>
      </c>
      <c r="C24" s="351">
        <v>63.3</v>
      </c>
      <c r="D24" s="351">
        <v>56</v>
      </c>
      <c r="E24" s="351">
        <v>7.2999999999999972</v>
      </c>
      <c r="H24"/>
      <c r="I24"/>
      <c r="J24"/>
      <c r="K24"/>
      <c r="L24"/>
    </row>
    <row r="25" spans="1:12" ht="12.75">
      <c r="A25" s="20" t="s">
        <v>151</v>
      </c>
      <c r="B25" s="350">
        <v>59.5</v>
      </c>
      <c r="C25" s="350">
        <v>66.3</v>
      </c>
      <c r="D25" s="350">
        <v>52.7</v>
      </c>
      <c r="E25" s="350">
        <v>13.599999999999994</v>
      </c>
      <c r="H25"/>
      <c r="I25"/>
      <c r="J25"/>
      <c r="K25"/>
      <c r="L25"/>
    </row>
    <row r="26" spans="1:12" ht="12.75">
      <c r="A26" s="20" t="s">
        <v>149</v>
      </c>
      <c r="B26" s="350">
        <v>58.5</v>
      </c>
      <c r="C26" s="350">
        <v>60.9</v>
      </c>
      <c r="D26" s="350">
        <v>56.2</v>
      </c>
      <c r="E26" s="350">
        <v>4.6999999999999957</v>
      </c>
      <c r="H26"/>
      <c r="I26"/>
      <c r="J26"/>
      <c r="K26"/>
      <c r="L26"/>
    </row>
    <row r="27" spans="1:12" ht="12.75">
      <c r="A27" s="20" t="s">
        <v>150</v>
      </c>
      <c r="B27" s="350">
        <v>58.5</v>
      </c>
      <c r="C27" s="350">
        <v>65</v>
      </c>
      <c r="D27" s="350">
        <v>52</v>
      </c>
      <c r="E27" s="350">
        <v>13</v>
      </c>
      <c r="H27"/>
      <c r="I27"/>
      <c r="J27"/>
      <c r="K27"/>
      <c r="L27"/>
    </row>
    <row r="28" spans="1:12" ht="12.75">
      <c r="A28" s="20" t="s">
        <v>135</v>
      </c>
      <c r="B28" s="350">
        <v>57.7</v>
      </c>
      <c r="C28" s="350">
        <v>63.2</v>
      </c>
      <c r="D28" s="350">
        <v>52</v>
      </c>
      <c r="E28" s="350">
        <v>11.200000000000003</v>
      </c>
      <c r="H28"/>
      <c r="I28"/>
      <c r="J28"/>
      <c r="K28"/>
      <c r="L28"/>
    </row>
    <row r="29" spans="1:12" ht="12.75">
      <c r="A29" s="20" t="s">
        <v>206</v>
      </c>
      <c r="B29" s="350">
        <v>57.6</v>
      </c>
      <c r="C29" s="350">
        <v>73.599999999999994</v>
      </c>
      <c r="D29" s="350">
        <v>41</v>
      </c>
      <c r="E29" s="350">
        <v>32.599999999999994</v>
      </c>
      <c r="H29"/>
      <c r="I29"/>
      <c r="J29"/>
      <c r="K29"/>
      <c r="L29"/>
    </row>
    <row r="30" spans="1:12" ht="12.75">
      <c r="A30" s="20" t="s">
        <v>137</v>
      </c>
      <c r="B30" s="350">
        <v>56.9</v>
      </c>
      <c r="C30" s="350">
        <v>67.5</v>
      </c>
      <c r="D30" s="350">
        <v>46.5</v>
      </c>
      <c r="E30" s="350">
        <v>21</v>
      </c>
      <c r="H30"/>
      <c r="I30"/>
      <c r="J30"/>
      <c r="K30"/>
      <c r="L30"/>
    </row>
    <row r="31" spans="1:12">
      <c r="A31" s="20" t="s">
        <v>203</v>
      </c>
      <c r="B31" s="350">
        <v>55.8</v>
      </c>
      <c r="C31" s="350">
        <v>61.2</v>
      </c>
      <c r="D31" s="350">
        <v>50.6</v>
      </c>
      <c r="E31" s="350">
        <v>10.600000000000001</v>
      </c>
    </row>
    <row r="32" spans="1:12">
      <c r="A32" s="20" t="s">
        <v>134</v>
      </c>
      <c r="B32" s="350">
        <v>55.6</v>
      </c>
      <c r="C32" s="350">
        <v>65.900000000000006</v>
      </c>
      <c r="D32" s="350">
        <v>45.1</v>
      </c>
      <c r="E32" s="350">
        <v>20.800000000000004</v>
      </c>
    </row>
    <row r="33" spans="1:5">
      <c r="A33" s="20"/>
      <c r="B33" s="350"/>
      <c r="C33" s="350"/>
      <c r="D33" s="350"/>
      <c r="E33" s="605" t="s">
        <v>210</v>
      </c>
    </row>
    <row r="34" spans="1:5">
      <c r="A34" s="20" t="s">
        <v>157</v>
      </c>
      <c r="B34" s="350">
        <v>79.3</v>
      </c>
      <c r="C34" s="350">
        <v>85.3</v>
      </c>
      <c r="D34" s="350">
        <v>73.2</v>
      </c>
      <c r="E34" s="350">
        <v>12.099999999999994</v>
      </c>
    </row>
    <row r="35" spans="1:5">
      <c r="A35" s="20" t="s">
        <v>156</v>
      </c>
      <c r="B35" s="350">
        <v>78.5</v>
      </c>
      <c r="C35" s="350">
        <v>80.3</v>
      </c>
      <c r="D35" s="350">
        <v>76.599999999999994</v>
      </c>
      <c r="E35" s="350">
        <v>3.7000000000000028</v>
      </c>
    </row>
    <row r="36" spans="1:5">
      <c r="A36" s="20" t="s">
        <v>148</v>
      </c>
      <c r="B36" s="350">
        <v>75.3</v>
      </c>
      <c r="C36" s="350">
        <v>77.099999999999994</v>
      </c>
      <c r="D36" s="350">
        <v>73.400000000000006</v>
      </c>
      <c r="E36" s="350">
        <v>3.6999999999999886</v>
      </c>
    </row>
    <row r="37" spans="1:5">
      <c r="A37" s="20" t="s">
        <v>5</v>
      </c>
      <c r="B37" s="350">
        <v>52.4</v>
      </c>
      <c r="C37" s="350">
        <v>57.9</v>
      </c>
      <c r="D37" s="350">
        <v>47</v>
      </c>
      <c r="E37" s="350">
        <v>10.899999999999999</v>
      </c>
    </row>
    <row r="38" spans="1:5">
      <c r="A38" s="20" t="s">
        <v>4</v>
      </c>
      <c r="B38" s="350">
        <v>48.4</v>
      </c>
      <c r="C38" s="350">
        <v>69.2</v>
      </c>
      <c r="D38" s="350">
        <v>27.8</v>
      </c>
      <c r="E38" s="350">
        <v>41.400000000000006</v>
      </c>
    </row>
    <row r="39" spans="1:5">
      <c r="A39" s="22" t="s">
        <v>344</v>
      </c>
      <c r="B39" s="355">
        <v>43.9</v>
      </c>
      <c r="C39" s="355">
        <v>52.3</v>
      </c>
      <c r="D39" s="355">
        <v>35.299999999999997</v>
      </c>
      <c r="E39" s="355">
        <v>17</v>
      </c>
    </row>
    <row r="40" spans="1:5">
      <c r="E40" s="87" t="s">
        <v>333</v>
      </c>
    </row>
    <row r="43" spans="1:5">
      <c r="A43" s="118"/>
    </row>
  </sheetData>
  <printOptions gridLines="1"/>
  <pageMargins left="0.74803149606299213" right="0.74803149606299213" top="0.98425196850393704" bottom="0.98425196850393704" header="0.51181102362204722" footer="0.51181102362204722"/>
  <pageSetup paperSize="9" scale="120" orientation="portrait" r:id="rId1"/>
  <headerFooter alignWithMargins="0"/>
</worksheet>
</file>

<file path=xl/worksheets/sheet34.xml><?xml version="1.0" encoding="utf-8"?>
<worksheet xmlns="http://schemas.openxmlformats.org/spreadsheetml/2006/main" xmlns:r="http://schemas.openxmlformats.org/officeDocument/2006/relationships">
  <sheetPr codeName="Sheet31"/>
  <dimension ref="A1:N28"/>
  <sheetViews>
    <sheetView workbookViewId="0">
      <selection activeCell="I22" sqref="I22"/>
    </sheetView>
  </sheetViews>
  <sheetFormatPr defaultColWidth="8" defaultRowHeight="11.25"/>
  <cols>
    <col min="1" max="1" width="8.140625" style="97" customWidth="1"/>
    <col min="2" max="2" width="12.7109375" style="97" customWidth="1"/>
    <col min="3" max="3" width="13" style="97" customWidth="1"/>
    <col min="4" max="5" width="8.85546875" style="97" customWidth="1"/>
    <col min="6" max="16384" width="8" style="97"/>
  </cols>
  <sheetData>
    <row r="1" spans="1:14">
      <c r="A1" s="312">
        <v>3.3</v>
      </c>
      <c r="B1" s="96" t="s">
        <v>641</v>
      </c>
    </row>
    <row r="2" spans="1:14">
      <c r="A2" s="279"/>
      <c r="B2" s="279"/>
    </row>
    <row r="3" spans="1:14">
      <c r="A3" s="579"/>
      <c r="B3" s="98" t="s">
        <v>210</v>
      </c>
      <c r="C3" s="98" t="s">
        <v>36</v>
      </c>
      <c r="D3" s="98"/>
      <c r="E3" s="258"/>
    </row>
    <row r="4" spans="1:14" ht="22.5">
      <c r="A4" s="101" t="s">
        <v>211</v>
      </c>
      <c r="B4" s="245" t="s">
        <v>80</v>
      </c>
      <c r="C4" s="245" t="s">
        <v>81</v>
      </c>
      <c r="D4" s="287"/>
      <c r="E4" s="2"/>
      <c r="F4" s="2"/>
      <c r="G4" s="2"/>
      <c r="H4" s="2"/>
      <c r="I4" s="2"/>
      <c r="J4" s="2"/>
    </row>
    <row r="5" spans="1:14" ht="12.75" customHeight="1">
      <c r="A5" s="238">
        <v>2001</v>
      </c>
      <c r="B5" s="621">
        <v>114.3</v>
      </c>
      <c r="C5" s="621">
        <v>129.69999999999999</v>
      </c>
      <c r="E5" s="2"/>
      <c r="F5" s="2"/>
      <c r="G5" s="2"/>
      <c r="H5" s="2"/>
      <c r="I5" s="2"/>
      <c r="J5" s="2"/>
      <c r="K5" s="2"/>
      <c r="L5" s="2"/>
      <c r="M5" s="2"/>
      <c r="N5" s="2"/>
    </row>
    <row r="6" spans="1:14">
      <c r="A6" s="238">
        <v>2002</v>
      </c>
      <c r="B6" s="621">
        <v>119.5</v>
      </c>
      <c r="C6" s="621">
        <v>135.30000000000001</v>
      </c>
      <c r="E6" s="2"/>
      <c r="F6" s="2"/>
      <c r="G6" s="2"/>
      <c r="H6" s="2"/>
      <c r="I6" s="2"/>
      <c r="J6" s="2"/>
    </row>
    <row r="7" spans="1:14">
      <c r="A7" s="238">
        <v>2003</v>
      </c>
      <c r="B7" s="621">
        <v>122.2</v>
      </c>
      <c r="C7" s="621">
        <v>137.69999999999999</v>
      </c>
      <c r="E7" s="2"/>
      <c r="F7" s="2"/>
      <c r="G7" s="2"/>
      <c r="H7" s="2"/>
      <c r="I7" s="2"/>
      <c r="J7" s="2"/>
    </row>
    <row r="8" spans="1:14">
      <c r="A8" s="238">
        <v>2004</v>
      </c>
      <c r="B8" s="621">
        <v>122.7</v>
      </c>
      <c r="C8" s="621">
        <v>137.19999999999999</v>
      </c>
      <c r="E8" s="2"/>
      <c r="F8" s="2"/>
      <c r="G8" s="2"/>
      <c r="H8" s="2"/>
      <c r="I8" s="2"/>
      <c r="J8" s="2"/>
      <c r="N8" s="2"/>
    </row>
    <row r="9" spans="1:14">
      <c r="A9" s="238">
        <v>2005</v>
      </c>
      <c r="B9" s="621">
        <v>120.8</v>
      </c>
      <c r="C9" s="621">
        <v>135.80000000000001</v>
      </c>
      <c r="E9" s="2"/>
      <c r="F9" s="2"/>
      <c r="G9" s="2"/>
      <c r="H9" s="2"/>
      <c r="I9" s="2"/>
      <c r="J9" s="2"/>
      <c r="N9" s="2"/>
    </row>
    <row r="10" spans="1:14">
      <c r="A10" s="238">
        <v>2006</v>
      </c>
      <c r="B10" s="621">
        <v>121.3</v>
      </c>
      <c r="C10" s="621">
        <v>136.4</v>
      </c>
      <c r="E10" s="2"/>
      <c r="F10" s="2"/>
      <c r="G10" s="2"/>
      <c r="H10" s="2"/>
      <c r="I10" s="2"/>
      <c r="J10" s="2"/>
      <c r="N10" s="2"/>
    </row>
    <row r="11" spans="1:14">
      <c r="A11" s="238">
        <v>2007</v>
      </c>
      <c r="B11" s="621">
        <v>123.4</v>
      </c>
      <c r="C11" s="621">
        <v>137.80000000000001</v>
      </c>
      <c r="E11" s="2"/>
      <c r="F11" s="2"/>
      <c r="G11" s="2"/>
      <c r="H11" s="2"/>
      <c r="I11" s="2"/>
      <c r="J11" s="2"/>
      <c r="N11" s="2"/>
    </row>
    <row r="12" spans="1:14">
      <c r="A12" s="238">
        <v>2008</v>
      </c>
      <c r="B12" s="621">
        <v>116.3</v>
      </c>
      <c r="C12" s="621">
        <v>128.5</v>
      </c>
      <c r="E12" s="2"/>
      <c r="F12" s="2"/>
      <c r="G12" s="2"/>
      <c r="H12" s="2"/>
      <c r="I12" s="2"/>
      <c r="J12" s="2"/>
      <c r="N12" s="2"/>
    </row>
    <row r="13" spans="1:14">
      <c r="A13" s="551">
        <v>2009</v>
      </c>
      <c r="B13" s="621">
        <v>120</v>
      </c>
      <c r="C13" s="621">
        <v>132</v>
      </c>
      <c r="E13" s="2"/>
      <c r="F13" s="2"/>
      <c r="G13" s="2"/>
      <c r="H13" s="2"/>
      <c r="I13" s="2"/>
      <c r="J13" s="2"/>
      <c r="N13" s="2"/>
    </row>
    <row r="14" spans="1:14">
      <c r="A14" s="551">
        <v>2010</v>
      </c>
      <c r="B14" s="621">
        <v>125.6</v>
      </c>
      <c r="C14" s="621">
        <v>136.9</v>
      </c>
      <c r="E14" s="2"/>
      <c r="F14" s="2"/>
      <c r="G14" s="2"/>
      <c r="H14" s="2"/>
      <c r="I14" s="2"/>
      <c r="J14" s="2"/>
      <c r="N14" s="2"/>
    </row>
    <row r="15" spans="1:14">
      <c r="A15" s="239">
        <v>2011</v>
      </c>
      <c r="B15" s="684">
        <v>128</v>
      </c>
      <c r="C15" s="684">
        <v>139.5</v>
      </c>
      <c r="D15" s="2"/>
      <c r="E15" s="2"/>
      <c r="N15" s="2"/>
    </row>
    <row r="16" spans="1:14">
      <c r="C16" s="102" t="s">
        <v>194</v>
      </c>
      <c r="D16" s="2"/>
      <c r="E16" s="2"/>
      <c r="F16" s="2"/>
      <c r="N16" s="2"/>
    </row>
    <row r="17" spans="1:14">
      <c r="A17" s="2"/>
      <c r="B17" s="2"/>
      <c r="C17" s="2"/>
      <c r="D17" s="2"/>
      <c r="E17" s="2"/>
      <c r="F17" s="2"/>
      <c r="N17" s="2"/>
    </row>
    <row r="18" spans="1:14">
      <c r="A18" s="32" t="s">
        <v>642</v>
      </c>
      <c r="B18" s="2"/>
      <c r="C18" s="2"/>
      <c r="D18" s="2"/>
      <c r="E18" s="2"/>
      <c r="F18" s="2"/>
      <c r="N18" s="2"/>
    </row>
    <row r="19" spans="1:14">
      <c r="A19" s="2"/>
      <c r="B19" s="2"/>
      <c r="D19" s="2"/>
      <c r="F19" s="2"/>
    </row>
    <row r="20" spans="1:14">
      <c r="A20" s="2"/>
      <c r="B20" s="2"/>
      <c r="D20" s="2"/>
      <c r="F20" s="2"/>
    </row>
    <row r="21" spans="1:14">
      <c r="A21" s="2"/>
      <c r="B21" s="2"/>
      <c r="D21" s="2"/>
      <c r="F21" s="2"/>
    </row>
    <row r="22" spans="1:14">
      <c r="A22" s="2"/>
      <c r="B22" s="2"/>
      <c r="D22" s="2"/>
    </row>
    <row r="23" spans="1:14">
      <c r="D23" s="2"/>
    </row>
    <row r="24" spans="1:14">
      <c r="D24" s="2"/>
    </row>
    <row r="25" spans="1:14">
      <c r="D25" s="2"/>
    </row>
    <row r="26" spans="1:14">
      <c r="D26" s="2"/>
    </row>
    <row r="27" spans="1:14">
      <c r="D27" s="2"/>
    </row>
    <row r="28" spans="1:14">
      <c r="D28" s="2"/>
    </row>
  </sheetData>
  <pageMargins left="0.75" right="0.75" top="1" bottom="1" header="0.5" footer="0.5"/>
  <pageSetup paperSize="9" scale="93" orientation="portrait" r:id="rId1"/>
  <headerFooter alignWithMargins="0"/>
</worksheet>
</file>

<file path=xl/worksheets/sheet35.xml><?xml version="1.0" encoding="utf-8"?>
<worksheet xmlns="http://schemas.openxmlformats.org/spreadsheetml/2006/main" xmlns:r="http://schemas.openxmlformats.org/officeDocument/2006/relationships">
  <sheetPr codeName="Sheet32"/>
  <dimension ref="A1:M49"/>
  <sheetViews>
    <sheetView workbookViewId="0">
      <selection activeCell="H14" sqref="H14"/>
    </sheetView>
  </sheetViews>
  <sheetFormatPr defaultColWidth="8" defaultRowHeight="11.25"/>
  <cols>
    <col min="1" max="1" width="9.7109375" style="103" customWidth="1"/>
    <col min="2" max="4" width="8" style="103" customWidth="1"/>
    <col min="5" max="5" width="8.42578125" style="103" customWidth="1"/>
    <col min="6" max="6" width="9.140625" style="103" customWidth="1"/>
    <col min="7" max="7" width="8" style="2" customWidth="1"/>
    <col min="8" max="8" width="5.7109375" style="103" customWidth="1"/>
    <col min="9" max="9" width="1.42578125" style="103" customWidth="1"/>
    <col min="10" max="10" width="10" style="103" customWidth="1"/>
    <col min="11" max="16384" width="8" style="103"/>
  </cols>
  <sheetData>
    <row r="1" spans="1:13" ht="13.5" customHeight="1">
      <c r="A1" s="312">
        <v>3.4</v>
      </c>
      <c r="B1" s="319" t="s">
        <v>640</v>
      </c>
      <c r="C1" s="259"/>
      <c r="D1" s="259"/>
      <c r="E1" s="259"/>
      <c r="F1" s="71"/>
    </row>
    <row r="2" spans="1:13" ht="12.75">
      <c r="A2" s="540"/>
      <c r="B2" s="71"/>
      <c r="C2" s="71"/>
      <c r="D2" s="71"/>
      <c r="E2" s="71"/>
      <c r="F2" s="279"/>
    </row>
    <row r="3" spans="1:13">
      <c r="M3" s="2"/>
    </row>
    <row r="4" spans="1:13">
      <c r="I4" s="2"/>
      <c r="J4" s="2"/>
      <c r="K4" s="2"/>
      <c r="L4" s="2"/>
      <c r="M4" s="2"/>
    </row>
    <row r="5" spans="1:13">
      <c r="I5" s="2"/>
      <c r="J5" s="2"/>
      <c r="K5" s="2"/>
      <c r="L5" s="2"/>
      <c r="M5" s="2"/>
    </row>
    <row r="6" spans="1:13">
      <c r="I6" s="2"/>
      <c r="J6" s="2"/>
      <c r="K6" s="2"/>
      <c r="L6" s="2"/>
      <c r="M6" s="2"/>
    </row>
    <row r="7" spans="1:13">
      <c r="I7" s="2"/>
      <c r="J7" s="2"/>
      <c r="K7" s="2"/>
      <c r="L7" s="2"/>
      <c r="M7" s="2"/>
    </row>
    <row r="8" spans="1:13">
      <c r="I8" s="2"/>
      <c r="J8" s="2"/>
      <c r="K8" s="2"/>
      <c r="L8" s="2"/>
      <c r="M8" s="2"/>
    </row>
    <row r="9" spans="1:13">
      <c r="I9" s="2"/>
      <c r="J9" s="414" t="s">
        <v>209</v>
      </c>
      <c r="K9" s="415">
        <v>2010</v>
      </c>
      <c r="L9" s="2"/>
      <c r="M9" s="2"/>
    </row>
    <row r="10" spans="1:13">
      <c r="I10" s="2"/>
      <c r="J10" s="3" t="s">
        <v>138</v>
      </c>
      <c r="K10" s="342">
        <v>171.1</v>
      </c>
      <c r="M10" s="2"/>
    </row>
    <row r="11" spans="1:13">
      <c r="I11" s="2"/>
      <c r="J11" s="616" t="s">
        <v>82</v>
      </c>
      <c r="K11" s="342">
        <v>139.5</v>
      </c>
      <c r="M11" s="2"/>
    </row>
    <row r="12" spans="1:13">
      <c r="I12" s="2"/>
      <c r="J12" s="3" t="s">
        <v>131</v>
      </c>
      <c r="K12" s="342">
        <v>127.2</v>
      </c>
      <c r="M12" s="2"/>
    </row>
    <row r="13" spans="1:13" ht="11.25" customHeight="1">
      <c r="I13" s="2"/>
      <c r="J13" s="3" t="s">
        <v>195</v>
      </c>
      <c r="K13" s="342">
        <v>116.1</v>
      </c>
      <c r="M13" s="2"/>
    </row>
    <row r="14" spans="1:13" ht="11.25" customHeight="1">
      <c r="I14" s="2"/>
      <c r="J14" s="3" t="s">
        <v>136</v>
      </c>
      <c r="K14" s="342">
        <v>115.4</v>
      </c>
      <c r="M14" s="2"/>
    </row>
    <row r="15" spans="1:13">
      <c r="I15" s="2"/>
      <c r="J15" s="3" t="s">
        <v>198</v>
      </c>
      <c r="K15" s="786">
        <v>114.9</v>
      </c>
      <c r="M15" s="2"/>
    </row>
    <row r="16" spans="1:13">
      <c r="I16" s="2"/>
      <c r="J16" s="3" t="s">
        <v>140</v>
      </c>
      <c r="K16" s="342">
        <v>111.4</v>
      </c>
      <c r="M16" s="2"/>
    </row>
    <row r="17" spans="9:13">
      <c r="I17" s="2"/>
      <c r="J17" s="3" t="s">
        <v>135</v>
      </c>
      <c r="K17" s="342">
        <v>110.3</v>
      </c>
      <c r="M17" s="2"/>
    </row>
    <row r="18" spans="9:13">
      <c r="I18" s="2"/>
      <c r="J18" s="3" t="s">
        <v>132</v>
      </c>
      <c r="K18" s="342">
        <v>110.1</v>
      </c>
      <c r="M18" s="2"/>
    </row>
    <row r="19" spans="9:13">
      <c r="I19" s="2"/>
      <c r="J19" s="3" t="s">
        <v>137</v>
      </c>
      <c r="K19" s="342">
        <v>109.6</v>
      </c>
      <c r="M19" s="2"/>
    </row>
    <row r="20" spans="9:13">
      <c r="I20" s="2"/>
      <c r="J20" s="3" t="s">
        <v>197</v>
      </c>
      <c r="K20" s="342">
        <v>109.4</v>
      </c>
      <c r="M20" s="2"/>
    </row>
    <row r="21" spans="9:13">
      <c r="I21" s="2"/>
      <c r="J21" s="3" t="s">
        <v>83</v>
      </c>
      <c r="K21" s="342">
        <v>107.83655326710901</v>
      </c>
      <c r="M21" s="2"/>
    </row>
    <row r="22" spans="9:13">
      <c r="I22" s="2"/>
      <c r="J22" s="3" t="s">
        <v>133</v>
      </c>
      <c r="K22" s="342">
        <v>105.5</v>
      </c>
      <c r="M22" s="2"/>
    </row>
    <row r="23" spans="9:13">
      <c r="I23" s="2"/>
      <c r="J23" s="3" t="s">
        <v>199</v>
      </c>
      <c r="K23" s="342">
        <v>103.8</v>
      </c>
      <c r="M23" s="2"/>
    </row>
    <row r="24" spans="9:13">
      <c r="I24" s="2"/>
      <c r="J24" s="616" t="s">
        <v>484</v>
      </c>
      <c r="K24" s="342">
        <v>100</v>
      </c>
      <c r="M24" s="2"/>
    </row>
    <row r="25" spans="9:13">
      <c r="I25" s="2"/>
      <c r="J25" s="3" t="s">
        <v>134</v>
      </c>
      <c r="K25" s="342">
        <v>93.3</v>
      </c>
      <c r="M25" s="2"/>
    </row>
    <row r="26" spans="9:13">
      <c r="I26" s="2"/>
      <c r="J26" s="3" t="s">
        <v>206</v>
      </c>
      <c r="K26" s="342">
        <v>91</v>
      </c>
      <c r="M26" s="2"/>
    </row>
    <row r="27" spans="9:13">
      <c r="I27" s="2"/>
      <c r="J27" s="3" t="s">
        <v>200</v>
      </c>
      <c r="K27" s="342">
        <v>89</v>
      </c>
      <c r="M27" s="2"/>
    </row>
    <row r="28" spans="9:13">
      <c r="I28" s="2"/>
      <c r="J28" s="3" t="s">
        <v>208</v>
      </c>
      <c r="K28" s="342">
        <v>80.900000000000006</v>
      </c>
      <c r="M28" s="2"/>
    </row>
    <row r="29" spans="9:13">
      <c r="I29" s="2"/>
      <c r="J29" s="3" t="s">
        <v>151</v>
      </c>
      <c r="K29" s="342">
        <v>80.2</v>
      </c>
      <c r="M29" s="2"/>
    </row>
    <row r="30" spans="9:13">
      <c r="I30" s="2"/>
      <c r="J30" s="3" t="s">
        <v>196</v>
      </c>
      <c r="K30" s="342">
        <v>75.2</v>
      </c>
      <c r="M30" s="2"/>
    </row>
    <row r="31" spans="9:13">
      <c r="I31" s="2"/>
      <c r="J31" s="3" t="s">
        <v>201</v>
      </c>
      <c r="K31" s="342">
        <v>73.400000000000006</v>
      </c>
      <c r="M31" s="2"/>
    </row>
    <row r="32" spans="9:13">
      <c r="I32" s="2"/>
      <c r="J32" s="3" t="s">
        <v>203</v>
      </c>
      <c r="K32" s="342">
        <v>72</v>
      </c>
      <c r="M32" s="2"/>
    </row>
    <row r="33" spans="1:13">
      <c r="J33" s="3" t="s">
        <v>207</v>
      </c>
      <c r="K33" s="342">
        <v>68.8</v>
      </c>
      <c r="M33" s="2"/>
    </row>
    <row r="34" spans="1:13">
      <c r="A34" s="104"/>
      <c r="J34" s="3" t="s">
        <v>202</v>
      </c>
      <c r="K34" s="342">
        <v>67.599999999999994</v>
      </c>
      <c r="M34" s="2"/>
    </row>
    <row r="35" spans="1:13">
      <c r="A35" s="105"/>
      <c r="J35" s="3" t="s">
        <v>204</v>
      </c>
      <c r="K35" s="342">
        <v>64.599999999999994</v>
      </c>
      <c r="M35" s="2"/>
    </row>
    <row r="36" spans="1:13">
      <c r="A36" s="106"/>
      <c r="J36" s="3" t="s">
        <v>205</v>
      </c>
      <c r="K36" s="342">
        <v>62.1</v>
      </c>
      <c r="M36" s="2"/>
    </row>
    <row r="37" spans="1:13">
      <c r="A37" s="106"/>
      <c r="J37" s="3" t="s">
        <v>150</v>
      </c>
      <c r="K37" s="342">
        <v>51</v>
      </c>
      <c r="M37" s="2"/>
    </row>
    <row r="38" spans="1:13">
      <c r="A38" s="106"/>
      <c r="J38" s="616" t="s">
        <v>149</v>
      </c>
      <c r="K38" s="794">
        <v>43.5</v>
      </c>
      <c r="M38" s="2"/>
    </row>
    <row r="39" spans="1:13">
      <c r="A39" s="106"/>
      <c r="J39" s="616"/>
      <c r="K39" s="794"/>
      <c r="M39" s="2"/>
    </row>
    <row r="40" spans="1:13">
      <c r="A40" s="106"/>
      <c r="J40" s="413" t="s">
        <v>148</v>
      </c>
      <c r="K40" s="786">
        <v>157.5</v>
      </c>
      <c r="M40" s="2"/>
    </row>
    <row r="41" spans="1:13">
      <c r="A41" s="106"/>
      <c r="J41" s="3" t="s">
        <v>157</v>
      </c>
      <c r="K41" s="342">
        <v>116.5</v>
      </c>
      <c r="M41" s="2"/>
    </row>
    <row r="42" spans="1:13">
      <c r="A42" s="106"/>
      <c r="J42" s="3" t="s">
        <v>156</v>
      </c>
      <c r="K42" s="342">
        <v>93.2</v>
      </c>
    </row>
    <row r="43" spans="1:13">
      <c r="A43" s="2"/>
      <c r="B43" s="2"/>
      <c r="C43" s="2"/>
      <c r="D43" s="2"/>
      <c r="J43" s="3" t="s">
        <v>5</v>
      </c>
      <c r="K43" s="342">
        <v>78.400000000000006</v>
      </c>
      <c r="M43" s="2"/>
    </row>
    <row r="44" spans="1:13">
      <c r="A44" s="2"/>
      <c r="B44" s="2"/>
      <c r="C44" s="2"/>
      <c r="D44" s="2"/>
      <c r="F44" s="370" t="s">
        <v>194</v>
      </c>
      <c r="J44" s="3" t="s">
        <v>344</v>
      </c>
      <c r="K44" s="342">
        <v>57.7</v>
      </c>
      <c r="M44" s="2"/>
    </row>
    <row r="45" spans="1:13">
      <c r="A45" s="2"/>
      <c r="B45" s="2"/>
      <c r="C45" s="2"/>
      <c r="D45" s="2"/>
      <c r="J45" s="1034" t="s">
        <v>210</v>
      </c>
      <c r="K45" s="1035" t="s">
        <v>210</v>
      </c>
      <c r="M45" s="2"/>
    </row>
    <row r="46" spans="1:13">
      <c r="A46" s="2"/>
      <c r="B46" s="2"/>
      <c r="C46" s="2"/>
      <c r="D46" s="2"/>
      <c r="J46" s="209" t="s">
        <v>210</v>
      </c>
      <c r="K46" s="625" t="s">
        <v>210</v>
      </c>
      <c r="L46" s="2"/>
      <c r="M46" s="2"/>
    </row>
    <row r="47" spans="1:13">
      <c r="A47" s="2"/>
      <c r="B47" s="2"/>
      <c r="C47" s="2"/>
      <c r="D47" s="2"/>
      <c r="J47" s="2"/>
      <c r="K47" s="7"/>
      <c r="L47" s="2"/>
      <c r="M47" s="2"/>
    </row>
    <row r="48" spans="1:13">
      <c r="A48" s="118" t="s">
        <v>643</v>
      </c>
      <c r="K48" s="969"/>
    </row>
    <row r="49" spans="1:1">
      <c r="A49" s="615" t="s">
        <v>210</v>
      </c>
    </row>
  </sheetData>
  <pageMargins left="0.75" right="0.75" top="1" bottom="1" header="0.5" footer="0.5"/>
  <pageSetup paperSize="9"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sheetPr codeName="Sheet33"/>
  <dimension ref="A1:P38"/>
  <sheetViews>
    <sheetView topLeftCell="A8" workbookViewId="0">
      <selection activeCell="C35" sqref="C35"/>
    </sheetView>
  </sheetViews>
  <sheetFormatPr defaultColWidth="8" defaultRowHeight="11.25"/>
  <cols>
    <col min="1" max="1" width="10.5703125" style="112" customWidth="1"/>
    <col min="2" max="2" width="7.140625" style="108" customWidth="1"/>
    <col min="3" max="8" width="9.28515625" style="108" customWidth="1"/>
    <col min="9" max="16384" width="8" style="108"/>
  </cols>
  <sheetData>
    <row r="1" spans="1:16" s="334" customFormat="1">
      <c r="A1" s="111">
        <v>3.5</v>
      </c>
      <c r="B1" s="107" t="s">
        <v>588</v>
      </c>
    </row>
    <row r="2" spans="1:16">
      <c r="A2" s="525"/>
      <c r="B2" s="109"/>
    </row>
    <row r="3" spans="1:16">
      <c r="A3" s="107"/>
      <c r="B3" s="109"/>
      <c r="K3" s="2"/>
      <c r="L3" s="2"/>
      <c r="M3" s="2"/>
      <c r="N3" s="2"/>
      <c r="O3" s="2"/>
      <c r="P3" s="2"/>
    </row>
    <row r="4" spans="1:16" ht="11.25" customHeight="1">
      <c r="A4" s="107"/>
      <c r="B4" s="109"/>
      <c r="K4" s="2"/>
      <c r="L4" s="2"/>
      <c r="M4" s="2"/>
      <c r="N4" s="2"/>
      <c r="O4" s="2"/>
      <c r="P4" s="2"/>
    </row>
    <row r="5" spans="1:16">
      <c r="A5" s="107"/>
      <c r="B5" s="109"/>
      <c r="K5" s="2"/>
      <c r="L5" s="2"/>
      <c r="M5" s="2"/>
      <c r="N5" s="2"/>
      <c r="O5" s="2"/>
      <c r="P5" s="2"/>
    </row>
    <row r="6" spans="1:16">
      <c r="A6" s="107"/>
      <c r="B6" s="109"/>
      <c r="K6" s="2"/>
      <c r="L6" s="2"/>
      <c r="M6" s="2"/>
      <c r="N6" s="2"/>
      <c r="O6" s="2"/>
      <c r="P6" s="2"/>
    </row>
    <row r="7" spans="1:16">
      <c r="A7" s="107"/>
      <c r="B7" s="109"/>
      <c r="K7" s="2"/>
      <c r="L7" s="2"/>
      <c r="M7" s="2"/>
      <c r="N7" s="2"/>
      <c r="O7" s="2"/>
      <c r="P7" s="2"/>
    </row>
    <row r="8" spans="1:16">
      <c r="A8" s="107"/>
      <c r="B8" s="109"/>
      <c r="K8" s="2"/>
      <c r="L8" s="2"/>
      <c r="M8" s="2"/>
      <c r="N8" s="2"/>
      <c r="O8" s="2"/>
      <c r="P8" s="2"/>
    </row>
    <row r="9" spans="1:16">
      <c r="A9" s="107"/>
      <c r="B9" s="109"/>
      <c r="K9" s="2"/>
      <c r="L9" s="2"/>
      <c r="M9" s="2"/>
      <c r="N9" s="2"/>
      <c r="O9" s="2"/>
      <c r="P9" s="2"/>
    </row>
    <row r="10" spans="1:16">
      <c r="A10" s="107"/>
      <c r="B10" s="109"/>
      <c r="K10" s="2"/>
      <c r="L10" s="2"/>
      <c r="M10" s="2"/>
      <c r="N10" s="2"/>
      <c r="O10" s="2"/>
      <c r="P10" s="2"/>
    </row>
    <row r="11" spans="1:16">
      <c r="A11" s="107"/>
      <c r="B11" s="109"/>
      <c r="K11" s="2"/>
      <c r="L11" s="2"/>
      <c r="M11" s="2"/>
      <c r="N11" s="2"/>
      <c r="O11" s="2"/>
      <c r="P11" s="2"/>
    </row>
    <row r="12" spans="1:16">
      <c r="A12" s="107"/>
      <c r="B12" s="109"/>
      <c r="K12" s="2"/>
      <c r="L12" s="2"/>
      <c r="M12" s="2"/>
      <c r="N12" s="2"/>
      <c r="O12" s="2"/>
      <c r="P12" s="2"/>
    </row>
    <row r="13" spans="1:16">
      <c r="A13" s="107"/>
      <c r="B13" s="109"/>
      <c r="K13" s="2"/>
      <c r="L13" s="2"/>
      <c r="M13" s="2"/>
      <c r="N13" s="2"/>
      <c r="O13" s="2"/>
      <c r="P13" s="2"/>
    </row>
    <row r="14" spans="1:16">
      <c r="A14" s="107"/>
      <c r="B14" s="109"/>
      <c r="L14" s="2"/>
      <c r="M14" s="2"/>
      <c r="N14" s="2"/>
      <c r="O14" s="2"/>
      <c r="P14" s="2"/>
    </row>
    <row r="15" spans="1:16">
      <c r="A15" s="107"/>
      <c r="B15" s="109"/>
      <c r="L15" s="2"/>
      <c r="M15" s="2"/>
      <c r="N15" s="2"/>
      <c r="O15" s="2"/>
      <c r="P15" s="2"/>
    </row>
    <row r="16" spans="1:16">
      <c r="A16" s="107"/>
      <c r="B16" s="109"/>
      <c r="L16" s="2"/>
      <c r="M16" s="2"/>
      <c r="N16" s="2"/>
      <c r="O16" s="2"/>
      <c r="P16" s="2"/>
    </row>
    <row r="17" spans="1:16">
      <c r="A17" s="107"/>
      <c r="B17" s="109"/>
      <c r="L17" s="2"/>
      <c r="M17" s="2"/>
      <c r="N17" s="2"/>
      <c r="O17" s="2"/>
      <c r="P17" s="2"/>
    </row>
    <row r="18" spans="1:16">
      <c r="A18" s="107"/>
      <c r="B18" s="109"/>
      <c r="L18" s="2"/>
      <c r="M18" s="2"/>
      <c r="N18" s="2"/>
      <c r="O18" s="2"/>
      <c r="P18" s="2"/>
    </row>
    <row r="19" spans="1:16">
      <c r="A19" s="107"/>
      <c r="B19" s="109"/>
    </row>
    <row r="20" spans="1:16">
      <c r="A20" s="107"/>
      <c r="B20" s="109"/>
    </row>
    <row r="21" spans="1:16">
      <c r="A21" s="107"/>
      <c r="B21" s="109"/>
    </row>
    <row r="22" spans="1:16">
      <c r="A22" s="107"/>
      <c r="B22" s="109"/>
      <c r="H22" s="110" t="s">
        <v>291</v>
      </c>
    </row>
    <row r="23" spans="1:16" s="527" customFormat="1">
      <c r="A23" s="528"/>
      <c r="B23" s="529"/>
      <c r="E23" s="25"/>
      <c r="F23" s="25"/>
    </row>
    <row r="24" spans="1:16">
      <c r="A24" s="111"/>
      <c r="B24" s="329" t="s">
        <v>484</v>
      </c>
      <c r="C24" s="330" t="s">
        <v>277</v>
      </c>
      <c r="E24" s="2"/>
      <c r="F24" s="2"/>
    </row>
    <row r="25" spans="1:16">
      <c r="A25" s="821" t="s">
        <v>238</v>
      </c>
      <c r="B25" s="453">
        <v>9</v>
      </c>
      <c r="C25" s="332">
        <v>4.4000000000000004</v>
      </c>
      <c r="E25" s="332"/>
      <c r="F25" s="453"/>
      <c r="G25" s="332"/>
      <c r="H25" s="2"/>
      <c r="I25" s="2"/>
      <c r="J25" s="2"/>
      <c r="K25" s="2"/>
      <c r="L25" s="2"/>
      <c r="M25" s="2"/>
    </row>
    <row r="26" spans="1:16">
      <c r="A26" s="821" t="s">
        <v>388</v>
      </c>
      <c r="B26" s="331">
        <v>9.1</v>
      </c>
      <c r="C26" s="332">
        <v>4.5999999999999996</v>
      </c>
      <c r="E26" s="332"/>
      <c r="F26" s="331"/>
      <c r="G26" s="332"/>
      <c r="H26" s="2"/>
      <c r="I26" s="2"/>
      <c r="J26" s="2"/>
      <c r="K26" s="2"/>
      <c r="L26" s="2"/>
      <c r="M26" s="2"/>
    </row>
    <row r="27" spans="1:16">
      <c r="A27" s="821" t="s">
        <v>475</v>
      </c>
      <c r="B27" s="331">
        <v>9.3000000000000007</v>
      </c>
      <c r="C27" s="332">
        <v>4.5</v>
      </c>
      <c r="E27" s="332"/>
      <c r="F27" s="331"/>
      <c r="G27" s="332"/>
      <c r="H27" s="2"/>
      <c r="I27" s="2"/>
      <c r="J27" s="2"/>
      <c r="K27" s="2"/>
      <c r="L27" s="2"/>
      <c r="M27" s="2"/>
    </row>
    <row r="28" spans="1:16" ht="12.75">
      <c r="A28" s="821" t="s">
        <v>517</v>
      </c>
      <c r="B28" s="331">
        <v>9</v>
      </c>
      <c r="C28" s="332">
        <v>4.7</v>
      </c>
      <c r="E28" s="332"/>
      <c r="F28" s="331"/>
      <c r="G28" s="332"/>
      <c r="H28" s="2"/>
      <c r="I28" s="2"/>
      <c r="J28" s="2"/>
      <c r="K28" s="2"/>
      <c r="L28" s="2"/>
      <c r="M28" s="2"/>
      <c r="N28" s="259"/>
      <c r="O28" s="259"/>
    </row>
    <row r="29" spans="1:16">
      <c r="A29" s="112">
        <v>2006</v>
      </c>
      <c r="B29" s="331">
        <v>8.3000000000000007</v>
      </c>
      <c r="C29" s="332">
        <v>4.5999999999999996</v>
      </c>
      <c r="E29" s="332"/>
      <c r="F29" s="331"/>
      <c r="G29" s="332"/>
      <c r="H29" s="2"/>
      <c r="I29" s="2"/>
      <c r="J29" s="2"/>
      <c r="K29" s="2"/>
      <c r="L29" s="2"/>
      <c r="M29" s="2"/>
    </row>
    <row r="30" spans="1:16">
      <c r="A30" s="112">
        <v>2007</v>
      </c>
      <c r="B30" s="331">
        <v>7.2</v>
      </c>
      <c r="C30" s="333">
        <v>4.5999999999999996</v>
      </c>
      <c r="E30" s="585"/>
      <c r="F30" s="331"/>
      <c r="G30" s="585"/>
      <c r="H30" s="2"/>
      <c r="I30" s="2"/>
      <c r="J30" s="2"/>
      <c r="K30" s="2"/>
      <c r="L30" s="2"/>
      <c r="M30" s="2"/>
    </row>
    <row r="31" spans="1:16">
      <c r="A31" s="112">
        <v>2008</v>
      </c>
      <c r="B31" s="331">
        <v>7.1</v>
      </c>
      <c r="C31" s="333">
        <v>5.7</v>
      </c>
      <c r="E31" s="585"/>
      <c r="F31" s="331"/>
      <c r="G31" s="585"/>
      <c r="H31" s="2"/>
      <c r="I31" s="2"/>
      <c r="J31" s="2"/>
      <c r="K31" s="2"/>
      <c r="L31" s="2"/>
      <c r="M31" s="2"/>
    </row>
    <row r="32" spans="1:16" s="524" customFormat="1">
      <c r="A32" s="523">
        <v>2009</v>
      </c>
      <c r="B32" s="524">
        <v>9</v>
      </c>
      <c r="C32" s="524">
        <v>12</v>
      </c>
      <c r="H32" s="2"/>
      <c r="I32" s="2"/>
      <c r="J32" s="2"/>
      <c r="K32" s="2"/>
      <c r="L32" s="2"/>
      <c r="M32" s="2"/>
    </row>
    <row r="33" spans="1:13" s="524" customFormat="1">
      <c r="A33" s="523">
        <v>2010</v>
      </c>
      <c r="B33" s="524">
        <v>9.6999999999999993</v>
      </c>
      <c r="C33" s="524">
        <v>13.6</v>
      </c>
      <c r="H33" s="2"/>
      <c r="I33" s="2"/>
      <c r="J33" s="2"/>
      <c r="K33" s="2"/>
      <c r="L33" s="2"/>
      <c r="M33" s="2"/>
    </row>
    <row r="34" spans="1:13" s="524" customFormat="1">
      <c r="A34" s="523">
        <v>2011</v>
      </c>
      <c r="B34" s="524">
        <v>9.6999999999999993</v>
      </c>
      <c r="C34" s="524">
        <v>14.3</v>
      </c>
      <c r="H34" s="2"/>
      <c r="I34" s="2"/>
      <c r="J34" s="2"/>
      <c r="K34" s="2"/>
      <c r="L34" s="2"/>
      <c r="M34" s="2"/>
    </row>
    <row r="35" spans="1:13">
      <c r="A35" s="112">
        <v>2012</v>
      </c>
      <c r="B35" s="108">
        <v>0</v>
      </c>
      <c r="C35" s="868">
        <v>14.7</v>
      </c>
      <c r="H35" s="2"/>
      <c r="I35" s="2"/>
      <c r="J35" s="2"/>
      <c r="K35" s="2"/>
      <c r="L35" s="2"/>
      <c r="M35" s="2"/>
    </row>
    <row r="36" spans="1:13">
      <c r="A36" s="820" t="s">
        <v>210</v>
      </c>
      <c r="E36" s="2"/>
      <c r="F36" s="2"/>
      <c r="H36" s="2"/>
      <c r="I36" s="2"/>
      <c r="J36" s="2"/>
      <c r="K36" s="2"/>
      <c r="L36" s="2"/>
      <c r="M36" s="2"/>
    </row>
    <row r="37" spans="1:13" s="527" customFormat="1">
      <c r="A37" s="822" t="s">
        <v>210</v>
      </c>
      <c r="H37" s="25"/>
      <c r="I37" s="25"/>
      <c r="J37" s="25"/>
      <c r="K37" s="25"/>
      <c r="L37" s="25"/>
      <c r="M37" s="25"/>
    </row>
    <row r="38" spans="1:13">
      <c r="A38" s="823" t="s">
        <v>210</v>
      </c>
      <c r="H38" s="2"/>
      <c r="I38" s="2"/>
      <c r="J38" s="2"/>
      <c r="K38" s="2"/>
      <c r="L38" s="2"/>
      <c r="M38" s="2"/>
    </row>
  </sheetData>
  <pageMargins left="0.75" right="0.75" top="1" bottom="1" header="0.5" footer="0.5"/>
  <pageSetup paperSize="9"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sheetPr codeName="Sheet34"/>
  <dimension ref="A1:G50"/>
  <sheetViews>
    <sheetView workbookViewId="0">
      <selection activeCell="C1" sqref="B1:C1"/>
    </sheetView>
  </sheetViews>
  <sheetFormatPr defaultRowHeight="12.75"/>
  <cols>
    <col min="1" max="1" width="12.28515625" customWidth="1"/>
  </cols>
  <sheetData>
    <row r="1" spans="1:7">
      <c r="A1" s="86">
        <v>3.6</v>
      </c>
      <c r="B1" s="96" t="s">
        <v>540</v>
      </c>
    </row>
    <row r="2" spans="1:7">
      <c r="A2" s="279"/>
      <c r="B2" s="276"/>
      <c r="G2" s="2"/>
    </row>
    <row r="3" spans="1:7" ht="13.5" customHeight="1">
      <c r="A3" s="96"/>
      <c r="E3" s="4" t="s">
        <v>170</v>
      </c>
      <c r="G3" s="2"/>
    </row>
    <row r="4" spans="1:7" ht="22.5">
      <c r="A4" s="19" t="s">
        <v>209</v>
      </c>
      <c r="B4" s="243" t="s">
        <v>77</v>
      </c>
      <c r="C4" s="244" t="s">
        <v>290</v>
      </c>
      <c r="D4" s="244" t="s">
        <v>289</v>
      </c>
      <c r="E4" s="245" t="s">
        <v>84</v>
      </c>
      <c r="G4" s="2"/>
    </row>
    <row r="5" spans="1:7">
      <c r="A5" s="460" t="s">
        <v>195</v>
      </c>
      <c r="B5" s="468">
        <v>4.2</v>
      </c>
      <c r="C5" s="468">
        <v>4.0999999999999996</v>
      </c>
      <c r="D5" s="468">
        <v>4.4000000000000004</v>
      </c>
      <c r="E5" s="468">
        <v>-0.30000000000000071</v>
      </c>
      <c r="F5" s="276"/>
      <c r="G5" s="2"/>
    </row>
    <row r="6" spans="1:7">
      <c r="A6" s="461" t="s">
        <v>140</v>
      </c>
      <c r="B6" s="353">
        <v>4.4000000000000004</v>
      </c>
      <c r="C6" s="353">
        <v>4.5</v>
      </c>
      <c r="D6" s="353">
        <v>4.4000000000000004</v>
      </c>
      <c r="E6" s="353">
        <v>9.9999999999999645E-2</v>
      </c>
      <c r="G6" s="2"/>
    </row>
    <row r="7" spans="1:7">
      <c r="A7" s="461" t="s">
        <v>138</v>
      </c>
      <c r="B7" s="353">
        <v>4.9000000000000004</v>
      </c>
      <c r="C7" s="353">
        <v>3.9</v>
      </c>
      <c r="D7" s="353">
        <v>6.3</v>
      </c>
      <c r="E7" s="353">
        <v>-2.4</v>
      </c>
      <c r="G7" s="2"/>
    </row>
    <row r="8" spans="1:7">
      <c r="A8" s="461" t="s">
        <v>133</v>
      </c>
      <c r="B8" s="353">
        <v>6</v>
      </c>
      <c r="C8" s="353">
        <v>6.3</v>
      </c>
      <c r="D8" s="353">
        <v>5.7</v>
      </c>
      <c r="E8" s="353">
        <v>0.59999999999999964</v>
      </c>
      <c r="G8" s="2"/>
    </row>
    <row r="9" spans="1:7">
      <c r="A9" s="461" t="s">
        <v>206</v>
      </c>
      <c r="B9" s="353">
        <v>6.5</v>
      </c>
      <c r="C9" s="353">
        <v>6.2</v>
      </c>
      <c r="D9" s="353">
        <v>7.1</v>
      </c>
      <c r="E9" s="353">
        <v>-0.89999999999999947</v>
      </c>
      <c r="G9" s="2"/>
    </row>
    <row r="10" spans="1:7" s="607" customFormat="1">
      <c r="A10" s="611" t="s">
        <v>201</v>
      </c>
      <c r="B10" s="618">
        <v>6.8</v>
      </c>
      <c r="C10" s="618">
        <v>5.9</v>
      </c>
      <c r="D10" s="618">
        <v>8</v>
      </c>
      <c r="E10" s="618">
        <v>-2.0999999999999996</v>
      </c>
    </row>
    <row r="11" spans="1:7">
      <c r="A11" s="461" t="s">
        <v>131</v>
      </c>
      <c r="B11" s="353">
        <v>7.2</v>
      </c>
      <c r="C11" s="353">
        <v>7.2</v>
      </c>
      <c r="D11" s="353">
        <v>7.2</v>
      </c>
      <c r="E11" s="353">
        <v>0</v>
      </c>
      <c r="G11" s="2"/>
    </row>
    <row r="12" spans="1:7" s="607" customFormat="1">
      <c r="A12" s="611" t="s">
        <v>132</v>
      </c>
      <c r="B12" s="618">
        <v>7.7</v>
      </c>
      <c r="C12" s="618">
        <v>7.9</v>
      </c>
      <c r="D12" s="618">
        <v>7.6</v>
      </c>
      <c r="E12" s="618">
        <v>0.30000000000000071</v>
      </c>
      <c r="G12" s="209"/>
    </row>
    <row r="13" spans="1:7">
      <c r="A13" s="461" t="s">
        <v>150</v>
      </c>
      <c r="B13" s="353">
        <v>7.7</v>
      </c>
      <c r="C13" s="353">
        <v>8.1999999999999993</v>
      </c>
      <c r="D13" s="353">
        <v>7.1</v>
      </c>
      <c r="E13" s="353">
        <v>1.0999999999999996</v>
      </c>
      <c r="G13" s="2"/>
    </row>
    <row r="14" spans="1:7">
      <c r="A14" s="461" t="s">
        <v>198</v>
      </c>
      <c r="B14" s="353">
        <v>7.7</v>
      </c>
      <c r="C14" s="353">
        <v>7.7</v>
      </c>
      <c r="D14" s="353">
        <v>7.6</v>
      </c>
      <c r="E14" s="353">
        <v>0.10000000000000053</v>
      </c>
      <c r="G14" s="2"/>
    </row>
    <row r="15" spans="1:7">
      <c r="A15" s="461" t="s">
        <v>200</v>
      </c>
      <c r="B15" s="353">
        <v>7.9</v>
      </c>
      <c r="C15" s="353">
        <v>8.1</v>
      </c>
      <c r="D15" s="353">
        <v>7.8</v>
      </c>
      <c r="E15" s="353">
        <v>0.29999999999999982</v>
      </c>
      <c r="G15" s="2"/>
    </row>
    <row r="16" spans="1:7">
      <c r="A16" s="461" t="s">
        <v>197</v>
      </c>
      <c r="B16" s="353">
        <v>7.9</v>
      </c>
      <c r="C16" s="353">
        <v>8.6</v>
      </c>
      <c r="D16" s="353">
        <v>7.2</v>
      </c>
      <c r="E16" s="353">
        <v>1.3999999999999995</v>
      </c>
      <c r="G16" s="2"/>
    </row>
    <row r="17" spans="1:7">
      <c r="A17" s="461" t="s">
        <v>199</v>
      </c>
      <c r="B17" s="353">
        <v>8.1999999999999993</v>
      </c>
      <c r="C17" s="353">
        <v>8.8000000000000007</v>
      </c>
      <c r="D17" s="353">
        <v>7.4</v>
      </c>
      <c r="E17" s="353">
        <v>1.4000000000000004</v>
      </c>
      <c r="G17" s="2"/>
    </row>
    <row r="18" spans="1:7">
      <c r="A18" s="461" t="s">
        <v>208</v>
      </c>
      <c r="B18" s="353">
        <v>8.3000000000000007</v>
      </c>
      <c r="C18" s="353">
        <v>8.3000000000000007</v>
      </c>
      <c r="D18" s="353">
        <v>8.3000000000000007</v>
      </c>
      <c r="E18" s="353">
        <v>0</v>
      </c>
      <c r="G18" s="2"/>
    </row>
    <row r="19" spans="1:7">
      <c r="A19" s="461" t="s">
        <v>137</v>
      </c>
      <c r="B19" s="353">
        <v>8.5</v>
      </c>
      <c r="C19" s="353">
        <v>7.7</v>
      </c>
      <c r="D19" s="353">
        <v>9.6999999999999993</v>
      </c>
      <c r="E19" s="353">
        <v>-1.9999999999999991</v>
      </c>
      <c r="G19" s="2"/>
    </row>
    <row r="20" spans="1:7">
      <c r="A20" s="611" t="s">
        <v>136</v>
      </c>
      <c r="B20" s="618">
        <v>9.3000000000000007</v>
      </c>
      <c r="C20" s="618">
        <v>8.9</v>
      </c>
      <c r="D20" s="618">
        <v>9.8000000000000007</v>
      </c>
      <c r="E20" s="618">
        <v>-0.90000000000000036</v>
      </c>
      <c r="G20" s="2"/>
    </row>
    <row r="21" spans="1:7">
      <c r="A21" s="462" t="s">
        <v>484</v>
      </c>
      <c r="B21" s="469">
        <v>9.6999999999999993</v>
      </c>
      <c r="C21" s="469">
        <v>9.6999999999999993</v>
      </c>
      <c r="D21" s="469">
        <v>9.8000000000000007</v>
      </c>
      <c r="E21" s="469">
        <v>-0.10000000000000142</v>
      </c>
      <c r="G21" s="2"/>
    </row>
    <row r="22" spans="1:7" s="352" customFormat="1">
      <c r="A22" s="611" t="s">
        <v>207</v>
      </c>
      <c r="B22" s="618">
        <v>9.8000000000000007</v>
      </c>
      <c r="C22" s="618">
        <v>9.1</v>
      </c>
      <c r="D22" s="618">
        <v>10.5</v>
      </c>
      <c r="E22" s="618">
        <v>-1.4000000000000004</v>
      </c>
      <c r="G22" s="1"/>
    </row>
    <row r="23" spans="1:7" s="607" customFormat="1">
      <c r="A23" s="611" t="s">
        <v>203</v>
      </c>
      <c r="B23" s="618">
        <v>11</v>
      </c>
      <c r="C23" s="618">
        <v>11</v>
      </c>
      <c r="D23" s="618">
        <v>11</v>
      </c>
      <c r="E23" s="618">
        <v>0</v>
      </c>
      <c r="G23" s="209"/>
    </row>
    <row r="24" spans="1:7">
      <c r="A24" s="461" t="s">
        <v>149</v>
      </c>
      <c r="B24" s="353">
        <v>11.3</v>
      </c>
      <c r="C24" s="353">
        <v>12.5</v>
      </c>
      <c r="D24" s="353">
        <v>10</v>
      </c>
      <c r="E24" s="353">
        <v>2.5</v>
      </c>
      <c r="G24" s="2"/>
    </row>
    <row r="25" spans="1:7">
      <c r="A25" s="461" t="s">
        <v>202</v>
      </c>
      <c r="B25" s="353">
        <v>12.8</v>
      </c>
      <c r="C25" s="353">
        <v>13.4</v>
      </c>
      <c r="D25" s="353">
        <v>12.1</v>
      </c>
      <c r="E25" s="353">
        <v>1.3000000000000007</v>
      </c>
      <c r="G25" s="2"/>
    </row>
    <row r="26" spans="1:7">
      <c r="A26" s="461" t="s">
        <v>196</v>
      </c>
      <c r="B26" s="353">
        <v>13.4</v>
      </c>
      <c r="C26" s="353">
        <v>13.2</v>
      </c>
      <c r="D26" s="353">
        <v>13.5</v>
      </c>
      <c r="E26" s="353">
        <v>-0.30000000000000071</v>
      </c>
      <c r="G26" s="2"/>
    </row>
    <row r="27" spans="1:7" s="352" customFormat="1">
      <c r="A27" s="611" t="s">
        <v>151</v>
      </c>
      <c r="B27" s="618">
        <v>13.6</v>
      </c>
      <c r="C27" s="618">
        <v>13.6</v>
      </c>
      <c r="D27" s="618">
        <v>13.6</v>
      </c>
      <c r="E27" s="618">
        <v>0</v>
      </c>
      <c r="G27" s="1"/>
    </row>
    <row r="28" spans="1:7">
      <c r="A28" s="462" t="s">
        <v>277</v>
      </c>
      <c r="B28" s="469">
        <v>14.3</v>
      </c>
      <c r="C28" s="469">
        <v>17.5</v>
      </c>
      <c r="D28" s="469">
        <v>10.4</v>
      </c>
      <c r="E28" s="469">
        <v>7.1</v>
      </c>
      <c r="G28" s="2"/>
    </row>
    <row r="29" spans="1:7">
      <c r="A29" s="461" t="s">
        <v>205</v>
      </c>
      <c r="B29" s="353">
        <v>15.6</v>
      </c>
      <c r="C29" s="353">
        <v>17.899999999999999</v>
      </c>
      <c r="D29" s="353">
        <v>13.3</v>
      </c>
      <c r="E29" s="353">
        <v>4.5999999999999979</v>
      </c>
      <c r="G29" s="2"/>
    </row>
    <row r="30" spans="1:7">
      <c r="A30" s="461" t="s">
        <v>204</v>
      </c>
      <c r="B30" s="353">
        <v>15.6</v>
      </c>
      <c r="C30" s="353">
        <v>18</v>
      </c>
      <c r="D30" s="353">
        <v>13.2</v>
      </c>
      <c r="E30" s="353">
        <v>4.8000000000000007</v>
      </c>
      <c r="G30" s="2"/>
    </row>
    <row r="31" spans="1:7">
      <c r="A31" s="461" t="s">
        <v>134</v>
      </c>
      <c r="B31" s="353">
        <v>17.899999999999999</v>
      </c>
      <c r="C31" s="353">
        <v>15.2</v>
      </c>
      <c r="D31" s="353">
        <v>21.6</v>
      </c>
      <c r="E31" s="353">
        <v>-6.4000000000000021</v>
      </c>
      <c r="G31" s="2"/>
    </row>
    <row r="32" spans="1:7">
      <c r="A32" s="461" t="s">
        <v>135</v>
      </c>
      <c r="B32" s="353">
        <v>21.8</v>
      </c>
      <c r="C32" s="353">
        <v>21.3</v>
      </c>
      <c r="D32" s="353">
        <v>22.3</v>
      </c>
      <c r="E32" s="353">
        <v>-1</v>
      </c>
      <c r="G32" s="2"/>
    </row>
    <row r="33" spans="1:7">
      <c r="A33" s="461"/>
      <c r="B33" s="353"/>
      <c r="C33" s="353"/>
      <c r="D33" s="353"/>
      <c r="E33" s="353"/>
      <c r="G33" s="2"/>
    </row>
    <row r="34" spans="1:7" s="998" customFormat="1">
      <c r="A34" s="461" t="s">
        <v>148</v>
      </c>
      <c r="B34" s="353">
        <v>3.3</v>
      </c>
      <c r="C34" s="353">
        <v>3.5</v>
      </c>
      <c r="D34" s="353">
        <v>3</v>
      </c>
      <c r="E34" s="353">
        <v>0.5</v>
      </c>
      <c r="G34" s="2"/>
    </row>
    <row r="35" spans="1:7" s="998" customFormat="1">
      <c r="A35" s="461" t="s">
        <v>157</v>
      </c>
      <c r="B35" s="353">
        <v>4.2</v>
      </c>
      <c r="C35" s="353">
        <v>3.8</v>
      </c>
      <c r="D35" s="353">
        <v>4.5</v>
      </c>
      <c r="E35" s="353">
        <v>-0.70000000000000018</v>
      </c>
      <c r="G35" s="2"/>
    </row>
    <row r="36" spans="1:7" s="998" customFormat="1">
      <c r="A36" s="461" t="s">
        <v>156</v>
      </c>
      <c r="B36" s="353">
        <v>7.1</v>
      </c>
      <c r="C36" s="353">
        <v>8</v>
      </c>
      <c r="D36" s="353">
        <v>6.2</v>
      </c>
      <c r="E36" s="353">
        <v>1.7999999999999998</v>
      </c>
      <c r="G36" s="2"/>
    </row>
    <row r="37" spans="1:7">
      <c r="A37" s="461" t="s">
        <v>4</v>
      </c>
      <c r="B37" s="353">
        <v>9</v>
      </c>
      <c r="C37" s="353">
        <v>8.4</v>
      </c>
      <c r="D37" s="353">
        <v>10.3</v>
      </c>
      <c r="E37" s="353">
        <v>-1.9000000000000004</v>
      </c>
      <c r="G37" s="2"/>
    </row>
    <row r="38" spans="1:7">
      <c r="A38" s="461" t="s">
        <v>5</v>
      </c>
      <c r="B38" s="353">
        <v>13.9</v>
      </c>
      <c r="C38" s="353">
        <v>14.1</v>
      </c>
      <c r="D38" s="353">
        <v>13.6</v>
      </c>
      <c r="E38" s="353">
        <v>0.5</v>
      </c>
      <c r="G38" s="2"/>
    </row>
    <row r="39" spans="1:7">
      <c r="A39" s="424" t="s">
        <v>344</v>
      </c>
      <c r="B39" s="355">
        <v>31.6</v>
      </c>
      <c r="C39" s="355">
        <v>31.9</v>
      </c>
      <c r="D39" s="355">
        <v>31</v>
      </c>
      <c r="E39" s="355">
        <v>0.89999999999999858</v>
      </c>
      <c r="G39" s="2"/>
    </row>
    <row r="40" spans="1:7">
      <c r="A40" s="2"/>
      <c r="B40" s="2"/>
      <c r="C40" s="2"/>
      <c r="D40" s="2"/>
      <c r="E40" s="91" t="s">
        <v>39</v>
      </c>
      <c r="G40" s="2"/>
    </row>
    <row r="41" spans="1:7">
      <c r="G41" s="2"/>
    </row>
    <row r="42" spans="1:7">
      <c r="A42" s="32" t="s">
        <v>210</v>
      </c>
      <c r="G42" s="2"/>
    </row>
    <row r="43" spans="1:7">
      <c r="G43" s="2"/>
    </row>
    <row r="44" spans="1:7">
      <c r="A44" s="820" t="s">
        <v>210</v>
      </c>
      <c r="G44" s="2"/>
    </row>
    <row r="45" spans="1:7">
      <c r="G45" s="2"/>
    </row>
    <row r="46" spans="1:7">
      <c r="G46" s="2"/>
    </row>
    <row r="47" spans="1:7">
      <c r="G47" s="2"/>
    </row>
    <row r="48" spans="1:7">
      <c r="G48" s="2"/>
    </row>
    <row r="49" spans="7:7">
      <c r="G49" s="2"/>
    </row>
    <row r="50" spans="7:7">
      <c r="G50" s="2"/>
    </row>
  </sheetData>
  <pageMargins left="0.75" right="0.75" top="1" bottom="1" header="0.5" footer="0.5"/>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sheetPr codeName="Sheet35"/>
  <dimension ref="A1:X1350"/>
  <sheetViews>
    <sheetView workbookViewId="0">
      <selection activeCell="K12" sqref="K12"/>
    </sheetView>
  </sheetViews>
  <sheetFormatPr defaultColWidth="8" defaultRowHeight="12"/>
  <cols>
    <col min="1" max="1" width="14" style="115" customWidth="1"/>
    <col min="2" max="16384" width="8" style="115"/>
  </cols>
  <sheetData>
    <row r="1" spans="1:10" s="114" customFormat="1" ht="11.25">
      <c r="A1" s="111">
        <v>3.7</v>
      </c>
      <c r="B1" s="303" t="s">
        <v>589</v>
      </c>
      <c r="G1" s="302"/>
    </row>
    <row r="2" spans="1:10" s="114" customFormat="1" ht="11.25">
      <c r="A2" s="111"/>
      <c r="B2" s="303" t="s">
        <v>210</v>
      </c>
      <c r="G2" s="302"/>
    </row>
    <row r="3" spans="1:10" s="114" customFormat="1" ht="11.25">
      <c r="A3" s="552"/>
      <c r="J3" s="108"/>
    </row>
    <row r="4" spans="1:10" s="114" customFormat="1" ht="11.25"/>
    <row r="6" spans="1:10" ht="12" customHeight="1"/>
    <row r="7" spans="1:10">
      <c r="I7" s="335"/>
    </row>
    <row r="8" spans="1:10">
      <c r="A8" s="114"/>
      <c r="B8" s="114"/>
      <c r="C8" s="114"/>
      <c r="D8" s="114"/>
      <c r="E8" s="114"/>
      <c r="F8" s="114"/>
      <c r="G8" s="114"/>
    </row>
    <row r="9" spans="1:10" ht="12" customHeight="1">
      <c r="A9" s="114"/>
      <c r="B9" s="114"/>
      <c r="C9" s="114"/>
      <c r="D9" s="114"/>
      <c r="E9" s="114"/>
      <c r="F9" s="114"/>
      <c r="G9" s="114"/>
    </row>
    <row r="10" spans="1:10" ht="12" customHeight="1">
      <c r="A10" s="114"/>
      <c r="B10" s="114"/>
      <c r="C10" s="114"/>
      <c r="D10" s="114"/>
      <c r="E10" s="114"/>
      <c r="F10" s="114"/>
      <c r="G10" s="114"/>
    </row>
    <row r="11" spans="1:10">
      <c r="A11" s="114"/>
      <c r="B11" s="114"/>
      <c r="C11" s="114"/>
      <c r="D11" s="114"/>
      <c r="E11" s="114"/>
      <c r="F11" s="114"/>
      <c r="G11" s="114"/>
      <c r="I11" s="335"/>
    </row>
    <row r="12" spans="1:10">
      <c r="A12" s="114"/>
      <c r="B12" s="114"/>
      <c r="C12" s="114"/>
      <c r="D12" s="114"/>
      <c r="E12" s="114"/>
      <c r="F12" s="114"/>
      <c r="G12" s="114"/>
    </row>
    <row r="13" spans="1:10">
      <c r="A13" s="114"/>
      <c r="B13" s="114"/>
      <c r="C13" s="114"/>
      <c r="D13" s="114"/>
      <c r="E13" s="114"/>
      <c r="F13" s="114"/>
      <c r="G13" s="114"/>
    </row>
    <row r="14" spans="1:10">
      <c r="A14" s="114"/>
      <c r="B14" s="114"/>
      <c r="C14" s="114"/>
      <c r="D14" s="114"/>
      <c r="E14" s="114"/>
      <c r="F14" s="114"/>
      <c r="G14" s="114"/>
    </row>
    <row r="15" spans="1:10">
      <c r="A15" s="114"/>
      <c r="B15" s="114"/>
      <c r="C15" s="114"/>
      <c r="D15" s="114"/>
      <c r="E15" s="114"/>
      <c r="F15" s="114"/>
      <c r="G15" s="114"/>
    </row>
    <row r="16" spans="1:10">
      <c r="A16" s="114"/>
      <c r="B16" s="114"/>
      <c r="C16" s="114"/>
      <c r="D16" s="114"/>
      <c r="E16" s="114"/>
      <c r="F16" s="114"/>
      <c r="G16" s="114"/>
    </row>
    <row r="17" spans="1:24">
      <c r="A17" s="114"/>
      <c r="B17" s="114"/>
      <c r="C17" s="114"/>
      <c r="D17" s="114"/>
      <c r="E17" s="114"/>
    </row>
    <row r="18" spans="1:24">
      <c r="A18" s="114"/>
      <c r="B18" s="114"/>
      <c r="C18" s="114"/>
      <c r="D18" s="114"/>
      <c r="E18" s="114"/>
      <c r="F18" s="114"/>
      <c r="G18" s="660" t="s">
        <v>410</v>
      </c>
      <c r="H18" s="280"/>
    </row>
    <row r="19" spans="1:24" s="530" customFormat="1" ht="11.25"/>
    <row r="20" spans="1:24" s="114" customFormat="1" ht="11.25">
      <c r="B20" s="114">
        <v>2002</v>
      </c>
      <c r="C20" s="114">
        <v>2003</v>
      </c>
      <c r="D20" s="114">
        <v>2004</v>
      </c>
      <c r="E20" s="114">
        <v>2005</v>
      </c>
      <c r="F20" s="114">
        <v>2006</v>
      </c>
      <c r="G20" s="114">
        <v>2007</v>
      </c>
      <c r="H20" s="114">
        <v>2008</v>
      </c>
      <c r="I20" s="114">
        <v>2009</v>
      </c>
      <c r="J20" s="114">
        <v>2010</v>
      </c>
      <c r="K20" s="114">
        <v>2011</v>
      </c>
      <c r="L20" s="114">
        <v>2012</v>
      </c>
    </row>
    <row r="21" spans="1:24" s="114" customFormat="1" ht="11.25"/>
    <row r="22" spans="1:24" s="114" customFormat="1" ht="11.25">
      <c r="A22" s="868" t="s">
        <v>484</v>
      </c>
      <c r="B22" s="454">
        <v>4</v>
      </c>
      <c r="C22" s="454">
        <v>4.2</v>
      </c>
      <c r="D22" s="454">
        <v>4.3</v>
      </c>
      <c r="E22" s="454">
        <v>4.0999999999999996</v>
      </c>
      <c r="F22" s="454">
        <v>3.7</v>
      </c>
      <c r="G22" s="454">
        <v>3.1</v>
      </c>
      <c r="H22" s="454">
        <v>2.6</v>
      </c>
      <c r="I22" s="454">
        <v>3</v>
      </c>
      <c r="J22" s="454">
        <v>3.9</v>
      </c>
      <c r="K22" s="640">
        <v>4.0999999999999996</v>
      </c>
      <c r="L22" s="640"/>
    </row>
    <row r="23" spans="1:24" s="530" customFormat="1" ht="11.25">
      <c r="A23" s="530" t="s">
        <v>277</v>
      </c>
      <c r="B23" s="641">
        <v>1.1000000000000001</v>
      </c>
      <c r="C23" s="641">
        <v>1.4</v>
      </c>
      <c r="D23" s="641">
        <v>1.4</v>
      </c>
      <c r="E23" s="641">
        <v>1.4</v>
      </c>
      <c r="F23" s="641">
        <v>1.4</v>
      </c>
      <c r="G23" s="641">
        <v>1.3</v>
      </c>
      <c r="H23" s="641">
        <v>1.5</v>
      </c>
      <c r="I23" s="641">
        <v>2.6</v>
      </c>
      <c r="J23" s="641">
        <v>5.9</v>
      </c>
      <c r="K23" s="642">
        <v>7.7</v>
      </c>
      <c r="L23" s="869">
        <v>8.8000000000000007</v>
      </c>
      <c r="N23" s="822" t="s">
        <v>210</v>
      </c>
    </row>
    <row r="24" spans="1:24">
      <c r="A24" s="2"/>
      <c r="B24" s="2"/>
      <c r="C24" s="2"/>
      <c r="D24" s="2"/>
      <c r="E24" s="2"/>
      <c r="F24" s="2"/>
      <c r="G24" s="2"/>
      <c r="H24" s="2"/>
      <c r="I24" s="2"/>
      <c r="J24" s="2"/>
      <c r="K24" s="2"/>
      <c r="L24" s="2"/>
      <c r="M24" s="2"/>
      <c r="N24" s="2"/>
      <c r="O24" s="2"/>
      <c r="P24" s="2"/>
      <c r="Q24" s="2"/>
      <c r="R24" s="2"/>
      <c r="S24" s="2"/>
      <c r="T24" s="2"/>
      <c r="U24" s="2"/>
      <c r="V24" s="2"/>
      <c r="W24" s="2"/>
      <c r="X24" s="2"/>
    </row>
    <row r="25" spans="1:24">
      <c r="A25" s="32" t="s">
        <v>210</v>
      </c>
      <c r="B25" s="209"/>
      <c r="C25" s="209"/>
      <c r="D25" s="209"/>
      <c r="E25" s="209"/>
      <c r="F25" s="209"/>
      <c r="G25" s="209"/>
      <c r="H25" s="209"/>
      <c r="I25" s="209"/>
      <c r="J25" s="209"/>
      <c r="K25" s="209"/>
      <c r="L25" s="209"/>
      <c r="M25" s="209"/>
      <c r="N25" s="209"/>
      <c r="O25" s="209"/>
      <c r="P25" s="209"/>
      <c r="Q25" s="209"/>
      <c r="R25" s="209"/>
      <c r="S25" s="209"/>
      <c r="T25" s="209"/>
      <c r="U25" s="209"/>
      <c r="V25" s="209"/>
      <c r="W25" s="209"/>
      <c r="X25" s="209"/>
    </row>
    <row r="26" spans="1:24">
      <c r="A26" s="2"/>
      <c r="B26" s="2"/>
      <c r="C26" s="2"/>
      <c r="D26" s="2"/>
      <c r="E26" s="2"/>
      <c r="F26" s="2"/>
      <c r="G26" s="2"/>
      <c r="H26" s="2"/>
      <c r="I26" s="2"/>
      <c r="J26" s="2"/>
      <c r="K26" s="2"/>
      <c r="L26" s="2"/>
      <c r="M26" s="2"/>
      <c r="N26" s="2"/>
      <c r="O26" s="2"/>
      <c r="P26" s="2"/>
      <c r="Q26" s="2"/>
      <c r="R26" s="2"/>
      <c r="S26" s="2"/>
      <c r="T26" s="2"/>
      <c r="U26" s="2"/>
      <c r="V26" s="2"/>
    </row>
    <row r="27" spans="1:24">
      <c r="A27" s="114"/>
      <c r="B27" s="2"/>
      <c r="C27" s="2"/>
      <c r="D27" s="2"/>
      <c r="E27" s="2"/>
      <c r="F27" s="2"/>
      <c r="G27" s="2"/>
      <c r="H27" s="2"/>
      <c r="I27" s="2"/>
      <c r="J27" s="2"/>
    </row>
    <row r="28" spans="1:24">
      <c r="A28" s="114"/>
      <c r="B28" s="2"/>
      <c r="C28" s="2"/>
      <c r="D28" s="2"/>
      <c r="E28" s="2"/>
      <c r="F28" s="2"/>
      <c r="G28" s="2"/>
      <c r="H28" s="2"/>
      <c r="I28" s="2"/>
      <c r="J28" s="2"/>
    </row>
    <row r="29" spans="1:24">
      <c r="A29" s="114"/>
      <c r="B29" s="2"/>
      <c r="C29" s="2"/>
      <c r="D29" s="2"/>
      <c r="E29" s="2"/>
      <c r="F29" s="2"/>
      <c r="G29" s="2"/>
      <c r="H29" s="2"/>
      <c r="I29" s="2"/>
      <c r="J29" s="2"/>
    </row>
    <row r="30" spans="1:24">
      <c r="A30" s="114"/>
      <c r="B30" s="2"/>
      <c r="C30" s="2"/>
      <c r="D30" s="2"/>
      <c r="E30" s="2"/>
      <c r="F30" s="2"/>
      <c r="G30" s="2"/>
      <c r="H30" s="2"/>
      <c r="I30" s="2"/>
      <c r="J30" s="2"/>
    </row>
    <row r="31" spans="1:24">
      <c r="A31" s="114"/>
      <c r="B31" s="2"/>
      <c r="C31" s="2"/>
      <c r="D31" s="2"/>
      <c r="E31" s="2"/>
      <c r="F31" s="2"/>
      <c r="G31" s="2"/>
      <c r="H31" s="2"/>
      <c r="I31" s="2"/>
      <c r="J31" s="2"/>
    </row>
    <row r="32" spans="1:24">
      <c r="A32" s="114"/>
      <c r="B32" s="2"/>
      <c r="C32" s="2"/>
      <c r="D32" s="2"/>
      <c r="E32" s="2"/>
      <c r="F32" s="2"/>
      <c r="G32" s="2"/>
      <c r="H32" s="2"/>
      <c r="I32" s="2"/>
      <c r="J32" s="2"/>
    </row>
    <row r="33" spans="1:10">
      <c r="A33" s="114"/>
      <c r="B33" s="2"/>
      <c r="C33" s="2"/>
      <c r="D33" s="2"/>
      <c r="E33" s="2"/>
      <c r="F33" s="2"/>
      <c r="G33" s="2"/>
      <c r="H33" s="2"/>
      <c r="I33" s="2"/>
      <c r="J33" s="2"/>
    </row>
    <row r="34" spans="1:10">
      <c r="A34" s="114"/>
      <c r="B34" s="2"/>
      <c r="C34" s="2"/>
      <c r="D34" s="2"/>
      <c r="E34" s="2"/>
      <c r="F34" s="2"/>
      <c r="G34" s="2"/>
      <c r="H34" s="2"/>
      <c r="I34" s="2"/>
      <c r="J34" s="2"/>
    </row>
    <row r="35" spans="1:10">
      <c r="A35" s="114"/>
      <c r="B35" s="2"/>
      <c r="C35" s="2"/>
      <c r="D35" s="2"/>
      <c r="E35" s="2"/>
      <c r="F35" s="2"/>
      <c r="G35" s="2"/>
      <c r="H35" s="2"/>
      <c r="I35" s="2"/>
      <c r="J35" s="2"/>
    </row>
    <row r="36" spans="1:10">
      <c r="A36" s="114"/>
      <c r="B36" s="2"/>
      <c r="C36" s="2"/>
      <c r="D36" s="2"/>
      <c r="E36" s="2"/>
      <c r="F36" s="2"/>
      <c r="G36" s="2"/>
      <c r="H36" s="2"/>
      <c r="I36" s="2"/>
      <c r="J36" s="2"/>
    </row>
    <row r="37" spans="1:10">
      <c r="A37" s="114"/>
      <c r="B37" s="2"/>
      <c r="C37" s="2"/>
      <c r="D37" s="2"/>
      <c r="E37" s="2"/>
      <c r="F37" s="2"/>
      <c r="G37" s="2"/>
      <c r="H37" s="2"/>
      <c r="I37" s="2"/>
      <c r="J37" s="2"/>
    </row>
    <row r="38" spans="1:10">
      <c r="A38" s="114"/>
      <c r="B38" s="2"/>
      <c r="C38" s="2"/>
      <c r="D38" s="2"/>
      <c r="E38" s="2"/>
      <c r="F38" s="2"/>
      <c r="G38" s="2"/>
      <c r="H38" s="2"/>
      <c r="I38" s="2"/>
      <c r="J38" s="2"/>
    </row>
    <row r="39" spans="1:10">
      <c r="A39" s="114"/>
      <c r="B39" s="2"/>
      <c r="C39" s="2"/>
      <c r="D39" s="2"/>
      <c r="E39" s="2"/>
      <c r="F39" s="2"/>
      <c r="G39" s="2"/>
      <c r="H39" s="2"/>
      <c r="I39" s="2"/>
      <c r="J39" s="2"/>
    </row>
    <row r="40" spans="1:10">
      <c r="A40" s="114"/>
      <c r="B40" s="2"/>
      <c r="C40" s="2"/>
      <c r="D40" s="2"/>
      <c r="E40" s="2"/>
      <c r="F40" s="2"/>
      <c r="G40" s="2"/>
      <c r="H40" s="2"/>
      <c r="I40" s="2"/>
      <c r="J40" s="2"/>
    </row>
    <row r="41" spans="1:10">
      <c r="A41" s="114"/>
      <c r="B41" s="2"/>
      <c r="C41" s="2"/>
      <c r="D41" s="2"/>
      <c r="E41" s="2"/>
      <c r="F41" s="2"/>
      <c r="G41" s="2"/>
      <c r="H41" s="2"/>
      <c r="I41" s="2"/>
      <c r="J41" s="2"/>
    </row>
    <row r="42" spans="1:10">
      <c r="A42" s="114"/>
      <c r="B42" s="2"/>
      <c r="C42" s="2"/>
      <c r="D42" s="2"/>
      <c r="E42" s="2"/>
      <c r="F42" s="2"/>
      <c r="G42" s="2"/>
    </row>
    <row r="43" spans="1:10">
      <c r="A43" s="114"/>
      <c r="B43" s="2"/>
      <c r="C43" s="2"/>
      <c r="D43" s="2"/>
      <c r="E43" s="2"/>
      <c r="F43" s="2"/>
      <c r="G43" s="2"/>
    </row>
    <row r="44" spans="1:10">
      <c r="A44" s="114"/>
      <c r="B44" s="2"/>
      <c r="C44" s="2"/>
      <c r="D44" s="2"/>
      <c r="E44" s="2"/>
      <c r="F44" s="2"/>
      <c r="G44" s="2"/>
    </row>
    <row r="45" spans="1:10">
      <c r="A45" s="114"/>
      <c r="B45" s="2"/>
      <c r="C45" s="2"/>
      <c r="D45" s="2"/>
      <c r="E45" s="2"/>
      <c r="F45" s="2"/>
      <c r="G45" s="2"/>
    </row>
    <row r="46" spans="1:10">
      <c r="A46" s="114"/>
      <c r="B46" s="2"/>
      <c r="C46" s="2"/>
      <c r="D46" s="2"/>
      <c r="E46" s="2"/>
      <c r="F46" s="2"/>
      <c r="G46" s="2"/>
    </row>
    <row r="47" spans="1:10">
      <c r="A47" s="114"/>
      <c r="B47" s="2"/>
      <c r="C47" s="2"/>
      <c r="D47" s="2"/>
      <c r="E47" s="2"/>
      <c r="F47" s="2"/>
      <c r="G47" s="2"/>
    </row>
    <row r="48" spans="1:10">
      <c r="A48" s="114"/>
      <c r="B48" s="2"/>
      <c r="C48" s="2"/>
      <c r="D48" s="2"/>
      <c r="E48" s="2"/>
      <c r="F48" s="2"/>
      <c r="G48" s="2"/>
    </row>
    <row r="49" spans="1:7">
      <c r="A49" s="114"/>
      <c r="B49" s="2"/>
      <c r="C49" s="2"/>
      <c r="D49" s="2"/>
      <c r="E49" s="2"/>
      <c r="F49" s="2"/>
      <c r="G49" s="2"/>
    </row>
    <row r="50" spans="1:7">
      <c r="A50" s="114"/>
      <c r="B50" s="2"/>
      <c r="C50" s="2"/>
      <c r="D50" s="2"/>
      <c r="E50" s="2"/>
      <c r="F50" s="2"/>
      <c r="G50" s="2"/>
    </row>
    <row r="51" spans="1:7">
      <c r="A51" s="114"/>
      <c r="B51" s="2"/>
      <c r="C51" s="2"/>
      <c r="D51" s="2"/>
      <c r="E51" s="2"/>
      <c r="F51" s="2"/>
      <c r="G51" s="2"/>
    </row>
    <row r="52" spans="1:7">
      <c r="A52" s="114"/>
      <c r="B52" s="2"/>
      <c r="C52" s="2"/>
      <c r="D52" s="2"/>
      <c r="E52" s="2"/>
      <c r="F52" s="2"/>
      <c r="G52" s="2"/>
    </row>
    <row r="53" spans="1:7">
      <c r="A53" s="114"/>
      <c r="B53" s="2"/>
      <c r="C53" s="2"/>
      <c r="D53" s="2"/>
      <c r="E53" s="2"/>
      <c r="F53" s="2"/>
      <c r="G53" s="2"/>
    </row>
    <row r="54" spans="1:7">
      <c r="A54" s="114"/>
    </row>
    <row r="55" spans="1:7">
      <c r="A55" s="114"/>
      <c r="B55" s="114"/>
      <c r="C55" s="114"/>
      <c r="D55" s="114"/>
      <c r="E55" s="114"/>
      <c r="F55" s="114"/>
      <c r="G55" s="114"/>
    </row>
    <row r="56" spans="1:7">
      <c r="A56" s="114"/>
      <c r="B56" s="114"/>
      <c r="C56" s="114"/>
      <c r="D56" s="114"/>
      <c r="E56" s="114"/>
      <c r="F56" s="114"/>
      <c r="G56" s="114"/>
    </row>
    <row r="57" spans="1:7">
      <c r="A57" s="114"/>
      <c r="B57" s="114"/>
      <c r="C57" s="114"/>
      <c r="D57" s="114"/>
      <c r="E57" s="114"/>
      <c r="F57" s="114"/>
      <c r="G57" s="114"/>
    </row>
    <row r="58" spans="1:7">
      <c r="A58" s="114"/>
      <c r="B58" s="114"/>
      <c r="C58" s="114"/>
      <c r="D58" s="114"/>
      <c r="E58" s="114"/>
      <c r="F58" s="114"/>
      <c r="G58" s="114"/>
    </row>
    <row r="59" spans="1:7">
      <c r="A59" s="114"/>
      <c r="B59" s="114"/>
      <c r="C59" s="114"/>
      <c r="D59" s="114"/>
      <c r="E59" s="114"/>
      <c r="F59" s="114"/>
      <c r="G59" s="114"/>
    </row>
    <row r="60" spans="1:7">
      <c r="A60" s="114"/>
      <c r="B60" s="114"/>
      <c r="C60" s="114"/>
      <c r="D60" s="114"/>
      <c r="E60" s="114"/>
      <c r="F60" s="114"/>
      <c r="G60" s="114"/>
    </row>
    <row r="61" spans="1:7">
      <c r="A61" s="114"/>
      <c r="B61" s="114"/>
      <c r="C61" s="114"/>
      <c r="D61" s="114"/>
      <c r="E61" s="114"/>
      <c r="F61" s="114"/>
      <c r="G61" s="114"/>
    </row>
    <row r="62" spans="1:7">
      <c r="A62" s="114"/>
      <c r="B62" s="114"/>
      <c r="C62" s="114"/>
      <c r="D62" s="114"/>
      <c r="E62" s="114"/>
      <c r="F62" s="114"/>
      <c r="G62" s="114"/>
    </row>
    <row r="63" spans="1:7">
      <c r="A63" s="114"/>
      <c r="B63" s="114"/>
      <c r="C63" s="114"/>
      <c r="D63" s="114"/>
      <c r="E63" s="114"/>
      <c r="F63" s="114"/>
      <c r="G63" s="114"/>
    </row>
    <row r="64" spans="1:7">
      <c r="A64" s="114"/>
      <c r="B64" s="114"/>
      <c r="C64" s="114"/>
      <c r="D64" s="114"/>
      <c r="E64" s="114"/>
      <c r="F64" s="114"/>
      <c r="G64" s="114"/>
    </row>
    <row r="65" spans="1:7">
      <c r="A65" s="114"/>
      <c r="B65" s="114"/>
      <c r="C65" s="114"/>
      <c r="D65" s="114"/>
      <c r="E65" s="114"/>
      <c r="F65" s="114"/>
      <c r="G65" s="114"/>
    </row>
    <row r="66" spans="1:7">
      <c r="A66" s="114"/>
      <c r="B66" s="114"/>
      <c r="C66" s="114"/>
      <c r="D66" s="114"/>
      <c r="E66" s="114"/>
      <c r="F66" s="114"/>
      <c r="G66" s="114"/>
    </row>
    <row r="67" spans="1:7">
      <c r="A67" s="114"/>
      <c r="B67" s="114"/>
      <c r="C67" s="114"/>
      <c r="D67" s="114"/>
      <c r="E67" s="114"/>
      <c r="F67" s="114"/>
      <c r="G67" s="114"/>
    </row>
    <row r="68" spans="1:7">
      <c r="A68" s="114"/>
      <c r="B68" s="114"/>
      <c r="C68" s="114"/>
      <c r="D68" s="114"/>
      <c r="E68" s="114"/>
      <c r="F68" s="114"/>
      <c r="G68" s="114"/>
    </row>
    <row r="69" spans="1:7">
      <c r="A69" s="114"/>
      <c r="B69" s="114"/>
      <c r="C69" s="114"/>
      <c r="D69" s="114"/>
      <c r="E69" s="114"/>
      <c r="F69" s="114"/>
      <c r="G69" s="114"/>
    </row>
    <row r="70" spans="1:7">
      <c r="A70" s="114"/>
      <c r="B70" s="114"/>
      <c r="C70" s="114"/>
      <c r="D70" s="114"/>
      <c r="E70" s="114"/>
      <c r="F70" s="114"/>
      <c r="G70" s="114"/>
    </row>
    <row r="71" spans="1:7">
      <c r="A71" s="114"/>
      <c r="B71" s="114"/>
      <c r="C71" s="114"/>
      <c r="D71" s="114"/>
      <c r="E71" s="114"/>
      <c r="F71" s="114"/>
      <c r="G71" s="114"/>
    </row>
    <row r="72" spans="1:7">
      <c r="A72" s="114"/>
      <c r="B72" s="114"/>
      <c r="C72" s="114"/>
      <c r="D72" s="114"/>
      <c r="E72" s="114"/>
      <c r="F72" s="114"/>
      <c r="G72" s="114"/>
    </row>
    <row r="73" spans="1:7">
      <c r="A73" s="114"/>
      <c r="B73" s="114"/>
      <c r="C73" s="114"/>
      <c r="D73" s="114"/>
      <c r="E73" s="114"/>
      <c r="F73" s="114"/>
      <c r="G73" s="114"/>
    </row>
    <row r="74" spans="1:7">
      <c r="A74" s="114"/>
      <c r="B74" s="114"/>
      <c r="C74" s="114"/>
      <c r="D74" s="114"/>
      <c r="E74" s="114"/>
      <c r="F74" s="114"/>
      <c r="G74" s="114"/>
    </row>
    <row r="75" spans="1:7">
      <c r="A75" s="114"/>
      <c r="B75" s="114"/>
      <c r="C75" s="114"/>
      <c r="D75" s="114"/>
      <c r="E75" s="114"/>
      <c r="F75" s="114"/>
      <c r="G75" s="114"/>
    </row>
    <row r="76" spans="1:7">
      <c r="A76" s="114"/>
      <c r="B76" s="114"/>
      <c r="C76" s="114"/>
      <c r="D76" s="114"/>
      <c r="E76" s="114"/>
      <c r="F76" s="114"/>
      <c r="G76" s="114"/>
    </row>
    <row r="77" spans="1:7">
      <c r="A77" s="114"/>
      <c r="B77" s="114"/>
      <c r="C77" s="114"/>
      <c r="D77" s="114"/>
      <c r="E77" s="114"/>
      <c r="F77" s="114"/>
      <c r="G77" s="114"/>
    </row>
    <row r="78" spans="1:7">
      <c r="A78" s="114"/>
      <c r="B78" s="114"/>
      <c r="C78" s="114"/>
      <c r="D78" s="114"/>
      <c r="E78" s="114"/>
      <c r="F78" s="114"/>
      <c r="G78" s="114"/>
    </row>
    <row r="79" spans="1:7">
      <c r="A79" s="114"/>
      <c r="B79" s="114"/>
      <c r="C79" s="114"/>
      <c r="D79" s="114"/>
      <c r="E79" s="114"/>
      <c r="F79" s="114"/>
      <c r="G79" s="114"/>
    </row>
    <row r="80" spans="1:7">
      <c r="A80" s="114"/>
      <c r="B80" s="114"/>
      <c r="C80" s="114"/>
      <c r="D80" s="114"/>
      <c r="E80" s="114"/>
      <c r="F80" s="114"/>
      <c r="G80" s="114"/>
    </row>
    <row r="81" spans="1:7">
      <c r="A81" s="114"/>
      <c r="B81" s="114"/>
      <c r="C81" s="114"/>
      <c r="D81" s="114"/>
      <c r="E81" s="114"/>
      <c r="F81" s="114"/>
      <c r="G81" s="114"/>
    </row>
    <row r="82" spans="1:7">
      <c r="A82" s="114"/>
      <c r="B82" s="114"/>
      <c r="C82" s="114"/>
      <c r="D82" s="114"/>
      <c r="E82" s="114"/>
      <c r="F82" s="114"/>
      <c r="G82" s="114"/>
    </row>
    <row r="83" spans="1:7">
      <c r="A83" s="114"/>
      <c r="B83" s="114"/>
      <c r="C83" s="114"/>
      <c r="D83" s="114"/>
      <c r="E83" s="114"/>
      <c r="F83" s="114"/>
      <c r="G83" s="114"/>
    </row>
    <row r="84" spans="1:7">
      <c r="A84" s="114"/>
      <c r="B84" s="114"/>
      <c r="C84" s="114"/>
      <c r="D84" s="114"/>
      <c r="E84" s="114"/>
      <c r="F84" s="114"/>
      <c r="G84" s="114"/>
    </row>
    <row r="85" spans="1:7">
      <c r="A85" s="114"/>
      <c r="B85" s="114"/>
      <c r="C85" s="114"/>
      <c r="D85" s="114"/>
      <c r="E85" s="114"/>
      <c r="F85" s="114"/>
      <c r="G85" s="114"/>
    </row>
    <row r="86" spans="1:7">
      <c r="A86" s="114"/>
      <c r="B86" s="114"/>
      <c r="C86" s="114"/>
      <c r="D86" s="114"/>
      <c r="E86" s="114"/>
      <c r="F86" s="114"/>
      <c r="G86" s="114"/>
    </row>
    <row r="87" spans="1:7">
      <c r="A87" s="114"/>
      <c r="B87" s="114"/>
      <c r="C87" s="114"/>
      <c r="D87" s="114"/>
      <c r="E87" s="114"/>
      <c r="F87" s="114"/>
      <c r="G87" s="114"/>
    </row>
    <row r="88" spans="1:7">
      <c r="A88" s="114"/>
      <c r="B88" s="114"/>
      <c r="C88" s="114"/>
      <c r="D88" s="114"/>
      <c r="E88" s="114"/>
      <c r="F88" s="114"/>
      <c r="G88" s="114"/>
    </row>
    <row r="89" spans="1:7">
      <c r="A89" s="114"/>
      <c r="B89" s="114"/>
      <c r="C89" s="114"/>
      <c r="D89" s="114"/>
      <c r="E89" s="114"/>
      <c r="F89" s="114"/>
      <c r="G89" s="114"/>
    </row>
    <row r="90" spans="1:7">
      <c r="A90" s="114"/>
      <c r="B90" s="114"/>
      <c r="C90" s="114"/>
      <c r="D90" s="114"/>
      <c r="E90" s="114"/>
      <c r="F90" s="114"/>
      <c r="G90" s="114"/>
    </row>
    <row r="91" spans="1:7">
      <c r="A91" s="114"/>
      <c r="B91" s="114"/>
      <c r="C91" s="114"/>
      <c r="D91" s="114"/>
      <c r="E91" s="114"/>
      <c r="F91" s="114"/>
      <c r="G91" s="114"/>
    </row>
    <row r="92" spans="1:7">
      <c r="A92" s="114"/>
      <c r="B92" s="114"/>
      <c r="C92" s="114"/>
      <c r="D92" s="114"/>
      <c r="E92" s="114"/>
      <c r="F92" s="114"/>
      <c r="G92" s="114"/>
    </row>
    <row r="93" spans="1:7">
      <c r="A93" s="114"/>
      <c r="B93" s="114"/>
      <c r="C93" s="114"/>
      <c r="D93" s="114"/>
      <c r="E93" s="114"/>
      <c r="F93" s="114"/>
      <c r="G93" s="114"/>
    </row>
    <row r="94" spans="1:7">
      <c r="A94" s="114"/>
      <c r="B94" s="114"/>
      <c r="C94" s="114"/>
      <c r="D94" s="114"/>
      <c r="E94" s="114"/>
      <c r="F94" s="114"/>
      <c r="G94" s="114"/>
    </row>
    <row r="95" spans="1:7">
      <c r="A95" s="114"/>
      <c r="B95" s="114"/>
      <c r="C95" s="114"/>
      <c r="D95" s="114"/>
      <c r="E95" s="114"/>
      <c r="F95" s="114"/>
      <c r="G95" s="114"/>
    </row>
    <row r="96" spans="1:7">
      <c r="A96" s="114"/>
      <c r="B96" s="114"/>
      <c r="C96" s="114"/>
      <c r="D96" s="114"/>
      <c r="E96" s="114"/>
      <c r="F96" s="114"/>
      <c r="G96" s="114"/>
    </row>
    <row r="97" spans="1:7">
      <c r="A97" s="114"/>
      <c r="B97" s="114"/>
      <c r="C97" s="114"/>
      <c r="D97" s="114"/>
      <c r="E97" s="114"/>
      <c r="F97" s="114"/>
      <c r="G97" s="114"/>
    </row>
    <row r="98" spans="1:7">
      <c r="A98" s="114"/>
      <c r="B98" s="114"/>
      <c r="C98" s="114"/>
      <c r="D98" s="114"/>
      <c r="E98" s="114"/>
      <c r="F98" s="114"/>
      <c r="G98" s="114"/>
    </row>
    <row r="99" spans="1:7">
      <c r="A99" s="114"/>
      <c r="B99" s="114"/>
      <c r="C99" s="114"/>
      <c r="D99" s="114"/>
      <c r="E99" s="114"/>
      <c r="F99" s="114"/>
      <c r="G99" s="114"/>
    </row>
    <row r="100" spans="1:7">
      <c r="A100" s="114"/>
      <c r="B100" s="114"/>
      <c r="C100" s="114"/>
      <c r="D100" s="114"/>
      <c r="E100" s="114"/>
      <c r="F100" s="114"/>
      <c r="G100" s="114"/>
    </row>
    <row r="101" spans="1:7">
      <c r="A101" s="114"/>
      <c r="B101" s="114"/>
      <c r="C101" s="114"/>
      <c r="D101" s="114"/>
      <c r="E101" s="114"/>
      <c r="F101" s="114"/>
      <c r="G101" s="114"/>
    </row>
    <row r="102" spans="1:7">
      <c r="A102" s="114"/>
      <c r="B102" s="114"/>
      <c r="C102" s="114"/>
      <c r="D102" s="114"/>
      <c r="E102" s="114"/>
      <c r="F102" s="114"/>
      <c r="G102" s="114"/>
    </row>
    <row r="103" spans="1:7">
      <c r="A103" s="114"/>
      <c r="B103" s="114"/>
      <c r="C103" s="114"/>
      <c r="D103" s="114"/>
      <c r="E103" s="114"/>
      <c r="F103" s="114"/>
      <c r="G103" s="114"/>
    </row>
    <row r="104" spans="1:7">
      <c r="A104" s="114"/>
      <c r="B104" s="114"/>
      <c r="C104" s="114"/>
      <c r="D104" s="114"/>
      <c r="E104" s="114"/>
      <c r="F104" s="114"/>
      <c r="G104" s="114"/>
    </row>
    <row r="105" spans="1:7">
      <c r="A105" s="114"/>
      <c r="B105" s="114"/>
      <c r="C105" s="114"/>
      <c r="D105" s="114"/>
      <c r="E105" s="114"/>
      <c r="F105" s="114"/>
      <c r="G105" s="114"/>
    </row>
    <row r="106" spans="1:7">
      <c r="A106" s="114"/>
      <c r="B106" s="114"/>
      <c r="C106" s="114"/>
      <c r="D106" s="114"/>
      <c r="E106" s="114"/>
      <c r="F106" s="114"/>
      <c r="G106" s="114"/>
    </row>
    <row r="107" spans="1:7">
      <c r="A107" s="114"/>
      <c r="B107" s="114"/>
      <c r="C107" s="114"/>
      <c r="D107" s="114"/>
      <c r="E107" s="114"/>
      <c r="F107" s="114"/>
      <c r="G107" s="114"/>
    </row>
    <row r="108" spans="1:7">
      <c r="A108" s="114"/>
      <c r="B108" s="114"/>
      <c r="C108" s="114"/>
      <c r="D108" s="114"/>
      <c r="E108" s="114"/>
      <c r="F108" s="114"/>
      <c r="G108" s="114"/>
    </row>
    <row r="109" spans="1:7">
      <c r="A109" s="114"/>
      <c r="B109" s="114"/>
      <c r="C109" s="114"/>
      <c r="D109" s="114"/>
      <c r="E109" s="114"/>
      <c r="F109" s="114"/>
      <c r="G109" s="114"/>
    </row>
    <row r="110" spans="1:7">
      <c r="A110" s="114"/>
      <c r="B110" s="114"/>
      <c r="C110" s="114"/>
      <c r="D110" s="114"/>
      <c r="E110" s="114"/>
      <c r="F110" s="114"/>
      <c r="G110" s="114"/>
    </row>
    <row r="111" spans="1:7">
      <c r="A111" s="114"/>
      <c r="B111" s="114"/>
      <c r="C111" s="114"/>
      <c r="D111" s="114"/>
      <c r="E111" s="114"/>
      <c r="F111" s="114"/>
      <c r="G111" s="114"/>
    </row>
    <row r="112" spans="1:7">
      <c r="A112" s="114"/>
      <c r="B112" s="114"/>
      <c r="C112" s="114"/>
      <c r="D112" s="114"/>
      <c r="E112" s="114"/>
      <c r="F112" s="114"/>
      <c r="G112" s="114"/>
    </row>
    <row r="113" spans="1:7">
      <c r="A113" s="114"/>
      <c r="B113" s="114"/>
      <c r="C113" s="114"/>
      <c r="D113" s="114"/>
      <c r="E113" s="114"/>
      <c r="F113" s="114"/>
      <c r="G113" s="114"/>
    </row>
    <row r="114" spans="1:7">
      <c r="A114" s="114"/>
      <c r="B114" s="114"/>
      <c r="C114" s="114"/>
      <c r="D114" s="114"/>
      <c r="E114" s="114"/>
      <c r="F114" s="114"/>
      <c r="G114" s="114"/>
    </row>
    <row r="115" spans="1:7">
      <c r="A115" s="114"/>
      <c r="B115" s="114"/>
      <c r="C115" s="114"/>
      <c r="D115" s="114"/>
      <c r="E115" s="114"/>
      <c r="F115" s="114"/>
      <c r="G115" s="114"/>
    </row>
    <row r="116" spans="1:7">
      <c r="A116" s="114"/>
      <c r="B116" s="114"/>
      <c r="C116" s="114"/>
      <c r="D116" s="114"/>
      <c r="E116" s="114"/>
      <c r="F116" s="114"/>
      <c r="G116" s="114"/>
    </row>
    <row r="117" spans="1:7">
      <c r="A117" s="114"/>
      <c r="B117" s="114"/>
      <c r="C117" s="114"/>
      <c r="D117" s="114"/>
      <c r="E117" s="114"/>
      <c r="F117" s="114"/>
      <c r="G117" s="114"/>
    </row>
    <row r="118" spans="1:7">
      <c r="A118" s="114"/>
      <c r="B118" s="114"/>
      <c r="C118" s="114"/>
      <c r="D118" s="114"/>
      <c r="E118" s="114"/>
      <c r="F118" s="114"/>
      <c r="G118" s="114"/>
    </row>
    <row r="119" spans="1:7">
      <c r="A119" s="114"/>
      <c r="B119" s="114"/>
      <c r="C119" s="114"/>
      <c r="D119" s="114"/>
      <c r="E119" s="114"/>
      <c r="F119" s="114"/>
      <c r="G119" s="114"/>
    </row>
    <row r="120" spans="1:7">
      <c r="A120" s="114"/>
      <c r="B120" s="114"/>
      <c r="C120" s="114"/>
      <c r="D120" s="114"/>
      <c r="E120" s="114"/>
      <c r="F120" s="114"/>
      <c r="G120" s="114"/>
    </row>
    <row r="121" spans="1:7">
      <c r="A121" s="114"/>
      <c r="B121" s="114"/>
      <c r="C121" s="114"/>
      <c r="D121" s="114"/>
      <c r="E121" s="114"/>
      <c r="F121" s="114"/>
      <c r="G121" s="114"/>
    </row>
    <row r="122" spans="1:7">
      <c r="A122" s="114"/>
      <c r="B122" s="114"/>
      <c r="C122" s="114"/>
      <c r="D122" s="114"/>
      <c r="E122" s="114"/>
      <c r="F122" s="114"/>
      <c r="G122" s="114"/>
    </row>
    <row r="123" spans="1:7">
      <c r="A123" s="114"/>
      <c r="B123" s="114"/>
      <c r="C123" s="114"/>
      <c r="D123" s="114"/>
      <c r="E123" s="114"/>
      <c r="F123" s="114"/>
      <c r="G123" s="114"/>
    </row>
    <row r="124" spans="1:7">
      <c r="A124" s="114"/>
      <c r="B124" s="114"/>
      <c r="C124" s="114"/>
      <c r="D124" s="114"/>
      <c r="E124" s="114"/>
      <c r="F124" s="114"/>
      <c r="G124" s="114"/>
    </row>
    <row r="125" spans="1:7">
      <c r="A125" s="114"/>
      <c r="B125" s="114"/>
      <c r="C125" s="114"/>
      <c r="D125" s="114"/>
      <c r="E125" s="114"/>
      <c r="F125" s="114"/>
      <c r="G125" s="114"/>
    </row>
    <row r="126" spans="1:7">
      <c r="A126" s="114"/>
      <c r="B126" s="114"/>
      <c r="C126" s="114"/>
      <c r="D126" s="114"/>
      <c r="E126" s="114"/>
      <c r="F126" s="114"/>
      <c r="G126" s="114"/>
    </row>
    <row r="127" spans="1:7">
      <c r="A127" s="114"/>
      <c r="B127" s="114"/>
      <c r="C127" s="114"/>
      <c r="D127" s="114"/>
      <c r="E127" s="114"/>
      <c r="F127" s="114"/>
      <c r="G127" s="114"/>
    </row>
    <row r="128" spans="1:7">
      <c r="A128" s="114"/>
      <c r="B128" s="114"/>
      <c r="C128" s="114"/>
      <c r="D128" s="114"/>
      <c r="E128" s="114"/>
      <c r="F128" s="114"/>
      <c r="G128" s="114"/>
    </row>
    <row r="129" spans="1:7">
      <c r="A129" s="114"/>
      <c r="B129" s="114"/>
      <c r="C129" s="114"/>
      <c r="D129" s="114"/>
      <c r="E129" s="114"/>
      <c r="F129" s="114"/>
      <c r="G129" s="114"/>
    </row>
    <row r="130" spans="1:7">
      <c r="A130" s="114"/>
      <c r="B130" s="114"/>
      <c r="C130" s="114"/>
      <c r="D130" s="114"/>
      <c r="E130" s="114"/>
      <c r="F130" s="114"/>
      <c r="G130" s="114"/>
    </row>
    <row r="131" spans="1:7">
      <c r="A131" s="114"/>
      <c r="B131" s="114"/>
      <c r="C131" s="114"/>
      <c r="D131" s="114"/>
      <c r="E131" s="114"/>
      <c r="F131" s="114"/>
      <c r="G131" s="114"/>
    </row>
    <row r="132" spans="1:7">
      <c r="A132" s="114"/>
      <c r="B132" s="114"/>
      <c r="C132" s="114"/>
      <c r="D132" s="114"/>
      <c r="E132" s="114"/>
      <c r="F132" s="114"/>
      <c r="G132" s="114"/>
    </row>
    <row r="133" spans="1:7">
      <c r="A133" s="114"/>
      <c r="B133" s="114"/>
      <c r="C133" s="114"/>
      <c r="D133" s="114"/>
      <c r="E133" s="114"/>
      <c r="F133" s="114"/>
      <c r="G133" s="114"/>
    </row>
    <row r="134" spans="1:7">
      <c r="A134" s="114"/>
      <c r="B134" s="114"/>
      <c r="C134" s="114"/>
      <c r="D134" s="114"/>
      <c r="E134" s="114"/>
      <c r="F134" s="114"/>
      <c r="G134" s="114"/>
    </row>
    <row r="135" spans="1:7">
      <c r="A135" s="114"/>
      <c r="B135" s="114"/>
      <c r="C135" s="114"/>
      <c r="D135" s="114"/>
      <c r="E135" s="114"/>
      <c r="F135" s="114"/>
      <c r="G135" s="114"/>
    </row>
    <row r="136" spans="1:7">
      <c r="A136" s="114"/>
      <c r="B136" s="114"/>
      <c r="C136" s="114"/>
      <c r="D136" s="114"/>
      <c r="E136" s="114"/>
      <c r="F136" s="114"/>
      <c r="G136" s="114"/>
    </row>
    <row r="137" spans="1:7">
      <c r="A137" s="114"/>
      <c r="B137" s="114"/>
      <c r="C137" s="114"/>
      <c r="D137" s="114"/>
      <c r="E137" s="114"/>
      <c r="F137" s="114"/>
      <c r="G137" s="114"/>
    </row>
    <row r="138" spans="1:7">
      <c r="A138" s="114"/>
      <c r="B138" s="114"/>
      <c r="C138" s="114"/>
      <c r="D138" s="114"/>
      <c r="E138" s="114"/>
      <c r="F138" s="114"/>
      <c r="G138" s="114"/>
    </row>
    <row r="139" spans="1:7">
      <c r="A139" s="114"/>
      <c r="B139" s="114"/>
      <c r="C139" s="114"/>
      <c r="D139" s="114"/>
      <c r="E139" s="114"/>
      <c r="F139" s="114"/>
      <c r="G139" s="114"/>
    </row>
    <row r="140" spans="1:7">
      <c r="A140" s="114"/>
      <c r="B140" s="114"/>
      <c r="C140" s="114"/>
      <c r="D140" s="114"/>
      <c r="E140" s="114"/>
      <c r="F140" s="114"/>
      <c r="G140" s="114"/>
    </row>
    <row r="141" spans="1:7">
      <c r="A141" s="114"/>
      <c r="B141" s="114"/>
      <c r="C141" s="114"/>
      <c r="D141" s="114"/>
      <c r="E141" s="114"/>
      <c r="F141" s="114"/>
      <c r="G141" s="114"/>
    </row>
    <row r="142" spans="1:7">
      <c r="A142" s="114"/>
      <c r="B142" s="114"/>
      <c r="C142" s="114"/>
      <c r="D142" s="114"/>
      <c r="E142" s="114"/>
      <c r="F142" s="114"/>
      <c r="G142" s="114"/>
    </row>
    <row r="143" spans="1:7">
      <c r="A143" s="114"/>
      <c r="B143" s="114"/>
      <c r="C143" s="114"/>
      <c r="D143" s="114"/>
      <c r="E143" s="114"/>
      <c r="F143" s="114"/>
      <c r="G143" s="114"/>
    </row>
    <row r="144" spans="1:7">
      <c r="A144" s="114"/>
      <c r="B144" s="114"/>
      <c r="C144" s="114"/>
      <c r="D144" s="114"/>
      <c r="E144" s="114"/>
      <c r="F144" s="114"/>
      <c r="G144" s="114"/>
    </row>
    <row r="145" spans="1:7">
      <c r="A145" s="114"/>
      <c r="B145" s="114"/>
      <c r="C145" s="114"/>
      <c r="D145" s="114"/>
      <c r="E145" s="114"/>
      <c r="F145" s="114"/>
      <c r="G145" s="114"/>
    </row>
    <row r="146" spans="1:7">
      <c r="A146" s="114"/>
      <c r="B146" s="114"/>
      <c r="C146" s="114"/>
      <c r="D146" s="114"/>
      <c r="E146" s="114"/>
      <c r="F146" s="114"/>
      <c r="G146" s="114"/>
    </row>
    <row r="147" spans="1:7">
      <c r="A147" s="114"/>
      <c r="B147" s="114"/>
      <c r="C147" s="114"/>
      <c r="D147" s="114"/>
      <c r="E147" s="114"/>
      <c r="F147" s="114"/>
      <c r="G147" s="114"/>
    </row>
    <row r="148" spans="1:7">
      <c r="A148" s="114"/>
      <c r="B148" s="114"/>
      <c r="C148" s="114"/>
      <c r="D148" s="114"/>
      <c r="E148" s="114"/>
      <c r="F148" s="114"/>
      <c r="G148" s="114"/>
    </row>
    <row r="149" spans="1:7">
      <c r="A149" s="114"/>
      <c r="B149" s="114"/>
      <c r="C149" s="114"/>
      <c r="D149" s="114"/>
      <c r="E149" s="114"/>
      <c r="F149" s="114"/>
      <c r="G149" s="114"/>
    </row>
    <row r="150" spans="1:7">
      <c r="A150" s="114"/>
      <c r="B150" s="114"/>
      <c r="C150" s="114"/>
      <c r="D150" s="114"/>
      <c r="E150" s="114"/>
      <c r="F150" s="114"/>
      <c r="G150" s="114"/>
    </row>
    <row r="151" spans="1:7">
      <c r="A151" s="114"/>
      <c r="B151" s="114"/>
      <c r="C151" s="114"/>
      <c r="D151" s="114"/>
      <c r="E151" s="114"/>
      <c r="F151" s="114"/>
      <c r="G151" s="114"/>
    </row>
    <row r="152" spans="1:7">
      <c r="A152" s="114"/>
      <c r="B152" s="114"/>
      <c r="C152" s="114"/>
      <c r="D152" s="114"/>
      <c r="E152" s="114"/>
      <c r="F152" s="114"/>
      <c r="G152" s="114"/>
    </row>
    <row r="153" spans="1:7">
      <c r="A153" s="114"/>
      <c r="B153" s="114"/>
      <c r="C153" s="114"/>
      <c r="D153" s="114"/>
      <c r="E153" s="114"/>
      <c r="F153" s="114"/>
      <c r="G153" s="114"/>
    </row>
    <row r="154" spans="1:7">
      <c r="A154" s="114"/>
      <c r="B154" s="114"/>
      <c r="C154" s="114"/>
      <c r="D154" s="114"/>
      <c r="E154" s="114"/>
      <c r="F154" s="114"/>
      <c r="G154" s="114"/>
    </row>
    <row r="155" spans="1:7">
      <c r="A155" s="114"/>
      <c r="B155" s="114"/>
      <c r="C155" s="114"/>
      <c r="D155" s="114"/>
      <c r="E155" s="114"/>
      <c r="F155" s="114"/>
      <c r="G155" s="114"/>
    </row>
    <row r="156" spans="1:7">
      <c r="A156" s="114"/>
      <c r="B156" s="114"/>
      <c r="C156" s="114"/>
      <c r="D156" s="114"/>
      <c r="E156" s="114"/>
      <c r="F156" s="114"/>
      <c r="G156" s="114"/>
    </row>
    <row r="157" spans="1:7">
      <c r="A157" s="114"/>
      <c r="B157" s="114"/>
      <c r="C157" s="114"/>
      <c r="D157" s="114"/>
      <c r="E157" s="114"/>
      <c r="F157" s="114"/>
      <c r="G157" s="114"/>
    </row>
    <row r="158" spans="1:7">
      <c r="A158" s="114"/>
      <c r="B158" s="114"/>
      <c r="C158" s="114"/>
      <c r="D158" s="114"/>
      <c r="E158" s="114"/>
      <c r="F158" s="114"/>
      <c r="G158" s="114"/>
    </row>
    <row r="159" spans="1:7">
      <c r="A159" s="114"/>
      <c r="B159" s="114"/>
      <c r="C159" s="114"/>
      <c r="D159" s="114"/>
      <c r="E159" s="114"/>
      <c r="F159" s="114"/>
      <c r="G159" s="114"/>
    </row>
    <row r="160" spans="1:7">
      <c r="A160" s="114"/>
      <c r="B160" s="114"/>
      <c r="C160" s="114"/>
      <c r="D160" s="114"/>
      <c r="E160" s="114"/>
      <c r="F160" s="114"/>
      <c r="G160" s="114"/>
    </row>
    <row r="161" spans="1:7">
      <c r="A161" s="114"/>
      <c r="B161" s="114"/>
      <c r="C161" s="114"/>
      <c r="D161" s="114"/>
      <c r="E161" s="114"/>
      <c r="F161" s="114"/>
      <c r="G161" s="114"/>
    </row>
    <row r="162" spans="1:7">
      <c r="A162" s="114"/>
      <c r="B162" s="114"/>
      <c r="C162" s="114"/>
      <c r="D162" s="114"/>
      <c r="E162" s="114"/>
      <c r="F162" s="114"/>
      <c r="G162" s="114"/>
    </row>
    <row r="163" spans="1:7">
      <c r="A163" s="114"/>
      <c r="B163" s="114"/>
      <c r="C163" s="114"/>
      <c r="D163" s="114"/>
      <c r="E163" s="114"/>
      <c r="F163" s="114"/>
      <c r="G163" s="114"/>
    </row>
    <row r="164" spans="1:7">
      <c r="A164" s="114"/>
      <c r="B164" s="114"/>
      <c r="C164" s="114"/>
      <c r="D164" s="114"/>
      <c r="E164" s="114"/>
      <c r="F164" s="114"/>
      <c r="G164" s="114"/>
    </row>
    <row r="165" spans="1:7">
      <c r="A165" s="114"/>
      <c r="B165" s="114"/>
      <c r="C165" s="114"/>
      <c r="D165" s="114"/>
      <c r="E165" s="114"/>
      <c r="F165" s="114"/>
      <c r="G165" s="114"/>
    </row>
    <row r="166" spans="1:7">
      <c r="A166" s="114"/>
      <c r="B166" s="114"/>
      <c r="C166" s="114"/>
      <c r="D166" s="114"/>
      <c r="E166" s="114"/>
      <c r="F166" s="114"/>
      <c r="G166" s="114"/>
    </row>
    <row r="167" spans="1:7">
      <c r="A167" s="114"/>
      <c r="B167" s="114"/>
      <c r="C167" s="114"/>
      <c r="D167" s="114"/>
      <c r="E167" s="114"/>
      <c r="F167" s="114"/>
      <c r="G167" s="114"/>
    </row>
    <row r="168" spans="1:7">
      <c r="A168" s="114"/>
      <c r="B168" s="114"/>
      <c r="C168" s="114"/>
      <c r="D168" s="114"/>
      <c r="E168" s="114"/>
      <c r="F168" s="114"/>
      <c r="G168" s="114"/>
    </row>
    <row r="169" spans="1:7">
      <c r="A169" s="114"/>
      <c r="B169" s="114"/>
      <c r="C169" s="114"/>
      <c r="D169" s="114"/>
      <c r="E169" s="114"/>
      <c r="F169" s="114"/>
      <c r="G169" s="114"/>
    </row>
    <row r="170" spans="1:7">
      <c r="A170" s="114"/>
      <c r="B170" s="114"/>
      <c r="C170" s="114"/>
      <c r="D170" s="114"/>
      <c r="E170" s="114"/>
      <c r="F170" s="114"/>
      <c r="G170" s="114"/>
    </row>
    <row r="171" spans="1:7">
      <c r="A171" s="114"/>
      <c r="B171" s="114"/>
      <c r="C171" s="114"/>
      <c r="D171" s="114"/>
      <c r="E171" s="114"/>
      <c r="F171" s="114"/>
      <c r="G171" s="114"/>
    </row>
    <row r="172" spans="1:7">
      <c r="A172" s="114"/>
      <c r="B172" s="114"/>
      <c r="C172" s="114"/>
      <c r="D172" s="114"/>
      <c r="E172" s="114"/>
      <c r="F172" s="114"/>
      <c r="G172" s="114"/>
    </row>
    <row r="173" spans="1:7">
      <c r="A173" s="114"/>
      <c r="B173" s="114"/>
      <c r="C173" s="114"/>
      <c r="D173" s="114"/>
      <c r="E173" s="114"/>
      <c r="F173" s="114"/>
      <c r="G173" s="114"/>
    </row>
    <row r="174" spans="1:7">
      <c r="A174" s="114"/>
      <c r="B174" s="114"/>
      <c r="C174" s="114"/>
      <c r="D174" s="114"/>
      <c r="E174" s="114"/>
      <c r="F174" s="114"/>
      <c r="G174" s="114"/>
    </row>
    <row r="175" spans="1:7">
      <c r="A175" s="114"/>
      <c r="B175" s="114"/>
      <c r="C175" s="114"/>
      <c r="D175" s="114"/>
      <c r="E175" s="114"/>
      <c r="F175" s="114"/>
      <c r="G175" s="114"/>
    </row>
    <row r="176" spans="1:7">
      <c r="A176" s="114"/>
      <c r="B176" s="114"/>
      <c r="C176" s="114"/>
      <c r="D176" s="114"/>
      <c r="E176" s="114"/>
      <c r="F176" s="114"/>
      <c r="G176" s="114"/>
    </row>
    <row r="177" spans="1:7">
      <c r="A177" s="114"/>
      <c r="B177" s="114"/>
      <c r="C177" s="114"/>
      <c r="D177" s="114"/>
      <c r="E177" s="114"/>
      <c r="F177" s="114"/>
      <c r="G177" s="114"/>
    </row>
    <row r="178" spans="1:7">
      <c r="A178" s="114"/>
      <c r="B178" s="114"/>
      <c r="C178" s="114"/>
      <c r="D178" s="114"/>
      <c r="E178" s="114"/>
      <c r="F178" s="114"/>
      <c r="G178" s="114"/>
    </row>
    <row r="179" spans="1:7">
      <c r="A179" s="114"/>
      <c r="B179" s="114"/>
      <c r="C179" s="114"/>
      <c r="D179" s="114"/>
      <c r="E179" s="114"/>
      <c r="F179" s="114"/>
      <c r="G179" s="114"/>
    </row>
    <row r="180" spans="1:7">
      <c r="A180" s="114"/>
      <c r="B180" s="114"/>
      <c r="C180" s="114"/>
      <c r="D180" s="114"/>
      <c r="E180" s="114"/>
      <c r="F180" s="114"/>
      <c r="G180" s="114"/>
    </row>
    <row r="181" spans="1:7">
      <c r="A181" s="114"/>
      <c r="B181" s="114"/>
      <c r="C181" s="114"/>
      <c r="D181" s="114"/>
      <c r="E181" s="114"/>
      <c r="F181" s="114"/>
      <c r="G181" s="114"/>
    </row>
    <row r="182" spans="1:7">
      <c r="A182" s="114"/>
      <c r="B182" s="114"/>
      <c r="C182" s="114"/>
      <c r="D182" s="114"/>
      <c r="E182" s="114"/>
      <c r="F182" s="114"/>
      <c r="G182" s="114"/>
    </row>
    <row r="183" spans="1:7">
      <c r="A183" s="114"/>
      <c r="B183" s="114"/>
      <c r="C183" s="114"/>
      <c r="D183" s="114"/>
      <c r="E183" s="114"/>
      <c r="F183" s="114"/>
      <c r="G183" s="114"/>
    </row>
    <row r="184" spans="1:7">
      <c r="A184" s="114"/>
      <c r="B184" s="114"/>
      <c r="C184" s="114"/>
      <c r="D184" s="114"/>
      <c r="E184" s="114"/>
      <c r="F184" s="114"/>
      <c r="G184" s="114"/>
    </row>
    <row r="185" spans="1:7">
      <c r="A185" s="114"/>
      <c r="B185" s="114"/>
      <c r="C185" s="114"/>
      <c r="D185" s="114"/>
      <c r="E185" s="114"/>
      <c r="F185" s="114"/>
      <c r="G185" s="114"/>
    </row>
    <row r="186" spans="1:7">
      <c r="A186" s="114"/>
      <c r="B186" s="114"/>
      <c r="C186" s="114"/>
      <c r="D186" s="114"/>
      <c r="E186" s="114"/>
      <c r="F186" s="114"/>
      <c r="G186" s="114"/>
    </row>
    <row r="187" spans="1:7">
      <c r="A187" s="114"/>
      <c r="B187" s="114"/>
      <c r="C187" s="114"/>
      <c r="D187" s="114"/>
      <c r="E187" s="114"/>
      <c r="F187" s="114"/>
      <c r="G187" s="114"/>
    </row>
    <row r="188" spans="1:7">
      <c r="A188" s="114"/>
      <c r="B188" s="114"/>
      <c r="C188" s="114"/>
      <c r="D188" s="114"/>
      <c r="E188" s="114"/>
      <c r="F188" s="114"/>
      <c r="G188" s="114"/>
    </row>
    <row r="189" spans="1:7">
      <c r="A189" s="114"/>
      <c r="B189" s="114"/>
      <c r="C189" s="114"/>
      <c r="D189" s="114"/>
      <c r="E189" s="114"/>
      <c r="F189" s="114"/>
      <c r="G189" s="114"/>
    </row>
    <row r="190" spans="1:7">
      <c r="A190" s="114"/>
      <c r="B190" s="114"/>
      <c r="C190" s="114"/>
      <c r="D190" s="114"/>
      <c r="E190" s="114"/>
      <c r="F190" s="114"/>
      <c r="G190" s="114"/>
    </row>
    <row r="191" spans="1:7">
      <c r="A191" s="114"/>
      <c r="B191" s="114"/>
      <c r="C191" s="114"/>
      <c r="D191" s="114"/>
      <c r="E191" s="114"/>
      <c r="F191" s="114"/>
      <c r="G191" s="114"/>
    </row>
    <row r="192" spans="1:7">
      <c r="A192" s="114"/>
      <c r="B192" s="114"/>
      <c r="C192" s="114"/>
      <c r="D192" s="114"/>
      <c r="E192" s="114"/>
      <c r="F192" s="114"/>
      <c r="G192" s="114"/>
    </row>
    <row r="193" spans="1:7">
      <c r="A193" s="114"/>
      <c r="B193" s="114"/>
      <c r="C193" s="114"/>
      <c r="D193" s="114"/>
      <c r="E193" s="114"/>
      <c r="F193" s="114"/>
      <c r="G193" s="114"/>
    </row>
    <row r="194" spans="1:7">
      <c r="A194" s="114"/>
      <c r="B194" s="114"/>
      <c r="C194" s="114"/>
      <c r="D194" s="114"/>
      <c r="E194" s="114"/>
      <c r="F194" s="114"/>
      <c r="G194" s="114"/>
    </row>
    <row r="195" spans="1:7">
      <c r="A195" s="114"/>
      <c r="B195" s="114"/>
      <c r="C195" s="114"/>
      <c r="D195" s="114"/>
      <c r="E195" s="114"/>
      <c r="F195" s="114"/>
      <c r="G195" s="114"/>
    </row>
    <row r="196" spans="1:7">
      <c r="A196" s="114"/>
      <c r="B196" s="114"/>
      <c r="C196" s="114"/>
      <c r="D196" s="114"/>
      <c r="E196" s="114"/>
      <c r="F196" s="114"/>
      <c r="G196" s="114"/>
    </row>
    <row r="197" spans="1:7">
      <c r="A197" s="114"/>
      <c r="B197" s="114"/>
      <c r="C197" s="114"/>
      <c r="D197" s="114"/>
      <c r="E197" s="114"/>
      <c r="F197" s="114"/>
      <c r="G197" s="114"/>
    </row>
    <row r="198" spans="1:7">
      <c r="A198" s="114"/>
      <c r="B198" s="114"/>
      <c r="C198" s="114"/>
      <c r="D198" s="114"/>
      <c r="E198" s="114"/>
      <c r="F198" s="114"/>
      <c r="G198" s="114"/>
    </row>
    <row r="199" spans="1:7">
      <c r="A199" s="114"/>
      <c r="B199" s="114"/>
      <c r="C199" s="114"/>
      <c r="D199" s="114"/>
      <c r="E199" s="114"/>
      <c r="F199" s="114"/>
      <c r="G199" s="114"/>
    </row>
    <row r="200" spans="1:7">
      <c r="A200" s="114"/>
      <c r="B200" s="114"/>
      <c r="C200" s="114"/>
      <c r="D200" s="114"/>
      <c r="E200" s="114"/>
      <c r="F200" s="114"/>
      <c r="G200" s="114"/>
    </row>
    <row r="201" spans="1:7">
      <c r="A201" s="114"/>
      <c r="B201" s="114"/>
      <c r="C201" s="114"/>
      <c r="D201" s="114"/>
      <c r="E201" s="114"/>
      <c r="F201" s="114"/>
      <c r="G201" s="114"/>
    </row>
    <row r="202" spans="1:7">
      <c r="A202" s="114"/>
      <c r="B202" s="114"/>
      <c r="C202" s="114"/>
      <c r="D202" s="114"/>
      <c r="E202" s="114"/>
      <c r="F202" s="114"/>
      <c r="G202" s="114"/>
    </row>
    <row r="203" spans="1:7">
      <c r="A203" s="114"/>
      <c r="B203" s="114"/>
      <c r="C203" s="114"/>
      <c r="D203" s="114"/>
      <c r="E203" s="114"/>
      <c r="F203" s="114"/>
      <c r="G203" s="114"/>
    </row>
    <row r="204" spans="1:7">
      <c r="A204" s="114"/>
      <c r="B204" s="114"/>
      <c r="C204" s="114"/>
      <c r="D204" s="114"/>
      <c r="E204" s="114"/>
      <c r="F204" s="114"/>
      <c r="G204" s="114"/>
    </row>
    <row r="205" spans="1:7">
      <c r="A205" s="114"/>
      <c r="B205" s="114"/>
      <c r="C205" s="114"/>
      <c r="D205" s="114"/>
      <c r="E205" s="114"/>
      <c r="F205" s="114"/>
      <c r="G205" s="114"/>
    </row>
    <row r="206" spans="1:7">
      <c r="A206" s="114"/>
      <c r="B206" s="114"/>
      <c r="C206" s="114"/>
      <c r="D206" s="114"/>
      <c r="E206" s="114"/>
      <c r="F206" s="114"/>
      <c r="G206" s="114"/>
    </row>
    <row r="207" spans="1:7">
      <c r="A207" s="114"/>
      <c r="B207" s="114"/>
      <c r="C207" s="114"/>
      <c r="D207" s="114"/>
      <c r="E207" s="114"/>
      <c r="F207" s="114"/>
      <c r="G207" s="114"/>
    </row>
    <row r="208" spans="1:7">
      <c r="A208" s="114"/>
      <c r="B208" s="114"/>
      <c r="C208" s="114"/>
      <c r="D208" s="114"/>
      <c r="E208" s="114"/>
      <c r="F208" s="114"/>
      <c r="G208" s="114"/>
    </row>
    <row r="209" spans="1:7">
      <c r="A209" s="114"/>
      <c r="B209" s="114"/>
      <c r="C209" s="114"/>
      <c r="D209" s="114"/>
      <c r="E209" s="114"/>
      <c r="F209" s="114"/>
      <c r="G209" s="114"/>
    </row>
    <row r="210" spans="1:7">
      <c r="A210" s="114"/>
      <c r="B210" s="114"/>
      <c r="C210" s="114"/>
      <c r="D210" s="114"/>
      <c r="E210" s="114"/>
      <c r="F210" s="114"/>
      <c r="G210" s="114"/>
    </row>
    <row r="211" spans="1:7">
      <c r="A211" s="114"/>
      <c r="B211" s="114"/>
      <c r="C211" s="114"/>
      <c r="D211" s="114"/>
      <c r="E211" s="114"/>
      <c r="F211" s="114"/>
      <c r="G211" s="114"/>
    </row>
    <row r="212" spans="1:7">
      <c r="A212" s="114"/>
      <c r="B212" s="114"/>
      <c r="C212" s="114"/>
      <c r="D212" s="114"/>
      <c r="E212" s="114"/>
      <c r="F212" s="114"/>
      <c r="G212" s="114"/>
    </row>
    <row r="213" spans="1:7">
      <c r="A213" s="114"/>
      <c r="B213" s="114"/>
      <c r="C213" s="114"/>
      <c r="D213" s="114"/>
      <c r="E213" s="114"/>
      <c r="F213" s="114"/>
      <c r="G213" s="114"/>
    </row>
    <row r="214" spans="1:7">
      <c r="A214" s="114"/>
      <c r="B214" s="114"/>
      <c r="C214" s="114"/>
      <c r="D214" s="114"/>
      <c r="E214" s="114"/>
      <c r="F214" s="114"/>
      <c r="G214" s="114"/>
    </row>
    <row r="215" spans="1:7">
      <c r="A215" s="114"/>
      <c r="B215" s="114"/>
      <c r="C215" s="114"/>
      <c r="D215" s="114"/>
      <c r="E215" s="114"/>
      <c r="F215" s="114"/>
      <c r="G215" s="114"/>
    </row>
    <row r="216" spans="1:7">
      <c r="A216" s="114"/>
      <c r="B216" s="114"/>
      <c r="C216" s="114"/>
      <c r="D216" s="114"/>
      <c r="E216" s="114"/>
      <c r="F216" s="114"/>
      <c r="G216" s="114"/>
    </row>
    <row r="217" spans="1:7">
      <c r="A217" s="114"/>
      <c r="B217" s="114"/>
      <c r="C217" s="114"/>
      <c r="D217" s="114"/>
      <c r="E217" s="114"/>
      <c r="F217" s="114"/>
      <c r="G217" s="114"/>
    </row>
    <row r="218" spans="1:7">
      <c r="A218" s="114"/>
      <c r="B218" s="114"/>
      <c r="C218" s="114"/>
      <c r="D218" s="114"/>
      <c r="E218" s="114"/>
      <c r="F218" s="114"/>
      <c r="G218" s="114"/>
    </row>
    <row r="219" spans="1:7">
      <c r="A219" s="114"/>
      <c r="B219" s="114"/>
      <c r="C219" s="114"/>
      <c r="D219" s="114"/>
      <c r="E219" s="114"/>
      <c r="F219" s="114"/>
      <c r="G219" s="114"/>
    </row>
    <row r="220" spans="1:7">
      <c r="A220" s="114"/>
      <c r="B220" s="114"/>
      <c r="C220" s="114"/>
      <c r="D220" s="114"/>
      <c r="E220" s="114"/>
      <c r="F220" s="114"/>
      <c r="G220" s="114"/>
    </row>
    <row r="221" spans="1:7">
      <c r="A221" s="114"/>
      <c r="B221" s="114"/>
      <c r="C221" s="114"/>
      <c r="D221" s="114"/>
      <c r="E221" s="114"/>
      <c r="F221" s="114"/>
      <c r="G221" s="114"/>
    </row>
    <row r="222" spans="1:7">
      <c r="A222" s="114"/>
      <c r="B222" s="114"/>
      <c r="C222" s="114"/>
      <c r="D222" s="114"/>
      <c r="E222" s="114"/>
      <c r="F222" s="114"/>
      <c r="G222" s="114"/>
    </row>
    <row r="223" spans="1:7">
      <c r="A223" s="114"/>
      <c r="B223" s="114"/>
      <c r="C223" s="114"/>
      <c r="D223" s="114"/>
      <c r="E223" s="114"/>
      <c r="F223" s="114"/>
      <c r="G223" s="114"/>
    </row>
    <row r="224" spans="1:7">
      <c r="A224" s="114"/>
      <c r="B224" s="114"/>
      <c r="C224" s="114"/>
      <c r="D224" s="114"/>
      <c r="E224" s="114"/>
      <c r="F224" s="114"/>
      <c r="G224" s="114"/>
    </row>
    <row r="225" spans="1:7">
      <c r="A225" s="114"/>
      <c r="B225" s="114"/>
      <c r="C225" s="114"/>
      <c r="D225" s="114"/>
      <c r="E225" s="114"/>
      <c r="F225" s="114"/>
      <c r="G225" s="114"/>
    </row>
    <row r="226" spans="1:7">
      <c r="A226" s="114"/>
      <c r="B226" s="114"/>
      <c r="C226" s="114"/>
      <c r="D226" s="114"/>
      <c r="E226" s="114"/>
      <c r="F226" s="114"/>
      <c r="G226" s="114"/>
    </row>
    <row r="227" spans="1:7">
      <c r="A227" s="114"/>
      <c r="B227" s="114"/>
      <c r="C227" s="114"/>
      <c r="D227" s="114"/>
      <c r="E227" s="114"/>
      <c r="F227" s="114"/>
      <c r="G227" s="114"/>
    </row>
    <row r="228" spans="1:7">
      <c r="A228" s="114"/>
      <c r="B228" s="114"/>
      <c r="C228" s="114"/>
      <c r="D228" s="114"/>
      <c r="E228" s="114"/>
      <c r="F228" s="114"/>
      <c r="G228" s="114"/>
    </row>
    <row r="229" spans="1:7">
      <c r="A229" s="114"/>
      <c r="B229" s="114"/>
      <c r="C229" s="114"/>
      <c r="D229" s="114"/>
      <c r="E229" s="114"/>
      <c r="F229" s="114"/>
      <c r="G229" s="114"/>
    </row>
    <row r="230" spans="1:7">
      <c r="A230" s="114"/>
      <c r="B230" s="114"/>
      <c r="C230" s="114"/>
      <c r="D230" s="114"/>
      <c r="E230" s="114"/>
      <c r="F230" s="114"/>
      <c r="G230" s="114"/>
    </row>
    <row r="231" spans="1:7">
      <c r="A231" s="114"/>
      <c r="B231" s="114"/>
      <c r="C231" s="114"/>
      <c r="D231" s="114"/>
      <c r="E231" s="114"/>
      <c r="F231" s="114"/>
      <c r="G231" s="114"/>
    </row>
    <row r="232" spans="1:7">
      <c r="A232" s="114"/>
      <c r="B232" s="114"/>
      <c r="C232" s="114"/>
      <c r="D232" s="114"/>
      <c r="E232" s="114"/>
      <c r="F232" s="114"/>
      <c r="G232" s="114"/>
    </row>
    <row r="233" spans="1:7">
      <c r="A233" s="114"/>
      <c r="B233" s="114"/>
      <c r="C233" s="114"/>
      <c r="D233" s="114"/>
      <c r="E233" s="114"/>
      <c r="F233" s="114"/>
      <c r="G233" s="114"/>
    </row>
    <row r="234" spans="1:7">
      <c r="A234" s="114"/>
      <c r="B234" s="114"/>
      <c r="C234" s="114"/>
      <c r="D234" s="114"/>
      <c r="E234" s="114"/>
      <c r="F234" s="114"/>
      <c r="G234" s="114"/>
    </row>
    <row r="235" spans="1:7">
      <c r="A235" s="114"/>
      <c r="B235" s="114"/>
      <c r="C235" s="114"/>
      <c r="D235" s="114"/>
      <c r="E235" s="114"/>
      <c r="F235" s="114"/>
      <c r="G235" s="114"/>
    </row>
    <row r="236" spans="1:7">
      <c r="A236" s="114"/>
      <c r="B236" s="114"/>
      <c r="C236" s="114"/>
      <c r="D236" s="114"/>
      <c r="E236" s="114"/>
      <c r="F236" s="114"/>
      <c r="G236" s="114"/>
    </row>
    <row r="237" spans="1:7">
      <c r="A237" s="114"/>
      <c r="B237" s="114"/>
      <c r="C237" s="114"/>
      <c r="D237" s="114"/>
      <c r="E237" s="114"/>
      <c r="F237" s="114"/>
      <c r="G237" s="114"/>
    </row>
    <row r="238" spans="1:7">
      <c r="A238" s="114"/>
      <c r="B238" s="114"/>
      <c r="C238" s="114"/>
      <c r="D238" s="114"/>
      <c r="E238" s="114"/>
      <c r="F238" s="114"/>
      <c r="G238" s="114"/>
    </row>
    <row r="239" spans="1:7">
      <c r="A239" s="114"/>
      <c r="B239" s="114"/>
      <c r="C239" s="114"/>
      <c r="D239" s="114"/>
      <c r="E239" s="114"/>
      <c r="F239" s="114"/>
      <c r="G239" s="114"/>
    </row>
    <row r="240" spans="1:7">
      <c r="A240" s="114"/>
      <c r="B240" s="114"/>
      <c r="C240" s="114"/>
      <c r="D240" s="114"/>
      <c r="E240" s="114"/>
      <c r="F240" s="114"/>
      <c r="G240" s="114"/>
    </row>
    <row r="241" spans="1:7">
      <c r="A241" s="114"/>
      <c r="B241" s="114"/>
      <c r="C241" s="114"/>
      <c r="D241" s="114"/>
      <c r="E241" s="114"/>
      <c r="F241" s="114"/>
      <c r="G241" s="114"/>
    </row>
    <row r="242" spans="1:7">
      <c r="A242" s="114"/>
      <c r="B242" s="114"/>
      <c r="C242" s="114"/>
      <c r="D242" s="114"/>
      <c r="E242" s="114"/>
      <c r="F242" s="114"/>
      <c r="G242" s="114"/>
    </row>
    <row r="243" spans="1:7">
      <c r="A243" s="114"/>
      <c r="B243" s="114"/>
      <c r="C243" s="114"/>
      <c r="D243" s="114"/>
      <c r="E243" s="114"/>
      <c r="F243" s="114"/>
      <c r="G243" s="114"/>
    </row>
    <row r="244" spans="1:7">
      <c r="A244" s="114"/>
      <c r="B244" s="114"/>
      <c r="C244" s="114"/>
      <c r="D244" s="114"/>
      <c r="E244" s="114"/>
      <c r="F244" s="114"/>
      <c r="G244" s="114"/>
    </row>
    <row r="245" spans="1:7">
      <c r="A245" s="114"/>
      <c r="B245" s="114"/>
      <c r="C245" s="114"/>
      <c r="D245" s="114"/>
      <c r="E245" s="114"/>
      <c r="F245" s="114"/>
      <c r="G245" s="114"/>
    </row>
    <row r="246" spans="1:7">
      <c r="A246" s="114"/>
      <c r="B246" s="114"/>
      <c r="C246" s="114"/>
      <c r="D246" s="114"/>
      <c r="E246" s="114"/>
      <c r="F246" s="114"/>
      <c r="G246" s="114"/>
    </row>
    <row r="247" spans="1:7">
      <c r="A247" s="114"/>
      <c r="B247" s="114"/>
      <c r="C247" s="114"/>
      <c r="D247" s="114"/>
      <c r="E247" s="114"/>
      <c r="F247" s="114"/>
      <c r="G247" s="114"/>
    </row>
    <row r="248" spans="1:7">
      <c r="A248" s="114"/>
      <c r="B248" s="114"/>
      <c r="C248" s="114"/>
      <c r="D248" s="114"/>
      <c r="E248" s="114"/>
      <c r="F248" s="114"/>
      <c r="G248" s="114"/>
    </row>
    <row r="249" spans="1:7">
      <c r="A249" s="114"/>
      <c r="B249" s="114"/>
      <c r="C249" s="114"/>
      <c r="D249" s="114"/>
      <c r="E249" s="114"/>
      <c r="F249" s="114"/>
      <c r="G249" s="114"/>
    </row>
    <row r="250" spans="1:7">
      <c r="A250" s="114"/>
      <c r="B250" s="114"/>
      <c r="C250" s="114"/>
      <c r="D250" s="114"/>
      <c r="E250" s="114"/>
      <c r="F250" s="114"/>
      <c r="G250" s="114"/>
    </row>
    <row r="251" spans="1:7">
      <c r="A251" s="114"/>
      <c r="B251" s="114"/>
      <c r="C251" s="114"/>
      <c r="D251" s="114"/>
      <c r="E251" s="114"/>
      <c r="F251" s="114"/>
      <c r="G251" s="114"/>
    </row>
    <row r="252" spans="1:7">
      <c r="A252" s="114"/>
      <c r="B252" s="114"/>
      <c r="C252" s="114"/>
      <c r="D252" s="114"/>
      <c r="E252" s="114"/>
      <c r="F252" s="114"/>
      <c r="G252" s="114"/>
    </row>
    <row r="253" spans="1:7">
      <c r="A253" s="114"/>
      <c r="B253" s="114"/>
      <c r="C253" s="114"/>
      <c r="D253" s="114"/>
      <c r="E253" s="114"/>
      <c r="F253" s="114"/>
      <c r="G253" s="114"/>
    </row>
    <row r="254" spans="1:7">
      <c r="A254" s="114"/>
      <c r="B254" s="114"/>
      <c r="C254" s="114"/>
      <c r="D254" s="114"/>
      <c r="E254" s="114"/>
      <c r="F254" s="114"/>
      <c r="G254" s="114"/>
    </row>
    <row r="255" spans="1:7">
      <c r="A255" s="114"/>
      <c r="B255" s="114"/>
      <c r="C255" s="114"/>
      <c r="D255" s="114"/>
      <c r="E255" s="114"/>
      <c r="F255" s="114"/>
      <c r="G255" s="114"/>
    </row>
    <row r="256" spans="1:7">
      <c r="A256" s="114"/>
      <c r="B256" s="114"/>
      <c r="C256" s="114"/>
      <c r="D256" s="114"/>
      <c r="E256" s="114"/>
      <c r="F256" s="114"/>
      <c r="G256" s="114"/>
    </row>
    <row r="257" spans="1:7">
      <c r="A257" s="114"/>
      <c r="B257" s="114"/>
      <c r="C257" s="114"/>
      <c r="D257" s="114"/>
      <c r="E257" s="114"/>
      <c r="F257" s="114"/>
      <c r="G257" s="114"/>
    </row>
    <row r="258" spans="1:7">
      <c r="A258" s="114"/>
      <c r="B258" s="114"/>
      <c r="C258" s="114"/>
      <c r="D258" s="114"/>
      <c r="E258" s="114"/>
      <c r="F258" s="114"/>
      <c r="G258" s="114"/>
    </row>
    <row r="259" spans="1:7">
      <c r="A259" s="114"/>
      <c r="B259" s="114"/>
      <c r="C259" s="114"/>
      <c r="D259" s="114"/>
      <c r="E259" s="114"/>
      <c r="F259" s="114"/>
      <c r="G259" s="114"/>
    </row>
    <row r="260" spans="1:7">
      <c r="A260" s="114"/>
      <c r="B260" s="114"/>
      <c r="C260" s="114"/>
      <c r="D260" s="114"/>
      <c r="E260" s="114"/>
      <c r="F260" s="114"/>
      <c r="G260" s="114"/>
    </row>
    <row r="261" spans="1:7">
      <c r="A261" s="114"/>
      <c r="B261" s="114"/>
      <c r="C261" s="114"/>
      <c r="D261" s="114"/>
      <c r="E261" s="114"/>
      <c r="F261" s="114"/>
      <c r="G261" s="114"/>
    </row>
    <row r="262" spans="1:7">
      <c r="A262" s="114"/>
      <c r="B262" s="114"/>
      <c r="C262" s="114"/>
      <c r="D262" s="114"/>
      <c r="E262" s="114"/>
      <c r="F262" s="114"/>
      <c r="G262" s="114"/>
    </row>
    <row r="263" spans="1:7">
      <c r="A263" s="114"/>
      <c r="B263" s="114"/>
      <c r="C263" s="114"/>
      <c r="D263" s="114"/>
      <c r="E263" s="114"/>
      <c r="F263" s="114"/>
      <c r="G263" s="114"/>
    </row>
    <row r="264" spans="1:7">
      <c r="A264" s="114"/>
      <c r="B264" s="114"/>
      <c r="C264" s="114"/>
      <c r="D264" s="114"/>
      <c r="E264" s="114"/>
      <c r="F264" s="114"/>
      <c r="G264" s="114"/>
    </row>
    <row r="265" spans="1:7">
      <c r="A265" s="114"/>
      <c r="B265" s="114"/>
      <c r="C265" s="114"/>
      <c r="D265" s="114"/>
      <c r="E265" s="114"/>
      <c r="F265" s="114"/>
      <c r="G265" s="114"/>
    </row>
    <row r="266" spans="1:7">
      <c r="A266" s="114"/>
      <c r="B266" s="114"/>
      <c r="C266" s="114"/>
      <c r="D266" s="114"/>
      <c r="E266" s="114"/>
      <c r="F266" s="114"/>
      <c r="G266" s="114"/>
    </row>
    <row r="267" spans="1:7">
      <c r="A267" s="114"/>
      <c r="B267" s="114"/>
      <c r="C267" s="114"/>
      <c r="D267" s="114"/>
      <c r="E267" s="114"/>
      <c r="F267" s="114"/>
      <c r="G267" s="114"/>
    </row>
    <row r="268" spans="1:7">
      <c r="A268" s="114"/>
      <c r="B268" s="114"/>
      <c r="C268" s="114"/>
      <c r="D268" s="114"/>
      <c r="E268" s="114"/>
      <c r="F268" s="114"/>
      <c r="G268" s="114"/>
    </row>
    <row r="269" spans="1:7">
      <c r="A269" s="114"/>
      <c r="B269" s="114"/>
      <c r="C269" s="114"/>
      <c r="D269" s="114"/>
      <c r="E269" s="114"/>
      <c r="F269" s="114"/>
      <c r="G269" s="114"/>
    </row>
    <row r="270" spans="1:7">
      <c r="A270" s="114"/>
      <c r="B270" s="114"/>
      <c r="C270" s="114"/>
      <c r="D270" s="114"/>
      <c r="E270" s="114"/>
      <c r="F270" s="114"/>
      <c r="G270" s="114"/>
    </row>
    <row r="271" spans="1:7">
      <c r="A271" s="114"/>
      <c r="B271" s="114"/>
      <c r="C271" s="114"/>
      <c r="D271" s="114"/>
      <c r="E271" s="114"/>
      <c r="F271" s="114"/>
      <c r="G271" s="114"/>
    </row>
    <row r="272" spans="1:7">
      <c r="A272" s="114"/>
      <c r="B272" s="114"/>
      <c r="C272" s="114"/>
      <c r="D272" s="114"/>
      <c r="E272" s="114"/>
      <c r="F272" s="114"/>
      <c r="G272" s="114"/>
    </row>
    <row r="273" spans="1:7">
      <c r="A273" s="114"/>
      <c r="B273" s="114"/>
      <c r="C273" s="114"/>
      <c r="D273" s="114"/>
      <c r="E273" s="114"/>
      <c r="F273" s="114"/>
      <c r="G273" s="114"/>
    </row>
    <row r="274" spans="1:7">
      <c r="A274" s="114"/>
      <c r="B274" s="114"/>
      <c r="C274" s="114"/>
      <c r="D274" s="114"/>
      <c r="E274" s="114"/>
      <c r="F274" s="114"/>
      <c r="G274" s="114"/>
    </row>
    <row r="275" spans="1:7">
      <c r="A275" s="114"/>
      <c r="B275" s="114"/>
      <c r="C275" s="114"/>
      <c r="D275" s="114"/>
      <c r="E275" s="114"/>
      <c r="F275" s="114"/>
      <c r="G275" s="114"/>
    </row>
    <row r="276" spans="1:7">
      <c r="A276" s="114"/>
      <c r="B276" s="114"/>
      <c r="C276" s="114"/>
      <c r="D276" s="114"/>
      <c r="E276" s="114"/>
      <c r="F276" s="114"/>
      <c r="G276" s="114"/>
    </row>
    <row r="277" spans="1:7">
      <c r="A277" s="114"/>
      <c r="B277" s="114"/>
      <c r="C277" s="114"/>
      <c r="D277" s="114"/>
      <c r="E277" s="114"/>
      <c r="F277" s="114"/>
      <c r="G277" s="114"/>
    </row>
    <row r="278" spans="1:7">
      <c r="A278" s="114"/>
      <c r="B278" s="114"/>
      <c r="C278" s="114"/>
      <c r="D278" s="114"/>
      <c r="E278" s="114"/>
      <c r="F278" s="114"/>
      <c r="G278" s="114"/>
    </row>
    <row r="279" spans="1:7">
      <c r="A279" s="114"/>
      <c r="B279" s="114"/>
      <c r="C279" s="114"/>
      <c r="D279" s="114"/>
      <c r="E279" s="114"/>
      <c r="F279" s="114"/>
      <c r="G279" s="114"/>
    </row>
    <row r="280" spans="1:7">
      <c r="A280" s="114"/>
      <c r="B280" s="114"/>
      <c r="C280" s="114"/>
      <c r="D280" s="114"/>
      <c r="E280" s="114"/>
      <c r="F280" s="114"/>
      <c r="G280" s="114"/>
    </row>
    <row r="281" spans="1:7">
      <c r="A281" s="114"/>
      <c r="B281" s="114"/>
      <c r="C281" s="114"/>
      <c r="D281" s="114"/>
      <c r="E281" s="114"/>
      <c r="F281" s="114"/>
      <c r="G281" s="114"/>
    </row>
    <row r="282" spans="1:7">
      <c r="A282" s="114"/>
      <c r="B282" s="114"/>
      <c r="C282" s="114"/>
      <c r="D282" s="114"/>
      <c r="E282" s="114"/>
      <c r="F282" s="114"/>
      <c r="G282" s="114"/>
    </row>
    <row r="283" spans="1:7">
      <c r="A283" s="114"/>
      <c r="B283" s="114"/>
      <c r="C283" s="114"/>
      <c r="D283" s="114"/>
      <c r="E283" s="114"/>
      <c r="F283" s="114"/>
      <c r="G283" s="114"/>
    </row>
    <row r="284" spans="1:7">
      <c r="A284" s="114"/>
      <c r="B284" s="114"/>
      <c r="C284" s="114"/>
      <c r="D284" s="114"/>
      <c r="E284" s="114"/>
      <c r="F284" s="114"/>
      <c r="G284" s="114"/>
    </row>
    <row r="285" spans="1:7">
      <c r="A285" s="114"/>
      <c r="B285" s="114"/>
      <c r="C285" s="114"/>
      <c r="D285" s="114"/>
      <c r="E285" s="114"/>
      <c r="F285" s="114"/>
      <c r="G285" s="114"/>
    </row>
    <row r="286" spans="1:7">
      <c r="A286" s="114"/>
      <c r="B286" s="114"/>
      <c r="C286" s="114"/>
      <c r="D286" s="114"/>
      <c r="E286" s="114"/>
      <c r="F286" s="114"/>
      <c r="G286" s="114"/>
    </row>
    <row r="287" spans="1:7">
      <c r="A287" s="114"/>
      <c r="B287" s="114"/>
      <c r="C287" s="114"/>
      <c r="D287" s="114"/>
      <c r="E287" s="114"/>
      <c r="F287" s="114"/>
      <c r="G287" s="114"/>
    </row>
    <row r="288" spans="1:7">
      <c r="A288" s="114"/>
      <c r="B288" s="114"/>
      <c r="C288" s="114"/>
      <c r="D288" s="114"/>
      <c r="E288" s="114"/>
      <c r="F288" s="114"/>
      <c r="G288" s="114"/>
    </row>
    <row r="289" spans="1:7">
      <c r="A289" s="114"/>
      <c r="B289" s="114"/>
      <c r="C289" s="114"/>
      <c r="D289" s="114"/>
      <c r="E289" s="114"/>
      <c r="F289" s="114"/>
      <c r="G289" s="114"/>
    </row>
    <row r="290" spans="1:7">
      <c r="A290" s="114"/>
      <c r="B290" s="114"/>
      <c r="C290" s="114"/>
      <c r="D290" s="114"/>
      <c r="E290" s="114"/>
      <c r="F290" s="114"/>
      <c r="G290" s="114"/>
    </row>
    <row r="291" spans="1:7">
      <c r="A291" s="114"/>
      <c r="B291" s="114"/>
      <c r="C291" s="114"/>
      <c r="D291" s="114"/>
      <c r="E291" s="114"/>
      <c r="F291" s="114"/>
      <c r="G291" s="114"/>
    </row>
    <row r="292" spans="1:7">
      <c r="A292" s="114"/>
      <c r="B292" s="114"/>
      <c r="C292" s="114"/>
      <c r="D292" s="114"/>
      <c r="E292" s="114"/>
      <c r="F292" s="114"/>
      <c r="G292" s="114"/>
    </row>
    <row r="293" spans="1:7">
      <c r="A293" s="114"/>
      <c r="B293" s="114"/>
      <c r="C293" s="114"/>
      <c r="D293" s="114"/>
      <c r="E293" s="114"/>
      <c r="F293" s="114"/>
      <c r="G293" s="114"/>
    </row>
    <row r="294" spans="1:7">
      <c r="A294" s="114"/>
      <c r="B294" s="114"/>
      <c r="C294" s="114"/>
      <c r="D294" s="114"/>
      <c r="E294" s="114"/>
      <c r="F294" s="114"/>
      <c r="G294" s="114"/>
    </row>
    <row r="295" spans="1:7">
      <c r="A295" s="114"/>
      <c r="B295" s="114"/>
      <c r="C295" s="114"/>
      <c r="D295" s="114"/>
      <c r="E295" s="114"/>
      <c r="F295" s="114"/>
      <c r="G295" s="114"/>
    </row>
    <row r="296" spans="1:7">
      <c r="A296" s="114"/>
      <c r="B296" s="114"/>
      <c r="C296" s="114"/>
      <c r="D296" s="114"/>
      <c r="E296" s="114"/>
      <c r="F296" s="114"/>
      <c r="G296" s="114"/>
    </row>
    <row r="297" spans="1:7">
      <c r="A297" s="114"/>
      <c r="B297" s="114"/>
      <c r="C297" s="114"/>
      <c r="D297" s="114"/>
      <c r="E297" s="114"/>
      <c r="F297" s="114"/>
      <c r="G297" s="114"/>
    </row>
    <row r="298" spans="1:7">
      <c r="A298" s="114"/>
      <c r="B298" s="114"/>
      <c r="C298" s="114"/>
      <c r="D298" s="114"/>
      <c r="E298" s="114"/>
      <c r="F298" s="114"/>
      <c r="G298" s="114"/>
    </row>
    <row r="299" spans="1:7">
      <c r="A299" s="114"/>
      <c r="B299" s="114"/>
      <c r="C299" s="114"/>
      <c r="D299" s="114"/>
      <c r="E299" s="114"/>
      <c r="F299" s="114"/>
      <c r="G299" s="114"/>
    </row>
    <row r="300" spans="1:7">
      <c r="A300" s="114"/>
      <c r="B300" s="114"/>
      <c r="C300" s="114"/>
      <c r="D300" s="114"/>
      <c r="E300" s="114"/>
      <c r="F300" s="114"/>
      <c r="G300" s="114"/>
    </row>
    <row r="301" spans="1:7">
      <c r="A301" s="114"/>
      <c r="B301" s="114"/>
      <c r="C301" s="114"/>
      <c r="D301" s="114"/>
      <c r="E301" s="114"/>
      <c r="F301" s="114"/>
      <c r="G301" s="114"/>
    </row>
    <row r="302" spans="1:7">
      <c r="A302" s="114"/>
      <c r="B302" s="114"/>
      <c r="C302" s="114"/>
      <c r="D302" s="114"/>
      <c r="E302" s="114"/>
      <c r="F302" s="114"/>
      <c r="G302" s="114"/>
    </row>
    <row r="303" spans="1:7">
      <c r="A303" s="114"/>
      <c r="B303" s="114"/>
      <c r="C303" s="114"/>
      <c r="D303" s="114"/>
      <c r="E303" s="114"/>
      <c r="F303" s="114"/>
      <c r="G303" s="114"/>
    </row>
    <row r="304" spans="1:7">
      <c r="A304" s="114"/>
      <c r="B304" s="114"/>
      <c r="C304" s="114"/>
      <c r="D304" s="114"/>
      <c r="E304" s="114"/>
      <c r="F304" s="114"/>
      <c r="G304" s="114"/>
    </row>
    <row r="305" spans="1:7">
      <c r="A305" s="114"/>
      <c r="B305" s="114"/>
      <c r="C305" s="114"/>
      <c r="D305" s="114"/>
      <c r="E305" s="114"/>
      <c r="F305" s="114"/>
      <c r="G305" s="114"/>
    </row>
    <row r="306" spans="1:7">
      <c r="A306" s="114"/>
      <c r="B306" s="114"/>
      <c r="C306" s="114"/>
      <c r="D306" s="114"/>
      <c r="E306" s="114"/>
      <c r="F306" s="114"/>
      <c r="G306" s="114"/>
    </row>
    <row r="307" spans="1:7">
      <c r="A307" s="114"/>
      <c r="B307" s="114"/>
      <c r="C307" s="114"/>
      <c r="D307" s="114"/>
      <c r="E307" s="114"/>
      <c r="F307" s="114"/>
      <c r="G307" s="114"/>
    </row>
    <row r="308" spans="1:7">
      <c r="A308" s="114"/>
      <c r="B308" s="114"/>
      <c r="C308" s="114"/>
      <c r="D308" s="114"/>
      <c r="E308" s="114"/>
      <c r="F308" s="114"/>
      <c r="G308" s="114"/>
    </row>
    <row r="309" spans="1:7">
      <c r="A309" s="114"/>
      <c r="B309" s="114"/>
      <c r="C309" s="114"/>
      <c r="D309" s="114"/>
      <c r="E309" s="114"/>
      <c r="F309" s="114"/>
      <c r="G309" s="114"/>
    </row>
    <row r="310" spans="1:7">
      <c r="A310" s="114"/>
      <c r="B310" s="114"/>
      <c r="C310" s="114"/>
      <c r="D310" s="114"/>
      <c r="E310" s="114"/>
      <c r="F310" s="114"/>
      <c r="G310" s="114"/>
    </row>
    <row r="311" spans="1:7">
      <c r="A311" s="114"/>
      <c r="B311" s="114"/>
      <c r="C311" s="114"/>
      <c r="D311" s="114"/>
      <c r="E311" s="114"/>
      <c r="F311" s="114"/>
      <c r="G311" s="114"/>
    </row>
    <row r="312" spans="1:7">
      <c r="A312" s="114"/>
      <c r="B312" s="114"/>
      <c r="C312" s="114"/>
      <c r="D312" s="114"/>
      <c r="E312" s="114"/>
      <c r="F312" s="114"/>
      <c r="G312" s="114"/>
    </row>
    <row r="313" spans="1:7">
      <c r="A313" s="114"/>
      <c r="B313" s="114"/>
      <c r="C313" s="114"/>
      <c r="D313" s="114"/>
      <c r="E313" s="114"/>
      <c r="F313" s="114"/>
      <c r="G313" s="114"/>
    </row>
    <row r="314" spans="1:7">
      <c r="A314" s="114"/>
      <c r="B314" s="114"/>
      <c r="C314" s="114"/>
      <c r="D314" s="114"/>
      <c r="E314" s="114"/>
      <c r="F314" s="114"/>
      <c r="G314" s="114"/>
    </row>
    <row r="315" spans="1:7">
      <c r="A315" s="114"/>
      <c r="B315" s="114"/>
      <c r="C315" s="114"/>
      <c r="D315" s="114"/>
      <c r="E315" s="114"/>
      <c r="F315" s="114"/>
      <c r="G315" s="114"/>
    </row>
    <row r="316" spans="1:7">
      <c r="A316" s="114"/>
      <c r="B316" s="114"/>
      <c r="C316" s="114"/>
      <c r="D316" s="114"/>
      <c r="E316" s="114"/>
      <c r="F316" s="114"/>
      <c r="G316" s="114"/>
    </row>
    <row r="317" spans="1:7">
      <c r="A317" s="114"/>
      <c r="B317" s="114"/>
      <c r="C317" s="114"/>
      <c r="D317" s="114"/>
      <c r="E317" s="114"/>
      <c r="F317" s="114"/>
      <c r="G317" s="114"/>
    </row>
    <row r="318" spans="1:7">
      <c r="A318" s="114"/>
      <c r="B318" s="114"/>
      <c r="C318" s="114"/>
      <c r="D318" s="114"/>
      <c r="E318" s="114"/>
      <c r="F318" s="114"/>
      <c r="G318" s="114"/>
    </row>
    <row r="319" spans="1:7">
      <c r="A319" s="114"/>
      <c r="B319" s="114"/>
      <c r="C319" s="114"/>
      <c r="D319" s="114"/>
      <c r="E319" s="114"/>
      <c r="F319" s="114"/>
      <c r="G319" s="114"/>
    </row>
    <row r="320" spans="1:7">
      <c r="A320" s="114"/>
      <c r="B320" s="114"/>
      <c r="C320" s="114"/>
      <c r="D320" s="114"/>
      <c r="E320" s="114"/>
      <c r="F320" s="114"/>
      <c r="G320" s="114"/>
    </row>
    <row r="321" spans="1:7">
      <c r="A321" s="114"/>
      <c r="B321" s="114"/>
      <c r="C321" s="114"/>
      <c r="D321" s="114"/>
      <c r="E321" s="114"/>
      <c r="F321" s="114"/>
      <c r="G321" s="114"/>
    </row>
    <row r="322" spans="1:7">
      <c r="A322" s="114"/>
      <c r="B322" s="114"/>
      <c r="C322" s="114"/>
      <c r="D322" s="114"/>
      <c r="E322" s="114"/>
      <c r="F322" s="114"/>
      <c r="G322" s="114"/>
    </row>
    <row r="323" spans="1:7">
      <c r="A323" s="114"/>
      <c r="B323" s="114"/>
      <c r="C323" s="114"/>
      <c r="D323" s="114"/>
      <c r="E323" s="114"/>
      <c r="F323" s="114"/>
      <c r="G323" s="114"/>
    </row>
    <row r="324" spans="1:7">
      <c r="A324" s="114"/>
      <c r="B324" s="114"/>
      <c r="C324" s="114"/>
      <c r="D324" s="114"/>
      <c r="E324" s="114"/>
      <c r="F324" s="114"/>
      <c r="G324" s="114"/>
    </row>
    <row r="325" spans="1:7">
      <c r="A325" s="114"/>
      <c r="B325" s="114"/>
      <c r="C325" s="114"/>
      <c r="D325" s="114"/>
      <c r="E325" s="114"/>
      <c r="F325" s="114"/>
      <c r="G325" s="114"/>
    </row>
    <row r="326" spans="1:7">
      <c r="A326" s="114"/>
      <c r="B326" s="114"/>
      <c r="C326" s="114"/>
      <c r="D326" s="114"/>
      <c r="E326" s="114"/>
      <c r="F326" s="114"/>
      <c r="G326" s="114"/>
    </row>
    <row r="327" spans="1:7">
      <c r="A327" s="114"/>
      <c r="B327" s="114"/>
      <c r="C327" s="114"/>
      <c r="D327" s="114"/>
      <c r="E327" s="114"/>
      <c r="F327" s="114"/>
      <c r="G327" s="114"/>
    </row>
    <row r="328" spans="1:7">
      <c r="A328" s="114"/>
      <c r="B328" s="114"/>
      <c r="C328" s="114"/>
      <c r="D328" s="114"/>
      <c r="E328" s="114"/>
      <c r="F328" s="114"/>
      <c r="G328" s="114"/>
    </row>
    <row r="329" spans="1:7">
      <c r="A329" s="114"/>
      <c r="B329" s="114"/>
      <c r="C329" s="114"/>
      <c r="D329" s="114"/>
      <c r="E329" s="114"/>
      <c r="F329" s="114"/>
      <c r="G329" s="114"/>
    </row>
    <row r="330" spans="1:7">
      <c r="A330" s="114"/>
      <c r="B330" s="114"/>
      <c r="C330" s="114"/>
      <c r="D330" s="114"/>
      <c r="E330" s="114"/>
      <c r="F330" s="114"/>
      <c r="G330" s="114"/>
    </row>
    <row r="331" spans="1:7">
      <c r="A331" s="114"/>
      <c r="B331" s="114"/>
      <c r="C331" s="114"/>
      <c r="D331" s="114"/>
      <c r="E331" s="114"/>
      <c r="F331" s="114"/>
      <c r="G331" s="114"/>
    </row>
    <row r="332" spans="1:7">
      <c r="A332" s="114"/>
      <c r="B332" s="114"/>
      <c r="C332" s="114"/>
      <c r="D332" s="114"/>
      <c r="E332" s="114"/>
      <c r="F332" s="114"/>
      <c r="G332" s="114"/>
    </row>
    <row r="333" spans="1:7">
      <c r="A333" s="114"/>
      <c r="B333" s="114"/>
      <c r="C333" s="114"/>
      <c r="D333" s="114"/>
      <c r="E333" s="114"/>
      <c r="F333" s="114"/>
      <c r="G333" s="114"/>
    </row>
    <row r="334" spans="1:7">
      <c r="A334" s="114"/>
      <c r="B334" s="114"/>
      <c r="C334" s="114"/>
      <c r="D334" s="114"/>
      <c r="E334" s="114"/>
      <c r="F334" s="114"/>
      <c r="G334" s="114"/>
    </row>
    <row r="335" spans="1:7">
      <c r="A335" s="114"/>
      <c r="B335" s="114"/>
      <c r="C335" s="114"/>
      <c r="D335" s="114"/>
      <c r="E335" s="114"/>
      <c r="F335" s="114"/>
      <c r="G335" s="114"/>
    </row>
    <row r="336" spans="1:7">
      <c r="A336" s="114"/>
      <c r="B336" s="114"/>
      <c r="C336" s="114"/>
      <c r="D336" s="114"/>
      <c r="E336" s="114"/>
      <c r="F336" s="114"/>
      <c r="G336" s="114"/>
    </row>
    <row r="337" spans="1:7">
      <c r="A337" s="114"/>
      <c r="B337" s="114"/>
      <c r="C337" s="114"/>
      <c r="D337" s="114"/>
      <c r="E337" s="114"/>
      <c r="F337" s="114"/>
      <c r="G337" s="114"/>
    </row>
    <row r="338" spans="1:7">
      <c r="A338" s="114"/>
      <c r="B338" s="114"/>
      <c r="C338" s="114"/>
      <c r="D338" s="114"/>
      <c r="E338" s="114"/>
      <c r="F338" s="114"/>
      <c r="G338" s="114"/>
    </row>
    <row r="339" spans="1:7">
      <c r="A339" s="114"/>
      <c r="B339" s="114"/>
      <c r="C339" s="114"/>
      <c r="D339" s="114"/>
      <c r="E339" s="114"/>
      <c r="F339" s="114"/>
      <c r="G339" s="114"/>
    </row>
    <row r="340" spans="1:7">
      <c r="A340" s="114"/>
      <c r="B340" s="114"/>
      <c r="C340" s="114"/>
      <c r="D340" s="114"/>
      <c r="E340" s="114"/>
      <c r="F340" s="114"/>
      <c r="G340" s="114"/>
    </row>
    <row r="341" spans="1:7">
      <c r="A341" s="114"/>
      <c r="B341" s="114"/>
      <c r="C341" s="114"/>
      <c r="D341" s="114"/>
      <c r="E341" s="114"/>
      <c r="F341" s="114"/>
      <c r="G341" s="114"/>
    </row>
    <row r="342" spans="1:7">
      <c r="A342" s="114"/>
      <c r="B342" s="114"/>
      <c r="C342" s="114"/>
      <c r="D342" s="114"/>
      <c r="E342" s="114"/>
      <c r="F342" s="114"/>
      <c r="G342" s="114"/>
    </row>
    <row r="343" spans="1:7">
      <c r="A343" s="114"/>
      <c r="B343" s="114"/>
      <c r="C343" s="114"/>
      <c r="D343" s="114"/>
      <c r="E343" s="114"/>
      <c r="F343" s="114"/>
      <c r="G343" s="114"/>
    </row>
    <row r="344" spans="1:7">
      <c r="A344" s="114"/>
      <c r="B344" s="114"/>
      <c r="C344" s="114"/>
      <c r="D344" s="114"/>
      <c r="E344" s="114"/>
      <c r="F344" s="114"/>
      <c r="G344" s="114"/>
    </row>
    <row r="345" spans="1:7">
      <c r="A345" s="114"/>
      <c r="B345" s="114"/>
      <c r="C345" s="114"/>
      <c r="D345" s="114"/>
      <c r="E345" s="114"/>
      <c r="F345" s="114"/>
      <c r="G345" s="114"/>
    </row>
    <row r="346" spans="1:7">
      <c r="A346" s="114"/>
      <c r="B346" s="114"/>
      <c r="C346" s="114"/>
      <c r="D346" s="114"/>
      <c r="E346" s="114"/>
      <c r="F346" s="114"/>
      <c r="G346" s="114"/>
    </row>
    <row r="347" spans="1:7">
      <c r="A347" s="114"/>
      <c r="B347" s="114"/>
      <c r="C347" s="114"/>
      <c r="D347" s="114"/>
      <c r="E347" s="114"/>
      <c r="F347" s="114"/>
      <c r="G347" s="114"/>
    </row>
    <row r="348" spans="1:7">
      <c r="A348" s="114"/>
      <c r="B348" s="114"/>
      <c r="C348" s="114"/>
      <c r="D348" s="114"/>
      <c r="E348" s="114"/>
      <c r="F348" s="114"/>
      <c r="G348" s="114"/>
    </row>
    <row r="349" spans="1:7">
      <c r="A349" s="114"/>
      <c r="B349" s="114"/>
      <c r="C349" s="114"/>
      <c r="D349" s="114"/>
      <c r="E349" s="114"/>
      <c r="F349" s="114"/>
      <c r="G349" s="114"/>
    </row>
    <row r="350" spans="1:7">
      <c r="A350" s="114"/>
      <c r="B350" s="114"/>
      <c r="C350" s="114"/>
      <c r="D350" s="114"/>
      <c r="E350" s="114"/>
      <c r="F350" s="114"/>
      <c r="G350" s="114"/>
    </row>
    <row r="351" spans="1:7">
      <c r="A351" s="114"/>
      <c r="B351" s="114"/>
      <c r="C351" s="114"/>
      <c r="D351" s="114"/>
      <c r="E351" s="114"/>
      <c r="F351" s="114"/>
      <c r="G351" s="114"/>
    </row>
    <row r="352" spans="1:7">
      <c r="A352" s="114"/>
      <c r="B352" s="114"/>
      <c r="C352" s="114"/>
      <c r="D352" s="114"/>
      <c r="E352" s="114"/>
      <c r="F352" s="114"/>
      <c r="G352" s="114"/>
    </row>
    <row r="353" spans="1:7">
      <c r="A353" s="114"/>
      <c r="B353" s="114"/>
      <c r="C353" s="114"/>
      <c r="D353" s="114"/>
      <c r="E353" s="114"/>
      <c r="F353" s="114"/>
      <c r="G353" s="114"/>
    </row>
    <row r="354" spans="1:7">
      <c r="A354" s="114"/>
      <c r="B354" s="114"/>
      <c r="C354" s="114"/>
      <c r="D354" s="114"/>
      <c r="E354" s="114"/>
      <c r="F354" s="114"/>
      <c r="G354" s="114"/>
    </row>
    <row r="355" spans="1:7">
      <c r="A355" s="114"/>
      <c r="B355" s="114"/>
      <c r="C355" s="114"/>
      <c r="D355" s="114"/>
      <c r="E355" s="114"/>
      <c r="F355" s="114"/>
      <c r="G355" s="114"/>
    </row>
    <row r="356" spans="1:7">
      <c r="A356" s="114"/>
      <c r="B356" s="114"/>
      <c r="C356" s="114"/>
      <c r="D356" s="114"/>
      <c r="E356" s="114"/>
      <c r="F356" s="114"/>
      <c r="G356" s="114"/>
    </row>
    <row r="357" spans="1:7">
      <c r="A357" s="114"/>
      <c r="B357" s="114"/>
      <c r="C357" s="114"/>
      <c r="D357" s="114"/>
      <c r="E357" s="114"/>
      <c r="F357" s="114"/>
      <c r="G357" s="114"/>
    </row>
    <row r="358" spans="1:7">
      <c r="A358" s="114"/>
      <c r="B358" s="114"/>
      <c r="C358" s="114"/>
      <c r="D358" s="114"/>
      <c r="E358" s="114"/>
      <c r="F358" s="114"/>
      <c r="G358" s="114"/>
    </row>
    <row r="359" spans="1:7">
      <c r="A359" s="114"/>
      <c r="B359" s="114"/>
      <c r="C359" s="114"/>
      <c r="D359" s="114"/>
      <c r="E359" s="114"/>
      <c r="F359" s="114"/>
      <c r="G359" s="114"/>
    </row>
    <row r="360" spans="1:7">
      <c r="A360" s="114"/>
      <c r="B360" s="114"/>
      <c r="C360" s="114"/>
      <c r="D360" s="114"/>
      <c r="E360" s="114"/>
      <c r="F360" s="114"/>
      <c r="G360" s="114"/>
    </row>
    <row r="361" spans="1:7">
      <c r="A361" s="114"/>
      <c r="B361" s="114"/>
      <c r="C361" s="114"/>
      <c r="D361" s="114"/>
      <c r="E361" s="114"/>
      <c r="F361" s="114"/>
      <c r="G361" s="114"/>
    </row>
    <row r="362" spans="1:7">
      <c r="A362" s="114"/>
      <c r="B362" s="114"/>
      <c r="C362" s="114"/>
      <c r="D362" s="114"/>
      <c r="E362" s="114"/>
      <c r="F362" s="114"/>
      <c r="G362" s="114"/>
    </row>
    <row r="363" spans="1:7">
      <c r="A363" s="114"/>
      <c r="B363" s="114"/>
      <c r="C363" s="114"/>
      <c r="D363" s="114"/>
      <c r="E363" s="114"/>
      <c r="F363" s="114"/>
      <c r="G363" s="114"/>
    </row>
    <row r="364" spans="1:7">
      <c r="A364" s="114"/>
      <c r="B364" s="114"/>
      <c r="C364" s="114"/>
      <c r="D364" s="114"/>
      <c r="E364" s="114"/>
      <c r="F364" s="114"/>
      <c r="G364" s="114"/>
    </row>
    <row r="365" spans="1:7">
      <c r="A365" s="114"/>
      <c r="B365" s="114"/>
      <c r="C365" s="114"/>
      <c r="D365" s="114"/>
      <c r="E365" s="114"/>
      <c r="F365" s="114"/>
      <c r="G365" s="114"/>
    </row>
    <row r="366" spans="1:7">
      <c r="A366" s="114"/>
      <c r="B366" s="114"/>
      <c r="C366" s="114"/>
      <c r="D366" s="114"/>
      <c r="E366" s="114"/>
      <c r="F366" s="114"/>
      <c r="G366" s="114"/>
    </row>
    <row r="367" spans="1:7">
      <c r="A367" s="114"/>
      <c r="B367" s="114"/>
      <c r="C367" s="114"/>
      <c r="D367" s="114"/>
      <c r="E367" s="114"/>
      <c r="F367" s="114"/>
      <c r="G367" s="114"/>
    </row>
    <row r="368" spans="1:7">
      <c r="A368" s="114"/>
      <c r="B368" s="114"/>
      <c r="C368" s="114"/>
      <c r="D368" s="114"/>
      <c r="E368" s="114"/>
      <c r="F368" s="114"/>
      <c r="G368" s="114"/>
    </row>
    <row r="369" spans="1:7">
      <c r="A369" s="114"/>
      <c r="B369" s="114"/>
      <c r="C369" s="114"/>
      <c r="D369" s="114"/>
      <c r="E369" s="114"/>
      <c r="F369" s="114"/>
      <c r="G369" s="114"/>
    </row>
    <row r="370" spans="1:7">
      <c r="A370" s="114"/>
      <c r="B370" s="114"/>
      <c r="C370" s="114"/>
      <c r="D370" s="114"/>
      <c r="E370" s="114"/>
      <c r="F370" s="114"/>
      <c r="G370" s="114"/>
    </row>
    <row r="371" spans="1:7">
      <c r="A371" s="114"/>
      <c r="B371" s="114"/>
      <c r="C371" s="114"/>
      <c r="D371" s="114"/>
      <c r="E371" s="114"/>
      <c r="F371" s="114"/>
      <c r="G371" s="114"/>
    </row>
    <row r="372" spans="1:7">
      <c r="A372" s="114"/>
      <c r="B372" s="114"/>
      <c r="C372" s="114"/>
      <c r="D372" s="114"/>
      <c r="E372" s="114"/>
      <c r="F372" s="114"/>
      <c r="G372" s="114"/>
    </row>
    <row r="373" spans="1:7">
      <c r="A373" s="114"/>
      <c r="B373" s="114"/>
      <c r="C373" s="114"/>
      <c r="D373" s="114"/>
      <c r="E373" s="114"/>
      <c r="F373" s="114"/>
      <c r="G373" s="114"/>
    </row>
    <row r="374" spans="1:7">
      <c r="A374" s="114"/>
      <c r="B374" s="114"/>
      <c r="C374" s="114"/>
      <c r="D374" s="114"/>
      <c r="E374" s="114"/>
      <c r="F374" s="114"/>
      <c r="G374" s="114"/>
    </row>
    <row r="375" spans="1:7">
      <c r="A375" s="114"/>
      <c r="B375" s="114"/>
      <c r="C375" s="114"/>
      <c r="D375" s="114"/>
      <c r="E375" s="114"/>
      <c r="F375" s="114"/>
      <c r="G375" s="114"/>
    </row>
    <row r="376" spans="1:7">
      <c r="A376" s="114"/>
      <c r="B376" s="114"/>
      <c r="C376" s="114"/>
      <c r="D376" s="114"/>
      <c r="E376" s="114"/>
      <c r="F376" s="114"/>
      <c r="G376" s="114"/>
    </row>
    <row r="377" spans="1:7">
      <c r="A377" s="114"/>
      <c r="B377" s="114"/>
      <c r="C377" s="114"/>
      <c r="D377" s="114"/>
      <c r="E377" s="114"/>
      <c r="F377" s="114"/>
      <c r="G377" s="114"/>
    </row>
    <row r="378" spans="1:7">
      <c r="A378" s="114"/>
      <c r="B378" s="114"/>
      <c r="C378" s="114"/>
      <c r="D378" s="114"/>
      <c r="E378" s="114"/>
      <c r="F378" s="114"/>
      <c r="G378" s="114"/>
    </row>
    <row r="379" spans="1:7">
      <c r="A379" s="114"/>
      <c r="B379" s="114"/>
      <c r="C379" s="114"/>
      <c r="D379" s="114"/>
      <c r="E379" s="114"/>
      <c r="F379" s="114"/>
      <c r="G379" s="114"/>
    </row>
    <row r="380" spans="1:7">
      <c r="A380" s="114"/>
      <c r="B380" s="114"/>
      <c r="C380" s="114"/>
      <c r="D380" s="114"/>
      <c r="E380" s="114"/>
      <c r="F380" s="114"/>
      <c r="G380" s="114"/>
    </row>
    <row r="381" spans="1:7">
      <c r="A381" s="114"/>
      <c r="B381" s="114"/>
      <c r="C381" s="114"/>
      <c r="D381" s="114"/>
      <c r="E381" s="114"/>
      <c r="F381" s="114"/>
      <c r="G381" s="114"/>
    </row>
    <row r="382" spans="1:7">
      <c r="A382" s="114"/>
      <c r="B382" s="114"/>
      <c r="C382" s="114"/>
      <c r="D382" s="114"/>
      <c r="E382" s="114"/>
      <c r="F382" s="114"/>
      <c r="G382" s="114"/>
    </row>
    <row r="383" spans="1:7">
      <c r="A383" s="114"/>
      <c r="B383" s="114"/>
      <c r="C383" s="114"/>
      <c r="D383" s="114"/>
      <c r="E383" s="114"/>
      <c r="F383" s="114"/>
      <c r="G383" s="114"/>
    </row>
    <row r="384" spans="1:7">
      <c r="A384" s="114"/>
      <c r="B384" s="114"/>
      <c r="C384" s="114"/>
      <c r="D384" s="114"/>
      <c r="E384" s="114"/>
      <c r="F384" s="114"/>
      <c r="G384" s="114"/>
    </row>
    <row r="385" spans="1:7">
      <c r="A385" s="114"/>
      <c r="B385" s="114"/>
      <c r="C385" s="114"/>
      <c r="D385" s="114"/>
      <c r="E385" s="114"/>
      <c r="F385" s="114"/>
      <c r="G385" s="114"/>
    </row>
    <row r="386" spans="1:7">
      <c r="A386" s="114"/>
      <c r="B386" s="114"/>
      <c r="C386" s="114"/>
      <c r="D386" s="114"/>
      <c r="E386" s="114"/>
      <c r="F386" s="114"/>
      <c r="G386" s="114"/>
    </row>
    <row r="387" spans="1:7">
      <c r="A387" s="114"/>
      <c r="B387" s="114"/>
      <c r="C387" s="114"/>
      <c r="D387" s="114"/>
      <c r="E387" s="114"/>
      <c r="F387" s="114"/>
      <c r="G387" s="114"/>
    </row>
    <row r="388" spans="1:7">
      <c r="A388" s="114"/>
      <c r="B388" s="114"/>
      <c r="C388" s="114"/>
      <c r="D388" s="114"/>
      <c r="E388" s="114"/>
      <c r="F388" s="114"/>
      <c r="G388" s="114"/>
    </row>
    <row r="389" spans="1:7">
      <c r="A389" s="114"/>
      <c r="B389" s="114"/>
      <c r="C389" s="114"/>
      <c r="D389" s="114"/>
      <c r="E389" s="114"/>
      <c r="F389" s="114"/>
      <c r="G389" s="114"/>
    </row>
    <row r="390" spans="1:7">
      <c r="A390" s="114"/>
      <c r="B390" s="114"/>
      <c r="C390" s="114"/>
      <c r="D390" s="114"/>
      <c r="E390" s="114"/>
      <c r="F390" s="114"/>
      <c r="G390" s="114"/>
    </row>
    <row r="391" spans="1:7">
      <c r="A391" s="114"/>
      <c r="B391" s="114"/>
      <c r="C391" s="114"/>
      <c r="D391" s="114"/>
      <c r="E391" s="114"/>
      <c r="F391" s="114"/>
      <c r="G391" s="114"/>
    </row>
    <row r="392" spans="1:7">
      <c r="A392" s="114"/>
      <c r="B392" s="114"/>
      <c r="C392" s="114"/>
      <c r="D392" s="114"/>
      <c r="E392" s="114"/>
      <c r="F392" s="114"/>
      <c r="G392" s="114"/>
    </row>
    <row r="393" spans="1:7">
      <c r="A393" s="114"/>
      <c r="B393" s="114"/>
      <c r="C393" s="114"/>
      <c r="D393" s="114"/>
      <c r="E393" s="114"/>
      <c r="F393" s="114"/>
      <c r="G393" s="114"/>
    </row>
    <row r="394" spans="1:7">
      <c r="A394" s="114"/>
      <c r="B394" s="114"/>
      <c r="C394" s="114"/>
      <c r="D394" s="114"/>
      <c r="E394" s="114"/>
      <c r="F394" s="114"/>
      <c r="G394" s="114"/>
    </row>
    <row r="395" spans="1:7">
      <c r="A395" s="114"/>
      <c r="B395" s="114"/>
      <c r="C395" s="114"/>
      <c r="D395" s="114"/>
      <c r="E395" s="114"/>
      <c r="F395" s="114"/>
      <c r="G395" s="114"/>
    </row>
    <row r="396" spans="1:7">
      <c r="A396" s="114"/>
      <c r="B396" s="114"/>
      <c r="C396" s="114"/>
      <c r="D396" s="114"/>
      <c r="E396" s="114"/>
      <c r="F396" s="114"/>
      <c r="G396" s="114"/>
    </row>
    <row r="397" spans="1:7">
      <c r="A397" s="114"/>
      <c r="B397" s="114"/>
      <c r="C397" s="114"/>
      <c r="D397" s="114"/>
      <c r="E397" s="114"/>
      <c r="F397" s="114"/>
      <c r="G397" s="114"/>
    </row>
    <row r="398" spans="1:7">
      <c r="A398" s="114"/>
      <c r="B398" s="114"/>
      <c r="C398" s="114"/>
      <c r="D398" s="114"/>
      <c r="E398" s="114"/>
      <c r="F398" s="114"/>
      <c r="G398" s="114"/>
    </row>
    <row r="399" spans="1:7">
      <c r="A399" s="114"/>
      <c r="B399" s="114"/>
      <c r="C399" s="114"/>
      <c r="D399" s="114"/>
      <c r="E399" s="114"/>
      <c r="F399" s="114"/>
      <c r="G399" s="114"/>
    </row>
    <row r="400" spans="1:7">
      <c r="A400" s="114"/>
      <c r="B400" s="114"/>
      <c r="C400" s="114"/>
      <c r="D400" s="114"/>
      <c r="E400" s="114"/>
      <c r="F400" s="114"/>
      <c r="G400" s="114"/>
    </row>
    <row r="401" spans="1:7">
      <c r="A401" s="114"/>
      <c r="B401" s="114"/>
      <c r="C401" s="114"/>
      <c r="D401" s="114"/>
      <c r="E401" s="114"/>
      <c r="F401" s="114"/>
      <c r="G401" s="114"/>
    </row>
    <row r="402" spans="1:7">
      <c r="A402" s="114"/>
      <c r="B402" s="114"/>
      <c r="C402" s="114"/>
      <c r="D402" s="114"/>
      <c r="E402" s="114"/>
      <c r="F402" s="114"/>
      <c r="G402" s="114"/>
    </row>
    <row r="403" spans="1:7">
      <c r="A403" s="114"/>
      <c r="B403" s="114"/>
      <c r="C403" s="114"/>
      <c r="D403" s="114"/>
      <c r="E403" s="114"/>
      <c r="F403" s="114"/>
      <c r="G403" s="114"/>
    </row>
    <row r="404" spans="1:7">
      <c r="A404" s="114"/>
      <c r="B404" s="114"/>
      <c r="C404" s="114"/>
      <c r="D404" s="114"/>
      <c r="E404" s="114"/>
      <c r="F404" s="114"/>
      <c r="G404" s="114"/>
    </row>
    <row r="405" spans="1:7">
      <c r="A405" s="114"/>
      <c r="B405" s="114"/>
      <c r="C405" s="114"/>
      <c r="D405" s="114"/>
      <c r="E405" s="114"/>
      <c r="F405" s="114"/>
      <c r="G405" s="114"/>
    </row>
    <row r="406" spans="1:7">
      <c r="A406" s="114"/>
      <c r="B406" s="114"/>
      <c r="C406" s="114"/>
      <c r="D406" s="114"/>
      <c r="E406" s="114"/>
      <c r="F406" s="114"/>
      <c r="G406" s="114"/>
    </row>
    <row r="407" spans="1:7">
      <c r="A407" s="114"/>
      <c r="B407" s="114"/>
      <c r="C407" s="114"/>
      <c r="D407" s="114"/>
      <c r="E407" s="114"/>
      <c r="F407" s="114"/>
      <c r="G407" s="114"/>
    </row>
    <row r="408" spans="1:7">
      <c r="A408" s="114"/>
      <c r="B408" s="114"/>
      <c r="C408" s="114"/>
      <c r="D408" s="114"/>
      <c r="E408" s="114"/>
      <c r="F408" s="114"/>
      <c r="G408" s="114"/>
    </row>
    <row r="409" spans="1:7">
      <c r="A409" s="114"/>
      <c r="B409" s="114"/>
      <c r="C409" s="114"/>
      <c r="D409" s="114"/>
      <c r="E409" s="114"/>
      <c r="F409" s="114"/>
      <c r="G409" s="114"/>
    </row>
    <row r="410" spans="1:7">
      <c r="A410" s="114"/>
      <c r="B410" s="114"/>
      <c r="C410" s="114"/>
      <c r="D410" s="114"/>
      <c r="E410" s="114"/>
      <c r="F410" s="114"/>
      <c r="G410" s="114"/>
    </row>
    <row r="411" spans="1:7">
      <c r="A411" s="114"/>
      <c r="B411" s="114"/>
      <c r="C411" s="114"/>
      <c r="D411" s="114"/>
      <c r="E411" s="114"/>
      <c r="F411" s="114"/>
      <c r="G411" s="114"/>
    </row>
    <row r="412" spans="1:7">
      <c r="A412" s="114"/>
      <c r="B412" s="114"/>
      <c r="C412" s="114"/>
      <c r="D412" s="114"/>
      <c r="E412" s="114"/>
      <c r="F412" s="114"/>
      <c r="G412" s="114"/>
    </row>
    <row r="413" spans="1:7">
      <c r="A413" s="114"/>
      <c r="B413" s="114"/>
      <c r="C413" s="114"/>
      <c r="D413" s="114"/>
      <c r="E413" s="114"/>
      <c r="F413" s="114"/>
      <c r="G413" s="114"/>
    </row>
    <row r="414" spans="1:7">
      <c r="A414" s="114"/>
      <c r="B414" s="114"/>
      <c r="C414" s="114"/>
      <c r="D414" s="114"/>
      <c r="E414" s="114"/>
      <c r="F414" s="114"/>
      <c r="G414" s="114"/>
    </row>
    <row r="415" spans="1:7">
      <c r="A415" s="114"/>
      <c r="B415" s="114"/>
      <c r="C415" s="114"/>
      <c r="D415" s="114"/>
      <c r="E415" s="114"/>
      <c r="F415" s="114"/>
      <c r="G415" s="114"/>
    </row>
    <row r="416" spans="1:7">
      <c r="A416" s="114"/>
      <c r="B416" s="114"/>
      <c r="C416" s="114"/>
      <c r="D416" s="114"/>
      <c r="E416" s="114"/>
      <c r="F416" s="114"/>
      <c r="G416" s="114"/>
    </row>
    <row r="417" spans="1:7">
      <c r="A417" s="114"/>
      <c r="B417" s="114"/>
      <c r="C417" s="114"/>
      <c r="D417" s="114"/>
      <c r="E417" s="114"/>
      <c r="F417" s="114"/>
      <c r="G417" s="114"/>
    </row>
    <row r="418" spans="1:7">
      <c r="A418" s="114"/>
      <c r="B418" s="114"/>
      <c r="C418" s="114"/>
      <c r="D418" s="114"/>
      <c r="E418" s="114"/>
      <c r="F418" s="114"/>
      <c r="G418" s="114"/>
    </row>
    <row r="419" spans="1:7">
      <c r="A419" s="114"/>
      <c r="B419" s="114"/>
      <c r="C419" s="114"/>
      <c r="D419" s="114"/>
      <c r="E419" s="114"/>
      <c r="F419" s="114"/>
      <c r="G419" s="114"/>
    </row>
    <row r="420" spans="1:7">
      <c r="A420" s="114"/>
      <c r="B420" s="114"/>
      <c r="C420" s="114"/>
      <c r="D420" s="114"/>
      <c r="E420" s="114"/>
      <c r="F420" s="114"/>
      <c r="G420" s="114"/>
    </row>
    <row r="421" spans="1:7">
      <c r="A421" s="114"/>
      <c r="B421" s="114"/>
      <c r="C421" s="114"/>
      <c r="D421" s="114"/>
      <c r="E421" s="114"/>
      <c r="F421" s="114"/>
      <c r="G421" s="114"/>
    </row>
    <row r="422" spans="1:7">
      <c r="A422" s="114"/>
      <c r="B422" s="114"/>
      <c r="C422" s="114"/>
      <c r="D422" s="114"/>
      <c r="E422" s="114"/>
      <c r="F422" s="114"/>
      <c r="G422" s="114"/>
    </row>
    <row r="423" spans="1:7">
      <c r="A423" s="114"/>
      <c r="B423" s="114"/>
      <c r="C423" s="114"/>
      <c r="D423" s="114"/>
      <c r="E423" s="114"/>
      <c r="F423" s="114"/>
      <c r="G423" s="114"/>
    </row>
    <row r="424" spans="1:7">
      <c r="A424" s="114"/>
      <c r="B424" s="114"/>
      <c r="C424" s="114"/>
      <c r="D424" s="114"/>
      <c r="E424" s="114"/>
      <c r="F424" s="114"/>
      <c r="G424" s="114"/>
    </row>
    <row r="425" spans="1:7">
      <c r="A425" s="114"/>
      <c r="B425" s="114"/>
      <c r="C425" s="114"/>
      <c r="D425" s="114"/>
      <c r="E425" s="114"/>
      <c r="F425" s="114"/>
      <c r="G425" s="114"/>
    </row>
    <row r="426" spans="1:7">
      <c r="A426" s="114"/>
      <c r="B426" s="114"/>
      <c r="C426" s="114"/>
      <c r="D426" s="114"/>
      <c r="E426" s="114"/>
      <c r="F426" s="114"/>
      <c r="G426" s="114"/>
    </row>
    <row r="427" spans="1:7">
      <c r="A427" s="114"/>
      <c r="B427" s="114"/>
      <c r="C427" s="114"/>
      <c r="D427" s="114"/>
      <c r="E427" s="114"/>
      <c r="F427" s="114"/>
      <c r="G427" s="114"/>
    </row>
    <row r="428" spans="1:7">
      <c r="A428" s="114"/>
      <c r="B428" s="114"/>
      <c r="C428" s="114"/>
      <c r="D428" s="114"/>
      <c r="E428" s="114"/>
      <c r="F428" s="114"/>
      <c r="G428" s="114"/>
    </row>
    <row r="429" spans="1:7">
      <c r="A429" s="114"/>
      <c r="B429" s="114"/>
      <c r="C429" s="114"/>
      <c r="D429" s="114"/>
      <c r="E429" s="114"/>
      <c r="F429" s="114"/>
      <c r="G429" s="114"/>
    </row>
    <row r="430" spans="1:7">
      <c r="A430" s="114"/>
      <c r="B430" s="114"/>
      <c r="C430" s="114"/>
      <c r="D430" s="114"/>
      <c r="E430" s="114"/>
      <c r="F430" s="114"/>
      <c r="G430" s="114"/>
    </row>
    <row r="431" spans="1:7">
      <c r="A431" s="114"/>
      <c r="B431" s="114"/>
      <c r="C431" s="114"/>
      <c r="D431" s="114"/>
      <c r="E431" s="114"/>
      <c r="F431" s="114"/>
      <c r="G431" s="114"/>
    </row>
    <row r="432" spans="1:7">
      <c r="A432" s="114"/>
      <c r="B432" s="114"/>
      <c r="C432" s="114"/>
      <c r="D432" s="114"/>
      <c r="E432" s="114"/>
      <c r="F432" s="114"/>
      <c r="G432" s="114"/>
    </row>
    <row r="433" spans="1:7">
      <c r="A433" s="114"/>
      <c r="B433" s="114"/>
      <c r="C433" s="114"/>
      <c r="D433" s="114"/>
      <c r="E433" s="114"/>
      <c r="F433" s="114"/>
      <c r="G433" s="114"/>
    </row>
    <row r="434" spans="1:7">
      <c r="A434" s="114"/>
      <c r="B434" s="114"/>
      <c r="C434" s="114"/>
      <c r="D434" s="114"/>
      <c r="E434" s="114"/>
      <c r="F434" s="114"/>
      <c r="G434" s="114"/>
    </row>
    <row r="435" spans="1:7">
      <c r="A435" s="114"/>
      <c r="B435" s="114"/>
      <c r="C435" s="114"/>
      <c r="D435" s="114"/>
      <c r="E435" s="114"/>
      <c r="F435" s="114"/>
      <c r="G435" s="114"/>
    </row>
    <row r="436" spans="1:7">
      <c r="A436" s="114"/>
      <c r="B436" s="114"/>
      <c r="C436" s="114"/>
      <c r="D436" s="114"/>
      <c r="E436" s="114"/>
      <c r="F436" s="114"/>
      <c r="G436" s="114"/>
    </row>
    <row r="437" spans="1:7">
      <c r="A437" s="114"/>
      <c r="B437" s="114"/>
      <c r="C437" s="114"/>
      <c r="D437" s="114"/>
      <c r="E437" s="114"/>
      <c r="F437" s="114"/>
      <c r="G437" s="114"/>
    </row>
    <row r="438" spans="1:7">
      <c r="A438" s="114"/>
      <c r="B438" s="114"/>
      <c r="C438" s="114"/>
      <c r="D438" s="114"/>
      <c r="E438" s="114"/>
      <c r="F438" s="114"/>
      <c r="G438" s="114"/>
    </row>
    <row r="439" spans="1:7">
      <c r="A439" s="114"/>
      <c r="B439" s="114"/>
      <c r="C439" s="114"/>
      <c r="D439" s="114"/>
      <c r="E439" s="114"/>
      <c r="F439" s="114"/>
      <c r="G439" s="114"/>
    </row>
    <row r="440" spans="1:7">
      <c r="A440" s="114"/>
      <c r="B440" s="114"/>
      <c r="C440" s="114"/>
      <c r="D440" s="114"/>
      <c r="E440" s="114"/>
      <c r="F440" s="114"/>
      <c r="G440" s="114"/>
    </row>
    <row r="441" spans="1:7">
      <c r="A441" s="114"/>
      <c r="B441" s="114"/>
      <c r="C441" s="114"/>
      <c r="D441" s="114"/>
      <c r="E441" s="114"/>
      <c r="F441" s="114"/>
      <c r="G441" s="114"/>
    </row>
    <row r="442" spans="1:7">
      <c r="A442" s="114"/>
      <c r="B442" s="114"/>
      <c r="C442" s="114"/>
      <c r="D442" s="114"/>
      <c r="E442" s="114"/>
      <c r="F442" s="114"/>
      <c r="G442" s="114"/>
    </row>
    <row r="443" spans="1:7">
      <c r="A443" s="114"/>
      <c r="B443" s="114"/>
      <c r="C443" s="114"/>
      <c r="D443" s="114"/>
      <c r="E443" s="114"/>
      <c r="F443" s="114"/>
      <c r="G443" s="114"/>
    </row>
    <row r="444" spans="1:7">
      <c r="A444" s="114"/>
      <c r="B444" s="114"/>
      <c r="C444" s="114"/>
      <c r="D444" s="114"/>
      <c r="E444" s="114"/>
      <c r="F444" s="114"/>
      <c r="G444" s="114"/>
    </row>
    <row r="445" spans="1:7">
      <c r="A445" s="114"/>
      <c r="B445" s="114"/>
      <c r="C445" s="114"/>
      <c r="D445" s="114"/>
      <c r="E445" s="114"/>
      <c r="F445" s="114"/>
      <c r="G445" s="114"/>
    </row>
    <row r="446" spans="1:7">
      <c r="A446" s="114"/>
      <c r="B446" s="114"/>
      <c r="C446" s="114"/>
      <c r="D446" s="114"/>
      <c r="E446" s="114"/>
      <c r="F446" s="114"/>
      <c r="G446" s="114"/>
    </row>
    <row r="447" spans="1:7">
      <c r="A447" s="114"/>
      <c r="B447" s="114"/>
      <c r="C447" s="114"/>
      <c r="D447" s="114"/>
      <c r="E447" s="114"/>
      <c r="F447" s="114"/>
      <c r="G447" s="114"/>
    </row>
    <row r="448" spans="1:7">
      <c r="A448" s="114"/>
      <c r="B448" s="114"/>
      <c r="C448" s="114"/>
      <c r="D448" s="114"/>
      <c r="E448" s="114"/>
      <c r="F448" s="114"/>
      <c r="G448" s="114"/>
    </row>
    <row r="449" spans="1:7">
      <c r="A449" s="114"/>
      <c r="B449" s="114"/>
      <c r="C449" s="114"/>
      <c r="D449" s="114"/>
      <c r="E449" s="114"/>
      <c r="F449" s="114"/>
      <c r="G449" s="114"/>
    </row>
    <row r="450" spans="1:7">
      <c r="A450" s="114"/>
      <c r="B450" s="114"/>
      <c r="C450" s="114"/>
      <c r="D450" s="114"/>
      <c r="E450" s="114"/>
      <c r="F450" s="114"/>
      <c r="G450" s="114"/>
    </row>
    <row r="451" spans="1:7">
      <c r="A451" s="114"/>
      <c r="B451" s="114"/>
      <c r="C451" s="114"/>
      <c r="D451" s="114"/>
      <c r="E451" s="114"/>
      <c r="F451" s="114"/>
      <c r="G451" s="114"/>
    </row>
    <row r="452" spans="1:7">
      <c r="A452" s="114"/>
      <c r="B452" s="114"/>
      <c r="C452" s="114"/>
      <c r="D452" s="114"/>
      <c r="E452" s="114"/>
      <c r="F452" s="114"/>
      <c r="G452" s="114"/>
    </row>
    <row r="453" spans="1:7">
      <c r="A453" s="114"/>
      <c r="B453" s="114"/>
      <c r="C453" s="114"/>
      <c r="D453" s="114"/>
      <c r="E453" s="114"/>
      <c r="F453" s="114"/>
      <c r="G453" s="114"/>
    </row>
    <row r="454" spans="1:7">
      <c r="A454" s="114"/>
      <c r="B454" s="114"/>
      <c r="C454" s="114"/>
      <c r="D454" s="114"/>
      <c r="E454" s="114"/>
      <c r="F454" s="114"/>
      <c r="G454" s="114"/>
    </row>
    <row r="455" spans="1:7">
      <c r="A455" s="114"/>
      <c r="B455" s="114"/>
      <c r="C455" s="114"/>
      <c r="D455" s="114"/>
      <c r="E455" s="114"/>
      <c r="F455" s="114"/>
      <c r="G455" s="114"/>
    </row>
    <row r="456" spans="1:7">
      <c r="A456" s="114"/>
      <c r="B456" s="114"/>
      <c r="C456" s="114"/>
      <c r="D456" s="114"/>
      <c r="E456" s="114"/>
      <c r="F456" s="114"/>
      <c r="G456" s="114"/>
    </row>
    <row r="457" spans="1:7">
      <c r="A457" s="114"/>
      <c r="B457" s="114"/>
      <c r="C457" s="114"/>
      <c r="D457" s="114"/>
      <c r="E457" s="114"/>
      <c r="F457" s="114"/>
      <c r="G457" s="114"/>
    </row>
    <row r="458" spans="1:7">
      <c r="A458" s="114"/>
      <c r="B458" s="114"/>
      <c r="C458" s="114"/>
      <c r="D458" s="114"/>
      <c r="E458" s="114"/>
      <c r="F458" s="114"/>
      <c r="G458" s="114"/>
    </row>
    <row r="459" spans="1:7">
      <c r="A459" s="114"/>
      <c r="B459" s="114"/>
      <c r="C459" s="114"/>
      <c r="D459" s="114"/>
      <c r="E459" s="114"/>
      <c r="F459" s="114"/>
      <c r="G459" s="114"/>
    </row>
    <row r="460" spans="1:7">
      <c r="A460" s="114"/>
      <c r="B460" s="114"/>
      <c r="C460" s="114"/>
      <c r="D460" s="114"/>
      <c r="E460" s="114"/>
      <c r="F460" s="114"/>
      <c r="G460" s="114"/>
    </row>
    <row r="461" spans="1:7">
      <c r="A461" s="114"/>
      <c r="B461" s="114"/>
      <c r="C461" s="114"/>
      <c r="D461" s="114"/>
      <c r="E461" s="114"/>
      <c r="F461" s="114"/>
      <c r="G461" s="114"/>
    </row>
    <row r="462" spans="1:7">
      <c r="A462" s="114"/>
      <c r="B462" s="114"/>
      <c r="C462" s="114"/>
      <c r="D462" s="114"/>
      <c r="E462" s="114"/>
      <c r="F462" s="114"/>
      <c r="G462" s="114"/>
    </row>
    <row r="463" spans="1:7">
      <c r="A463" s="114"/>
      <c r="B463" s="114"/>
      <c r="C463" s="114"/>
      <c r="D463" s="114"/>
      <c r="E463" s="114"/>
      <c r="F463" s="114"/>
      <c r="G463" s="114"/>
    </row>
    <row r="464" spans="1:7">
      <c r="A464" s="114"/>
      <c r="B464" s="114"/>
      <c r="C464" s="114"/>
      <c r="D464" s="114"/>
      <c r="E464" s="114"/>
      <c r="F464" s="114"/>
      <c r="G464" s="114"/>
    </row>
    <row r="465" spans="1:7">
      <c r="A465" s="114"/>
      <c r="B465" s="114"/>
      <c r="C465" s="114"/>
      <c r="D465" s="114"/>
      <c r="E465" s="114"/>
      <c r="F465" s="114"/>
      <c r="G465" s="114"/>
    </row>
    <row r="466" spans="1:7">
      <c r="A466" s="114"/>
      <c r="B466" s="114"/>
      <c r="C466" s="114"/>
      <c r="D466" s="114"/>
      <c r="E466" s="114"/>
      <c r="F466" s="114"/>
      <c r="G466" s="114"/>
    </row>
    <row r="467" spans="1:7">
      <c r="A467" s="114"/>
      <c r="B467" s="114"/>
      <c r="C467" s="114"/>
      <c r="D467" s="114"/>
      <c r="E467" s="114"/>
      <c r="F467" s="114"/>
      <c r="G467" s="114"/>
    </row>
    <row r="468" spans="1:7">
      <c r="A468" s="114"/>
      <c r="B468" s="114"/>
      <c r="C468" s="114"/>
      <c r="D468" s="114"/>
      <c r="E468" s="114"/>
      <c r="F468" s="114"/>
      <c r="G468" s="114"/>
    </row>
    <row r="469" spans="1:7">
      <c r="A469" s="114"/>
      <c r="B469" s="114"/>
      <c r="C469" s="114"/>
      <c r="D469" s="114"/>
      <c r="E469" s="114"/>
      <c r="F469" s="114"/>
      <c r="G469" s="114"/>
    </row>
    <row r="470" spans="1:7">
      <c r="A470" s="114"/>
      <c r="B470" s="114"/>
      <c r="C470" s="114"/>
      <c r="D470" s="114"/>
      <c r="E470" s="114"/>
      <c r="F470" s="114"/>
      <c r="G470" s="114"/>
    </row>
    <row r="471" spans="1:7">
      <c r="A471" s="114"/>
      <c r="B471" s="114"/>
      <c r="C471" s="114"/>
      <c r="D471" s="114"/>
      <c r="E471" s="114"/>
      <c r="F471" s="114"/>
      <c r="G471" s="114"/>
    </row>
    <row r="472" spans="1:7">
      <c r="A472" s="114"/>
      <c r="B472" s="114"/>
      <c r="C472" s="114"/>
      <c r="D472" s="114"/>
      <c r="E472" s="114"/>
      <c r="F472" s="114"/>
      <c r="G472" s="114"/>
    </row>
    <row r="473" spans="1:7">
      <c r="A473" s="114"/>
      <c r="B473" s="114"/>
      <c r="C473" s="114"/>
      <c r="D473" s="114"/>
      <c r="E473" s="114"/>
      <c r="F473" s="114"/>
      <c r="G473" s="114"/>
    </row>
    <row r="474" spans="1:7">
      <c r="A474" s="114"/>
      <c r="B474" s="114"/>
      <c r="C474" s="114"/>
      <c r="D474" s="114"/>
      <c r="E474" s="114"/>
      <c r="F474" s="114"/>
      <c r="G474" s="114"/>
    </row>
    <row r="475" spans="1:7">
      <c r="A475" s="114"/>
      <c r="B475" s="114"/>
      <c r="C475" s="114"/>
      <c r="D475" s="114"/>
      <c r="E475" s="114"/>
      <c r="F475" s="114"/>
      <c r="G475" s="114"/>
    </row>
    <row r="476" spans="1:7">
      <c r="A476" s="114"/>
      <c r="B476" s="114"/>
      <c r="C476" s="114"/>
      <c r="D476" s="114"/>
      <c r="E476" s="114"/>
      <c r="F476" s="114"/>
      <c r="G476" s="114"/>
    </row>
    <row r="477" spans="1:7">
      <c r="A477" s="114"/>
      <c r="B477" s="114"/>
      <c r="C477" s="114"/>
      <c r="D477" s="114"/>
      <c r="E477" s="114"/>
      <c r="F477" s="114"/>
      <c r="G477" s="114"/>
    </row>
    <row r="478" spans="1:7">
      <c r="A478" s="114"/>
      <c r="B478" s="114"/>
      <c r="C478" s="114"/>
      <c r="D478" s="114"/>
      <c r="E478" s="114"/>
      <c r="F478" s="114"/>
      <c r="G478" s="114"/>
    </row>
    <row r="479" spans="1:7">
      <c r="A479" s="114"/>
      <c r="B479" s="114"/>
      <c r="C479" s="114"/>
      <c r="D479" s="114"/>
      <c r="E479" s="114"/>
      <c r="F479" s="114"/>
      <c r="G479" s="114"/>
    </row>
    <row r="480" spans="1:7">
      <c r="A480" s="114"/>
      <c r="B480" s="114"/>
      <c r="C480" s="114"/>
      <c r="D480" s="114"/>
      <c r="E480" s="114"/>
      <c r="F480" s="114"/>
      <c r="G480" s="114"/>
    </row>
    <row r="481" spans="1:7">
      <c r="A481" s="114"/>
      <c r="B481" s="114"/>
      <c r="C481" s="114"/>
      <c r="D481" s="114"/>
      <c r="E481" s="114"/>
      <c r="F481" s="114"/>
      <c r="G481" s="114"/>
    </row>
    <row r="482" spans="1:7">
      <c r="A482" s="114"/>
      <c r="B482" s="114"/>
      <c r="C482" s="114"/>
      <c r="D482" s="114"/>
      <c r="E482" s="114"/>
      <c r="F482" s="114"/>
      <c r="G482" s="114"/>
    </row>
    <row r="483" spans="1:7">
      <c r="A483" s="114"/>
      <c r="B483" s="114"/>
      <c r="C483" s="114"/>
      <c r="D483" s="114"/>
      <c r="E483" s="114"/>
      <c r="F483" s="114"/>
      <c r="G483" s="114"/>
    </row>
    <row r="484" spans="1:7">
      <c r="A484" s="114"/>
      <c r="B484" s="114"/>
      <c r="C484" s="114"/>
      <c r="D484" s="114"/>
      <c r="E484" s="114"/>
      <c r="F484" s="114"/>
      <c r="G484" s="114"/>
    </row>
    <row r="485" spans="1:7">
      <c r="A485" s="114"/>
      <c r="B485" s="114"/>
      <c r="C485" s="114"/>
      <c r="D485" s="114"/>
      <c r="E485" s="114"/>
      <c r="F485" s="114"/>
      <c r="G485" s="114"/>
    </row>
    <row r="486" spans="1:7">
      <c r="A486" s="114"/>
      <c r="B486" s="114"/>
      <c r="C486" s="114"/>
      <c r="D486" s="114"/>
      <c r="E486" s="114"/>
      <c r="F486" s="114"/>
      <c r="G486" s="114"/>
    </row>
    <row r="487" spans="1:7">
      <c r="A487" s="114"/>
      <c r="B487" s="114"/>
      <c r="C487" s="114"/>
      <c r="D487" s="114"/>
      <c r="E487" s="114"/>
      <c r="F487" s="114"/>
      <c r="G487" s="114"/>
    </row>
    <row r="488" spans="1:7">
      <c r="A488" s="114"/>
      <c r="B488" s="114"/>
      <c r="C488" s="114"/>
      <c r="D488" s="114"/>
      <c r="E488" s="114"/>
      <c r="F488" s="114"/>
      <c r="G488" s="114"/>
    </row>
    <row r="489" spans="1:7">
      <c r="A489" s="114"/>
      <c r="B489" s="114"/>
      <c r="C489" s="114"/>
      <c r="D489" s="114"/>
      <c r="E489" s="114"/>
      <c r="F489" s="114"/>
      <c r="G489" s="114"/>
    </row>
    <row r="490" spans="1:7">
      <c r="A490" s="114"/>
      <c r="B490" s="114"/>
      <c r="C490" s="114"/>
      <c r="D490" s="114"/>
      <c r="E490" s="114"/>
      <c r="F490" s="114"/>
      <c r="G490" s="114"/>
    </row>
    <row r="491" spans="1:7">
      <c r="A491" s="114"/>
      <c r="B491" s="114"/>
      <c r="C491" s="114"/>
      <c r="D491" s="114"/>
      <c r="E491" s="114"/>
      <c r="F491" s="114"/>
      <c r="G491" s="114"/>
    </row>
    <row r="492" spans="1:7">
      <c r="A492" s="114"/>
      <c r="B492" s="114"/>
      <c r="C492" s="114"/>
      <c r="D492" s="114"/>
      <c r="E492" s="114"/>
      <c r="F492" s="114"/>
      <c r="G492" s="114"/>
    </row>
    <row r="493" spans="1:7">
      <c r="A493" s="114"/>
      <c r="B493" s="114"/>
      <c r="C493" s="114"/>
      <c r="D493" s="114"/>
      <c r="E493" s="114"/>
      <c r="F493" s="114"/>
      <c r="G493" s="114"/>
    </row>
    <row r="494" spans="1:7">
      <c r="A494" s="114"/>
      <c r="B494" s="114"/>
      <c r="C494" s="114"/>
      <c r="D494" s="114"/>
      <c r="E494" s="114"/>
      <c r="F494" s="114"/>
      <c r="G494" s="114"/>
    </row>
    <row r="495" spans="1:7">
      <c r="A495" s="114"/>
      <c r="B495" s="114"/>
      <c r="C495" s="114"/>
      <c r="D495" s="114"/>
      <c r="E495" s="114"/>
      <c r="F495" s="114"/>
      <c r="G495" s="114"/>
    </row>
    <row r="496" spans="1:7">
      <c r="A496" s="114"/>
      <c r="B496" s="114"/>
      <c r="C496" s="114"/>
      <c r="D496" s="114"/>
      <c r="E496" s="114"/>
      <c r="F496" s="114"/>
      <c r="G496" s="114"/>
    </row>
    <row r="497" spans="1:7">
      <c r="A497" s="114"/>
      <c r="B497" s="114"/>
      <c r="C497" s="114"/>
      <c r="D497" s="114"/>
      <c r="E497" s="114"/>
      <c r="F497" s="114"/>
      <c r="G497" s="114"/>
    </row>
    <row r="498" spans="1:7">
      <c r="A498" s="114"/>
      <c r="B498" s="114"/>
      <c r="C498" s="114"/>
      <c r="D498" s="114"/>
      <c r="E498" s="114"/>
      <c r="F498" s="114"/>
      <c r="G498" s="114"/>
    </row>
    <row r="499" spans="1:7">
      <c r="A499" s="114"/>
      <c r="B499" s="114"/>
      <c r="C499" s="114"/>
      <c r="D499" s="114"/>
      <c r="E499" s="114"/>
      <c r="F499" s="114"/>
      <c r="G499" s="114"/>
    </row>
    <row r="500" spans="1:7">
      <c r="A500" s="114"/>
      <c r="B500" s="114"/>
      <c r="C500" s="114"/>
      <c r="D500" s="114"/>
      <c r="E500" s="114"/>
      <c r="F500" s="114"/>
      <c r="G500" s="114"/>
    </row>
    <row r="501" spans="1:7">
      <c r="A501" s="114"/>
      <c r="B501" s="114"/>
      <c r="C501" s="114"/>
      <c r="D501" s="114"/>
      <c r="E501" s="114"/>
      <c r="F501" s="114"/>
      <c r="G501" s="114"/>
    </row>
    <row r="502" spans="1:7">
      <c r="A502" s="114"/>
      <c r="B502" s="114"/>
      <c r="C502" s="114"/>
      <c r="D502" s="114"/>
      <c r="E502" s="114"/>
      <c r="F502" s="114"/>
      <c r="G502" s="114"/>
    </row>
    <row r="503" spans="1:7">
      <c r="A503" s="114"/>
      <c r="B503" s="114"/>
      <c r="C503" s="114"/>
      <c r="D503" s="114"/>
      <c r="E503" s="114"/>
      <c r="F503" s="114"/>
      <c r="G503" s="114"/>
    </row>
    <row r="504" spans="1:7">
      <c r="A504" s="114"/>
      <c r="B504" s="114"/>
      <c r="C504" s="114"/>
      <c r="D504" s="114"/>
      <c r="E504" s="114"/>
      <c r="F504" s="114"/>
      <c r="G504" s="114"/>
    </row>
    <row r="505" spans="1:7">
      <c r="A505" s="114"/>
      <c r="B505" s="114"/>
      <c r="C505" s="114"/>
      <c r="D505" s="114"/>
      <c r="E505" s="114"/>
      <c r="F505" s="114"/>
      <c r="G505" s="114"/>
    </row>
    <row r="506" spans="1:7">
      <c r="A506" s="114"/>
      <c r="B506" s="114"/>
      <c r="C506" s="114"/>
      <c r="D506" s="114"/>
      <c r="E506" s="114"/>
      <c r="F506" s="114"/>
      <c r="G506" s="114"/>
    </row>
    <row r="507" spans="1:7">
      <c r="A507" s="114"/>
      <c r="B507" s="114"/>
      <c r="C507" s="114"/>
      <c r="D507" s="114"/>
      <c r="E507" s="114"/>
      <c r="F507" s="114"/>
      <c r="G507" s="114"/>
    </row>
    <row r="508" spans="1:7">
      <c r="A508" s="114"/>
      <c r="B508" s="114"/>
      <c r="C508" s="114"/>
      <c r="D508" s="114"/>
      <c r="E508" s="114"/>
      <c r="F508" s="114"/>
      <c r="G508" s="114"/>
    </row>
    <row r="509" spans="1:7">
      <c r="A509" s="114"/>
      <c r="B509" s="114"/>
      <c r="C509" s="114"/>
      <c r="D509" s="114"/>
      <c r="E509" s="114"/>
      <c r="F509" s="114"/>
      <c r="G509" s="114"/>
    </row>
    <row r="510" spans="1:7">
      <c r="A510" s="114"/>
      <c r="B510" s="114"/>
      <c r="C510" s="114"/>
      <c r="D510" s="114"/>
      <c r="E510" s="114"/>
      <c r="F510" s="114"/>
      <c r="G510" s="114"/>
    </row>
    <row r="511" spans="1:7">
      <c r="A511" s="114"/>
      <c r="B511" s="114"/>
      <c r="C511" s="114"/>
      <c r="D511" s="114"/>
      <c r="E511" s="114"/>
      <c r="F511" s="114"/>
      <c r="G511" s="114"/>
    </row>
    <row r="512" spans="1:7">
      <c r="A512" s="114"/>
      <c r="B512" s="114"/>
      <c r="C512" s="114"/>
      <c r="D512" s="114"/>
      <c r="E512" s="114"/>
      <c r="F512" s="114"/>
      <c r="G512" s="114"/>
    </row>
    <row r="513" spans="1:7">
      <c r="A513" s="114"/>
      <c r="B513" s="114"/>
      <c r="C513" s="114"/>
      <c r="D513" s="114"/>
      <c r="E513" s="114"/>
      <c r="F513" s="114"/>
      <c r="G513" s="114"/>
    </row>
    <row r="514" spans="1:7">
      <c r="A514" s="114"/>
      <c r="B514" s="114"/>
      <c r="C514" s="114"/>
      <c r="D514" s="114"/>
      <c r="E514" s="114"/>
      <c r="F514" s="114"/>
      <c r="G514" s="114"/>
    </row>
    <row r="515" spans="1:7">
      <c r="A515" s="114"/>
      <c r="B515" s="114"/>
      <c r="C515" s="114"/>
      <c r="D515" s="114"/>
      <c r="E515" s="114"/>
      <c r="F515" s="114"/>
      <c r="G515" s="114"/>
    </row>
    <row r="516" spans="1:7">
      <c r="A516" s="114"/>
      <c r="B516" s="114"/>
      <c r="C516" s="114"/>
      <c r="D516" s="114"/>
      <c r="E516" s="114"/>
      <c r="F516" s="114"/>
      <c r="G516" s="114"/>
    </row>
    <row r="517" spans="1:7">
      <c r="A517" s="114"/>
      <c r="B517" s="114"/>
      <c r="C517" s="114"/>
      <c r="D517" s="114"/>
      <c r="E517" s="114"/>
      <c r="F517" s="114"/>
      <c r="G517" s="114"/>
    </row>
    <row r="518" spans="1:7">
      <c r="A518" s="114"/>
      <c r="B518" s="114"/>
      <c r="C518" s="114"/>
      <c r="D518" s="114"/>
      <c r="E518" s="114"/>
      <c r="F518" s="114"/>
      <c r="G518" s="114"/>
    </row>
    <row r="519" spans="1:7">
      <c r="A519" s="114"/>
      <c r="B519" s="114"/>
      <c r="C519" s="114"/>
      <c r="D519" s="114"/>
      <c r="E519" s="114"/>
      <c r="F519" s="114"/>
      <c r="G519" s="114"/>
    </row>
    <row r="520" spans="1:7">
      <c r="A520" s="114"/>
      <c r="B520" s="114"/>
      <c r="C520" s="114"/>
      <c r="D520" s="114"/>
      <c r="E520" s="114"/>
      <c r="F520" s="114"/>
      <c r="G520" s="114"/>
    </row>
    <row r="521" spans="1:7">
      <c r="A521" s="114"/>
      <c r="B521" s="114"/>
      <c r="C521" s="114"/>
      <c r="D521" s="114"/>
      <c r="E521" s="114"/>
      <c r="F521" s="114"/>
      <c r="G521" s="114"/>
    </row>
    <row r="522" spans="1:7">
      <c r="A522" s="114"/>
      <c r="B522" s="114"/>
      <c r="C522" s="114"/>
      <c r="D522" s="114"/>
      <c r="E522" s="114"/>
      <c r="F522" s="114"/>
      <c r="G522" s="114"/>
    </row>
    <row r="523" spans="1:7">
      <c r="A523" s="114"/>
      <c r="B523" s="114"/>
      <c r="C523" s="114"/>
      <c r="D523" s="114"/>
      <c r="E523" s="114"/>
      <c r="F523" s="114"/>
      <c r="G523" s="114"/>
    </row>
    <row r="524" spans="1:7">
      <c r="A524" s="114"/>
      <c r="B524" s="114"/>
      <c r="C524" s="114"/>
      <c r="D524" s="114"/>
      <c r="E524" s="114"/>
      <c r="F524" s="114"/>
      <c r="G524" s="114"/>
    </row>
    <row r="525" spans="1:7">
      <c r="A525" s="114"/>
      <c r="B525" s="114"/>
      <c r="C525" s="114"/>
      <c r="D525" s="114"/>
      <c r="E525" s="114"/>
      <c r="F525" s="114"/>
      <c r="G525" s="114"/>
    </row>
    <row r="526" spans="1:7">
      <c r="A526" s="114"/>
      <c r="B526" s="114"/>
      <c r="C526" s="114"/>
      <c r="D526" s="114"/>
      <c r="E526" s="114"/>
      <c r="F526" s="114"/>
      <c r="G526" s="114"/>
    </row>
    <row r="527" spans="1:7">
      <c r="A527" s="114"/>
      <c r="B527" s="114"/>
      <c r="C527" s="114"/>
      <c r="D527" s="114"/>
      <c r="E527" s="114"/>
      <c r="F527" s="114"/>
      <c r="G527" s="114"/>
    </row>
    <row r="528" spans="1:7">
      <c r="A528" s="114"/>
      <c r="B528" s="114"/>
      <c r="C528" s="114"/>
      <c r="D528" s="114"/>
      <c r="E528" s="114"/>
      <c r="F528" s="114"/>
      <c r="G528" s="114"/>
    </row>
    <row r="529" spans="1:7">
      <c r="A529" s="114"/>
      <c r="B529" s="114"/>
      <c r="C529" s="114"/>
      <c r="D529" s="114"/>
      <c r="E529" s="114"/>
      <c r="F529" s="114"/>
      <c r="G529" s="114"/>
    </row>
    <row r="530" spans="1:7">
      <c r="A530" s="114"/>
      <c r="B530" s="114"/>
      <c r="C530" s="114"/>
      <c r="D530" s="114"/>
      <c r="E530" s="114"/>
      <c r="F530" s="114"/>
      <c r="G530" s="114"/>
    </row>
    <row r="531" spans="1:7">
      <c r="A531" s="114"/>
      <c r="B531" s="114"/>
      <c r="C531" s="114"/>
      <c r="D531" s="114"/>
      <c r="E531" s="114"/>
      <c r="F531" s="114"/>
      <c r="G531" s="114"/>
    </row>
    <row r="532" spans="1:7">
      <c r="A532" s="114"/>
      <c r="B532" s="114"/>
      <c r="C532" s="114"/>
      <c r="D532" s="114"/>
      <c r="E532" s="114"/>
      <c r="F532" s="114"/>
      <c r="G532" s="114"/>
    </row>
    <row r="533" spans="1:7">
      <c r="A533" s="114"/>
      <c r="B533" s="114"/>
      <c r="C533" s="114"/>
      <c r="D533" s="114"/>
      <c r="E533" s="114"/>
      <c r="F533" s="114"/>
      <c r="G533" s="114"/>
    </row>
    <row r="534" spans="1:7">
      <c r="A534" s="114"/>
      <c r="B534" s="114"/>
      <c r="C534" s="114"/>
      <c r="D534" s="114"/>
      <c r="E534" s="114"/>
      <c r="F534" s="114"/>
      <c r="G534" s="114"/>
    </row>
    <row r="535" spans="1:7">
      <c r="A535" s="114"/>
      <c r="B535" s="114"/>
      <c r="C535" s="114"/>
      <c r="D535" s="114"/>
      <c r="E535" s="114"/>
      <c r="F535" s="114"/>
      <c r="G535" s="114"/>
    </row>
    <row r="536" spans="1:7">
      <c r="A536" s="114"/>
      <c r="B536" s="114"/>
      <c r="C536" s="114"/>
      <c r="D536" s="114"/>
      <c r="E536" s="114"/>
      <c r="F536" s="114"/>
      <c r="G536" s="114"/>
    </row>
    <row r="537" spans="1:7">
      <c r="A537" s="114"/>
      <c r="B537" s="114"/>
      <c r="C537" s="114"/>
      <c r="D537" s="114"/>
      <c r="E537" s="114"/>
      <c r="F537" s="114"/>
      <c r="G537" s="114"/>
    </row>
    <row r="538" spans="1:7">
      <c r="A538" s="114"/>
      <c r="B538" s="114"/>
      <c r="C538" s="114"/>
      <c r="D538" s="114"/>
      <c r="E538" s="114"/>
      <c r="F538" s="114"/>
      <c r="G538" s="114"/>
    </row>
    <row r="539" spans="1:7">
      <c r="A539" s="114"/>
      <c r="B539" s="114"/>
      <c r="C539" s="114"/>
      <c r="D539" s="114"/>
      <c r="E539" s="114"/>
      <c r="F539" s="114"/>
      <c r="G539" s="114"/>
    </row>
    <row r="540" spans="1:7">
      <c r="A540" s="114"/>
      <c r="B540" s="114"/>
      <c r="C540" s="114"/>
      <c r="D540" s="114"/>
      <c r="E540" s="114"/>
      <c r="F540" s="114"/>
      <c r="G540" s="114"/>
    </row>
    <row r="541" spans="1:7">
      <c r="A541" s="114"/>
      <c r="B541" s="114"/>
      <c r="C541" s="114"/>
      <c r="D541" s="114"/>
      <c r="E541" s="114"/>
      <c r="F541" s="114"/>
      <c r="G541" s="114"/>
    </row>
    <row r="542" spans="1:7">
      <c r="A542" s="114"/>
      <c r="B542" s="114"/>
      <c r="C542" s="114"/>
      <c r="D542" s="114"/>
      <c r="E542" s="114"/>
      <c r="F542" s="114"/>
      <c r="G542" s="114"/>
    </row>
    <row r="543" spans="1:7">
      <c r="A543" s="114"/>
      <c r="B543" s="114"/>
      <c r="C543" s="114"/>
      <c r="D543" s="114"/>
      <c r="E543" s="114"/>
      <c r="F543" s="114"/>
      <c r="G543" s="114"/>
    </row>
    <row r="544" spans="1:7">
      <c r="A544" s="114"/>
      <c r="B544" s="114"/>
      <c r="C544" s="114"/>
      <c r="D544" s="114"/>
      <c r="E544" s="114"/>
      <c r="F544" s="114"/>
      <c r="G544" s="114"/>
    </row>
    <row r="545" spans="1:7">
      <c r="A545" s="114"/>
      <c r="B545" s="114"/>
      <c r="C545" s="114"/>
      <c r="D545" s="114"/>
      <c r="E545" s="114"/>
      <c r="F545" s="114"/>
      <c r="G545" s="114"/>
    </row>
    <row r="546" spans="1:7">
      <c r="A546" s="114"/>
      <c r="B546" s="114"/>
      <c r="C546" s="114"/>
      <c r="D546" s="114"/>
      <c r="E546" s="114"/>
      <c r="F546" s="114"/>
      <c r="G546" s="114"/>
    </row>
    <row r="547" spans="1:7">
      <c r="A547" s="114"/>
      <c r="B547" s="114"/>
      <c r="C547" s="114"/>
      <c r="D547" s="114"/>
      <c r="E547" s="114"/>
      <c r="F547" s="114"/>
      <c r="G547" s="114"/>
    </row>
    <row r="548" spans="1:7">
      <c r="A548" s="114"/>
      <c r="B548" s="114"/>
      <c r="C548" s="114"/>
      <c r="D548" s="114"/>
      <c r="E548" s="114"/>
      <c r="F548" s="114"/>
      <c r="G548" s="114"/>
    </row>
    <row r="549" spans="1:7">
      <c r="A549" s="114"/>
      <c r="B549" s="114"/>
      <c r="C549" s="114"/>
      <c r="D549" s="114"/>
      <c r="E549" s="114"/>
      <c r="F549" s="114"/>
      <c r="G549" s="114"/>
    </row>
    <row r="550" spans="1:7">
      <c r="A550" s="114"/>
      <c r="B550" s="114"/>
      <c r="C550" s="114"/>
      <c r="D550" s="114"/>
      <c r="E550" s="114"/>
      <c r="F550" s="114"/>
      <c r="G550" s="114"/>
    </row>
    <row r="551" spans="1:7">
      <c r="A551" s="114"/>
      <c r="B551" s="114"/>
      <c r="C551" s="114"/>
      <c r="D551" s="114"/>
      <c r="E551" s="114"/>
      <c r="F551" s="114"/>
      <c r="G551" s="114"/>
    </row>
    <row r="552" spans="1:7">
      <c r="A552" s="114"/>
      <c r="B552" s="114"/>
      <c r="C552" s="114"/>
      <c r="D552" s="114"/>
      <c r="E552" s="114"/>
      <c r="F552" s="114"/>
      <c r="G552" s="114"/>
    </row>
    <row r="553" spans="1:7">
      <c r="A553" s="114"/>
      <c r="B553" s="114"/>
      <c r="C553" s="114"/>
      <c r="D553" s="114"/>
      <c r="E553" s="114"/>
      <c r="F553" s="114"/>
      <c r="G553" s="114"/>
    </row>
    <row r="554" spans="1:7">
      <c r="A554" s="114"/>
      <c r="B554" s="114"/>
      <c r="C554" s="114"/>
      <c r="D554" s="114"/>
      <c r="E554" s="114"/>
      <c r="F554" s="114"/>
      <c r="G554" s="114"/>
    </row>
    <row r="555" spans="1:7">
      <c r="A555" s="114"/>
      <c r="B555" s="114"/>
      <c r="C555" s="114"/>
      <c r="D555" s="114"/>
      <c r="E555" s="114"/>
      <c r="F555" s="114"/>
      <c r="G555" s="114"/>
    </row>
    <row r="556" spans="1:7">
      <c r="A556" s="114"/>
      <c r="B556" s="114"/>
      <c r="C556" s="114"/>
      <c r="D556" s="114"/>
      <c r="E556" s="114"/>
      <c r="F556" s="114"/>
      <c r="G556" s="114"/>
    </row>
    <row r="557" spans="1:7">
      <c r="A557" s="114"/>
      <c r="B557" s="114"/>
      <c r="C557" s="114"/>
      <c r="D557" s="114"/>
      <c r="E557" s="114"/>
      <c r="F557" s="114"/>
      <c r="G557" s="114"/>
    </row>
    <row r="558" spans="1:7">
      <c r="A558" s="114"/>
      <c r="B558" s="114"/>
      <c r="C558" s="114"/>
      <c r="D558" s="114"/>
      <c r="E558" s="114"/>
      <c r="F558" s="114"/>
      <c r="G558" s="114"/>
    </row>
    <row r="559" spans="1:7">
      <c r="A559" s="114"/>
      <c r="B559" s="114"/>
      <c r="C559" s="114"/>
      <c r="D559" s="114"/>
      <c r="E559" s="114"/>
      <c r="F559" s="114"/>
      <c r="G559" s="114"/>
    </row>
    <row r="560" spans="1:7">
      <c r="A560" s="114"/>
      <c r="B560" s="114"/>
      <c r="C560" s="114"/>
      <c r="D560" s="114"/>
      <c r="E560" s="114"/>
      <c r="F560" s="114"/>
      <c r="G560" s="114"/>
    </row>
    <row r="561" spans="1:7">
      <c r="A561" s="114"/>
      <c r="B561" s="114"/>
      <c r="C561" s="114"/>
      <c r="D561" s="114"/>
      <c r="E561" s="114"/>
      <c r="F561" s="114"/>
      <c r="G561" s="114"/>
    </row>
    <row r="562" spans="1:7">
      <c r="A562" s="114"/>
      <c r="B562" s="114"/>
      <c r="C562" s="114"/>
      <c r="D562" s="114"/>
      <c r="E562" s="114"/>
      <c r="F562" s="114"/>
      <c r="G562" s="114"/>
    </row>
    <row r="563" spans="1:7">
      <c r="A563" s="114"/>
      <c r="B563" s="114"/>
      <c r="C563" s="114"/>
      <c r="D563" s="114"/>
      <c r="E563" s="114"/>
      <c r="F563" s="114"/>
      <c r="G563" s="114"/>
    </row>
    <row r="564" spans="1:7">
      <c r="A564" s="114"/>
      <c r="B564" s="114"/>
      <c r="C564" s="114"/>
      <c r="D564" s="114"/>
      <c r="E564" s="114"/>
      <c r="F564" s="114"/>
      <c r="G564" s="114"/>
    </row>
    <row r="565" spans="1:7">
      <c r="A565" s="114"/>
      <c r="B565" s="114"/>
      <c r="C565" s="114"/>
      <c r="D565" s="114"/>
      <c r="E565" s="114"/>
      <c r="F565" s="114"/>
      <c r="G565" s="114"/>
    </row>
    <row r="566" spans="1:7">
      <c r="A566" s="114"/>
      <c r="B566" s="114"/>
      <c r="C566" s="114"/>
      <c r="D566" s="114"/>
      <c r="E566" s="114"/>
      <c r="F566" s="114"/>
      <c r="G566" s="114"/>
    </row>
    <row r="567" spans="1:7">
      <c r="A567" s="114"/>
      <c r="B567" s="114"/>
      <c r="C567" s="114"/>
      <c r="D567" s="114"/>
      <c r="E567" s="114"/>
      <c r="F567" s="114"/>
      <c r="G567" s="114"/>
    </row>
    <row r="568" spans="1:7">
      <c r="A568" s="114"/>
      <c r="B568" s="114"/>
      <c r="C568" s="114"/>
      <c r="D568" s="114"/>
      <c r="E568" s="114"/>
      <c r="F568" s="114"/>
      <c r="G568" s="114"/>
    </row>
    <row r="569" spans="1:7">
      <c r="A569" s="114"/>
      <c r="B569" s="114"/>
      <c r="C569" s="114"/>
      <c r="D569" s="114"/>
      <c r="E569" s="114"/>
      <c r="F569" s="114"/>
      <c r="G569" s="114"/>
    </row>
    <row r="570" spans="1:7">
      <c r="A570" s="114"/>
      <c r="B570" s="114"/>
      <c r="C570" s="114"/>
      <c r="D570" s="114"/>
      <c r="E570" s="114"/>
      <c r="F570" s="114"/>
      <c r="G570" s="114"/>
    </row>
    <row r="571" spans="1:7">
      <c r="A571" s="114"/>
      <c r="B571" s="114"/>
      <c r="C571" s="114"/>
      <c r="D571" s="114"/>
      <c r="E571" s="114"/>
      <c r="F571" s="114"/>
      <c r="G571" s="114"/>
    </row>
    <row r="572" spans="1:7">
      <c r="A572" s="114"/>
      <c r="B572" s="114"/>
      <c r="C572" s="114"/>
      <c r="D572" s="114"/>
      <c r="E572" s="114"/>
      <c r="F572" s="114"/>
      <c r="G572" s="114"/>
    </row>
    <row r="573" spans="1:7">
      <c r="A573" s="114"/>
      <c r="B573" s="114"/>
      <c r="C573" s="114"/>
      <c r="D573" s="114"/>
      <c r="E573" s="114"/>
      <c r="F573" s="114"/>
      <c r="G573" s="114"/>
    </row>
    <row r="574" spans="1:7">
      <c r="A574" s="114"/>
      <c r="B574" s="114"/>
      <c r="C574" s="114"/>
      <c r="D574" s="114"/>
      <c r="E574" s="114"/>
      <c r="F574" s="114"/>
      <c r="G574" s="114"/>
    </row>
    <row r="575" spans="1:7">
      <c r="A575" s="114"/>
      <c r="B575" s="114"/>
      <c r="C575" s="114"/>
      <c r="D575" s="114"/>
      <c r="E575" s="114"/>
      <c r="F575" s="114"/>
      <c r="G575" s="114"/>
    </row>
    <row r="576" spans="1:7">
      <c r="A576" s="114"/>
      <c r="B576" s="114"/>
      <c r="C576" s="114"/>
      <c r="D576" s="114"/>
      <c r="E576" s="114"/>
      <c r="F576" s="114"/>
      <c r="G576" s="114"/>
    </row>
    <row r="577" spans="1:7">
      <c r="A577" s="114"/>
      <c r="B577" s="114"/>
      <c r="C577" s="114"/>
      <c r="D577" s="114"/>
      <c r="E577" s="114"/>
      <c r="F577" s="114"/>
      <c r="G577" s="114"/>
    </row>
    <row r="578" spans="1:7">
      <c r="A578" s="114"/>
      <c r="B578" s="114"/>
      <c r="C578" s="114"/>
      <c r="D578" s="114"/>
      <c r="E578" s="114"/>
      <c r="F578" s="114"/>
      <c r="G578" s="114"/>
    </row>
    <row r="579" spans="1:7">
      <c r="A579" s="114"/>
      <c r="B579" s="114"/>
      <c r="C579" s="114"/>
      <c r="D579" s="114"/>
      <c r="E579" s="114"/>
      <c r="F579" s="114"/>
      <c r="G579" s="114"/>
    </row>
    <row r="580" spans="1:7">
      <c r="A580" s="114"/>
      <c r="B580" s="114"/>
      <c r="C580" s="114"/>
      <c r="D580" s="114"/>
      <c r="E580" s="114"/>
      <c r="F580" s="114"/>
      <c r="G580" s="114"/>
    </row>
    <row r="581" spans="1:7">
      <c r="A581" s="114"/>
      <c r="B581" s="114"/>
      <c r="C581" s="114"/>
      <c r="D581" s="114"/>
      <c r="E581" s="114"/>
      <c r="F581" s="114"/>
      <c r="G581" s="114"/>
    </row>
    <row r="582" spans="1:7">
      <c r="A582" s="114"/>
      <c r="B582" s="114"/>
      <c r="C582" s="114"/>
      <c r="D582" s="114"/>
      <c r="E582" s="114"/>
      <c r="F582" s="114"/>
      <c r="G582" s="114"/>
    </row>
    <row r="583" spans="1:7">
      <c r="A583" s="114"/>
      <c r="B583" s="114"/>
      <c r="C583" s="114"/>
      <c r="D583" s="114"/>
      <c r="E583" s="114"/>
      <c r="F583" s="114"/>
      <c r="G583" s="114"/>
    </row>
    <row r="584" spans="1:7">
      <c r="A584" s="114"/>
      <c r="B584" s="114"/>
      <c r="C584" s="114"/>
      <c r="D584" s="114"/>
      <c r="E584" s="114"/>
      <c r="F584" s="114"/>
      <c r="G584" s="114"/>
    </row>
    <row r="585" spans="1:7">
      <c r="A585" s="114"/>
      <c r="B585" s="114"/>
      <c r="C585" s="114"/>
      <c r="D585" s="114"/>
      <c r="E585" s="114"/>
      <c r="F585" s="114"/>
      <c r="G585" s="114"/>
    </row>
    <row r="586" spans="1:7">
      <c r="A586" s="114"/>
      <c r="B586" s="114"/>
      <c r="C586" s="114"/>
      <c r="D586" s="114"/>
      <c r="E586" s="114"/>
      <c r="F586" s="114"/>
      <c r="G586" s="114"/>
    </row>
    <row r="587" spans="1:7">
      <c r="A587" s="114"/>
      <c r="B587" s="114"/>
      <c r="C587" s="114"/>
      <c r="D587" s="114"/>
      <c r="E587" s="114"/>
      <c r="F587" s="114"/>
      <c r="G587" s="114"/>
    </row>
    <row r="588" spans="1:7">
      <c r="A588" s="114"/>
      <c r="B588" s="114"/>
      <c r="C588" s="114"/>
      <c r="D588" s="114"/>
      <c r="E588" s="114"/>
      <c r="F588" s="114"/>
      <c r="G588" s="114"/>
    </row>
    <row r="589" spans="1:7">
      <c r="A589" s="114"/>
      <c r="B589" s="114"/>
      <c r="C589" s="114"/>
      <c r="D589" s="114"/>
      <c r="E589" s="114"/>
      <c r="F589" s="114"/>
      <c r="G589" s="114"/>
    </row>
    <row r="590" spans="1:7">
      <c r="A590" s="114"/>
      <c r="B590" s="114"/>
      <c r="C590" s="114"/>
      <c r="D590" s="114"/>
      <c r="E590" s="114"/>
      <c r="F590" s="114"/>
      <c r="G590" s="114"/>
    </row>
    <row r="591" spans="1:7">
      <c r="A591" s="114"/>
      <c r="B591" s="114"/>
      <c r="C591" s="114"/>
      <c r="D591" s="114"/>
      <c r="E591" s="114"/>
      <c r="F591" s="114"/>
      <c r="G591" s="114"/>
    </row>
    <row r="592" spans="1:7">
      <c r="A592" s="114"/>
      <c r="B592" s="114"/>
      <c r="C592" s="114"/>
      <c r="D592" s="114"/>
      <c r="E592" s="114"/>
      <c r="F592" s="114"/>
      <c r="G592" s="114"/>
    </row>
    <row r="593" spans="1:7">
      <c r="A593" s="114"/>
      <c r="B593" s="114"/>
      <c r="C593" s="114"/>
      <c r="D593" s="114"/>
      <c r="E593" s="114"/>
      <c r="F593" s="114"/>
      <c r="G593" s="114"/>
    </row>
    <row r="594" spans="1:7">
      <c r="A594" s="114"/>
      <c r="B594" s="114"/>
      <c r="C594" s="114"/>
      <c r="D594" s="114"/>
      <c r="E594" s="114"/>
      <c r="F594" s="114"/>
      <c r="G594" s="114"/>
    </row>
    <row r="595" spans="1:7">
      <c r="A595" s="114"/>
      <c r="B595" s="114"/>
      <c r="C595" s="114"/>
      <c r="D595" s="114"/>
      <c r="E595" s="114"/>
      <c r="F595" s="114"/>
      <c r="G595" s="114"/>
    </row>
    <row r="596" spans="1:7">
      <c r="A596" s="114"/>
      <c r="B596" s="114"/>
      <c r="C596" s="114"/>
      <c r="D596" s="114"/>
      <c r="E596" s="114"/>
      <c r="F596" s="114"/>
      <c r="G596" s="114"/>
    </row>
    <row r="597" spans="1:7">
      <c r="A597" s="114"/>
      <c r="B597" s="114"/>
      <c r="C597" s="114"/>
      <c r="D597" s="114"/>
      <c r="E597" s="114"/>
      <c r="F597" s="114"/>
      <c r="G597" s="114"/>
    </row>
    <row r="598" spans="1:7">
      <c r="A598" s="114"/>
      <c r="B598" s="114"/>
      <c r="C598" s="114"/>
      <c r="D598" s="114"/>
      <c r="E598" s="114"/>
      <c r="F598" s="114"/>
      <c r="G598" s="114"/>
    </row>
    <row r="599" spans="1:7">
      <c r="A599" s="114"/>
      <c r="B599" s="114"/>
      <c r="C599" s="114"/>
      <c r="D599" s="114"/>
      <c r="E599" s="114"/>
      <c r="F599" s="114"/>
      <c r="G599" s="114"/>
    </row>
    <row r="600" spans="1:7">
      <c r="A600" s="114"/>
      <c r="B600" s="114"/>
      <c r="C600" s="114"/>
      <c r="D600" s="114"/>
      <c r="E600" s="114"/>
      <c r="F600" s="114"/>
      <c r="G600" s="114"/>
    </row>
    <row r="601" spans="1:7">
      <c r="A601" s="114"/>
      <c r="B601" s="114"/>
      <c r="C601" s="114"/>
      <c r="D601" s="114"/>
      <c r="E601" s="114"/>
      <c r="F601" s="114"/>
      <c r="G601" s="114"/>
    </row>
    <row r="602" spans="1:7">
      <c r="A602" s="114"/>
      <c r="B602" s="114"/>
      <c r="C602" s="114"/>
      <c r="D602" s="114"/>
      <c r="E602" s="114"/>
      <c r="F602" s="114"/>
      <c r="G602" s="114"/>
    </row>
    <row r="603" spans="1:7">
      <c r="A603" s="114"/>
      <c r="B603" s="114"/>
      <c r="C603" s="114"/>
      <c r="D603" s="114"/>
      <c r="E603" s="114"/>
      <c r="F603" s="114"/>
      <c r="G603" s="114"/>
    </row>
    <row r="604" spans="1:7">
      <c r="A604" s="114"/>
      <c r="B604" s="114"/>
      <c r="C604" s="114"/>
      <c r="D604" s="114"/>
      <c r="E604" s="114"/>
      <c r="F604" s="114"/>
      <c r="G604" s="114"/>
    </row>
    <row r="605" spans="1:7">
      <c r="A605" s="114"/>
      <c r="B605" s="114"/>
      <c r="C605" s="114"/>
      <c r="D605" s="114"/>
      <c r="E605" s="114"/>
      <c r="F605" s="114"/>
      <c r="G605" s="114"/>
    </row>
    <row r="606" spans="1:7">
      <c r="A606" s="114"/>
      <c r="B606" s="114"/>
      <c r="C606" s="114"/>
      <c r="D606" s="114"/>
      <c r="E606" s="114"/>
      <c r="F606" s="114"/>
      <c r="G606" s="114"/>
    </row>
    <row r="607" spans="1:7">
      <c r="A607" s="114"/>
      <c r="B607" s="114"/>
      <c r="C607" s="114"/>
      <c r="D607" s="114"/>
      <c r="E607" s="114"/>
      <c r="F607" s="114"/>
      <c r="G607" s="114"/>
    </row>
    <row r="608" spans="1:7">
      <c r="A608" s="114"/>
      <c r="B608" s="114"/>
      <c r="C608" s="114"/>
      <c r="D608" s="114"/>
      <c r="E608" s="114"/>
      <c r="F608" s="114"/>
      <c r="G608" s="114"/>
    </row>
    <row r="609" spans="1:7">
      <c r="A609" s="114"/>
      <c r="B609" s="114"/>
      <c r="C609" s="114"/>
      <c r="D609" s="114"/>
      <c r="E609" s="114"/>
      <c r="F609" s="114"/>
      <c r="G609" s="114"/>
    </row>
    <row r="610" spans="1:7">
      <c r="A610" s="114"/>
      <c r="B610" s="114"/>
      <c r="C610" s="114"/>
      <c r="D610" s="114"/>
      <c r="E610" s="114"/>
      <c r="F610" s="114"/>
      <c r="G610" s="114"/>
    </row>
    <row r="611" spans="1:7">
      <c r="A611" s="114"/>
      <c r="B611" s="114"/>
      <c r="C611" s="114"/>
      <c r="D611" s="114"/>
      <c r="E611" s="114"/>
      <c r="F611" s="114"/>
      <c r="G611" s="114"/>
    </row>
    <row r="612" spans="1:7">
      <c r="A612" s="114"/>
      <c r="B612" s="114"/>
      <c r="C612" s="114"/>
      <c r="D612" s="114"/>
      <c r="E612" s="114"/>
      <c r="F612" s="114"/>
      <c r="G612" s="114"/>
    </row>
    <row r="613" spans="1:7">
      <c r="A613" s="114"/>
      <c r="B613" s="114"/>
      <c r="C613" s="114"/>
      <c r="D613" s="114"/>
      <c r="E613" s="114"/>
      <c r="F613" s="114"/>
      <c r="G613" s="114"/>
    </row>
    <row r="614" spans="1:7">
      <c r="A614" s="114"/>
      <c r="B614" s="114"/>
      <c r="C614" s="114"/>
      <c r="D614" s="114"/>
      <c r="E614" s="114"/>
      <c r="F614" s="114"/>
      <c r="G614" s="114"/>
    </row>
    <row r="615" spans="1:7">
      <c r="A615" s="114"/>
      <c r="B615" s="114"/>
      <c r="C615" s="114"/>
      <c r="D615" s="114"/>
      <c r="E615" s="114"/>
      <c r="F615" s="114"/>
      <c r="G615" s="114"/>
    </row>
    <row r="616" spans="1:7">
      <c r="A616" s="114"/>
      <c r="B616" s="114"/>
      <c r="C616" s="114"/>
      <c r="D616" s="114"/>
      <c r="E616" s="114"/>
      <c r="F616" s="114"/>
      <c r="G616" s="114"/>
    </row>
    <row r="617" spans="1:7">
      <c r="A617" s="114"/>
      <c r="B617" s="114"/>
      <c r="C617" s="114"/>
      <c r="D617" s="114"/>
      <c r="E617" s="114"/>
      <c r="F617" s="114"/>
      <c r="G617" s="114"/>
    </row>
    <row r="618" spans="1:7">
      <c r="A618" s="114"/>
      <c r="B618" s="114"/>
      <c r="C618" s="114"/>
      <c r="D618" s="114"/>
      <c r="E618" s="114"/>
      <c r="F618" s="114"/>
      <c r="G618" s="114"/>
    </row>
    <row r="619" spans="1:7">
      <c r="A619" s="114"/>
      <c r="B619" s="114"/>
      <c r="C619" s="114"/>
      <c r="D619" s="114"/>
      <c r="E619" s="114"/>
      <c r="F619" s="114"/>
      <c r="G619" s="114"/>
    </row>
    <row r="620" spans="1:7">
      <c r="A620" s="114"/>
      <c r="B620" s="114"/>
      <c r="C620" s="114"/>
      <c r="D620" s="114"/>
      <c r="E620" s="114"/>
      <c r="F620" s="114"/>
      <c r="G620" s="114"/>
    </row>
    <row r="621" spans="1:7">
      <c r="A621" s="114"/>
      <c r="B621" s="114"/>
      <c r="C621" s="114"/>
      <c r="D621" s="114"/>
      <c r="E621" s="114"/>
      <c r="F621" s="114"/>
      <c r="G621" s="114"/>
    </row>
    <row r="622" spans="1:7">
      <c r="A622" s="114"/>
      <c r="B622" s="114"/>
      <c r="C622" s="114"/>
      <c r="D622" s="114"/>
      <c r="E622" s="114"/>
      <c r="F622" s="114"/>
      <c r="G622" s="114"/>
    </row>
    <row r="623" spans="1:7">
      <c r="A623" s="114"/>
      <c r="B623" s="114"/>
      <c r="C623" s="114"/>
      <c r="D623" s="114"/>
      <c r="E623" s="114"/>
      <c r="F623" s="114"/>
      <c r="G623" s="114"/>
    </row>
    <row r="624" spans="1:7">
      <c r="A624" s="114"/>
      <c r="B624" s="114"/>
      <c r="C624" s="114"/>
      <c r="D624" s="114"/>
      <c r="E624" s="114"/>
      <c r="F624" s="114"/>
      <c r="G624" s="114"/>
    </row>
    <row r="625" spans="1:7">
      <c r="A625" s="114"/>
      <c r="B625" s="114"/>
      <c r="C625" s="114"/>
      <c r="D625" s="114"/>
      <c r="E625" s="114"/>
      <c r="F625" s="114"/>
      <c r="G625" s="114"/>
    </row>
    <row r="626" spans="1:7">
      <c r="A626" s="114"/>
      <c r="B626" s="114"/>
      <c r="C626" s="114"/>
      <c r="D626" s="114"/>
      <c r="E626" s="114"/>
      <c r="F626" s="114"/>
      <c r="G626" s="114"/>
    </row>
    <row r="627" spans="1:7">
      <c r="A627" s="114"/>
      <c r="B627" s="114"/>
      <c r="C627" s="114"/>
      <c r="D627" s="114"/>
      <c r="E627" s="114"/>
      <c r="F627" s="114"/>
      <c r="G627" s="114"/>
    </row>
    <row r="628" spans="1:7">
      <c r="A628" s="114"/>
      <c r="B628" s="114"/>
      <c r="C628" s="114"/>
      <c r="D628" s="114"/>
      <c r="E628" s="114"/>
      <c r="F628" s="114"/>
      <c r="G628" s="114"/>
    </row>
    <row r="629" spans="1:7">
      <c r="A629" s="114"/>
      <c r="B629" s="114"/>
      <c r="C629" s="114"/>
      <c r="D629" s="114"/>
      <c r="E629" s="114"/>
      <c r="F629" s="114"/>
      <c r="G629" s="114"/>
    </row>
    <row r="630" spans="1:7">
      <c r="A630" s="114"/>
      <c r="B630" s="114"/>
      <c r="C630" s="114"/>
      <c r="D630" s="114"/>
      <c r="E630" s="114"/>
      <c r="F630" s="114"/>
      <c r="G630" s="114"/>
    </row>
    <row r="631" spans="1:7">
      <c r="A631" s="114"/>
      <c r="B631" s="114"/>
      <c r="C631" s="114"/>
      <c r="D631" s="114"/>
      <c r="E631" s="114"/>
      <c r="F631" s="114"/>
      <c r="G631" s="114"/>
    </row>
    <row r="632" spans="1:7">
      <c r="A632" s="114"/>
      <c r="B632" s="114"/>
      <c r="C632" s="114"/>
      <c r="D632" s="114"/>
      <c r="E632" s="114"/>
      <c r="F632" s="114"/>
      <c r="G632" s="114"/>
    </row>
    <row r="633" spans="1:7">
      <c r="A633" s="114"/>
      <c r="B633" s="114"/>
      <c r="C633" s="114"/>
      <c r="D633" s="114"/>
      <c r="E633" s="114"/>
      <c r="F633" s="114"/>
      <c r="G633" s="114"/>
    </row>
    <row r="634" spans="1:7">
      <c r="A634" s="114"/>
      <c r="B634" s="114"/>
      <c r="C634" s="114"/>
      <c r="D634" s="114"/>
      <c r="E634" s="114"/>
      <c r="F634" s="114"/>
      <c r="G634" s="114"/>
    </row>
    <row r="635" spans="1:7">
      <c r="A635" s="114"/>
      <c r="B635" s="114"/>
      <c r="C635" s="114"/>
      <c r="D635" s="114"/>
      <c r="E635" s="114"/>
      <c r="F635" s="114"/>
      <c r="G635" s="114"/>
    </row>
    <row r="636" spans="1:7">
      <c r="A636" s="114"/>
      <c r="B636" s="114"/>
      <c r="C636" s="114"/>
      <c r="D636" s="114"/>
      <c r="E636" s="114"/>
      <c r="F636" s="114"/>
      <c r="G636" s="114"/>
    </row>
    <row r="637" spans="1:7">
      <c r="A637" s="114"/>
      <c r="B637" s="114"/>
      <c r="C637" s="114"/>
      <c r="D637" s="114"/>
      <c r="E637" s="114"/>
      <c r="F637" s="114"/>
      <c r="G637" s="114"/>
    </row>
    <row r="638" spans="1:7">
      <c r="A638" s="114"/>
      <c r="B638" s="114"/>
      <c r="C638" s="114"/>
      <c r="D638" s="114"/>
      <c r="E638" s="114"/>
      <c r="F638" s="114"/>
      <c r="G638" s="114"/>
    </row>
    <row r="639" spans="1:7">
      <c r="A639" s="114"/>
      <c r="B639" s="114"/>
      <c r="C639" s="114"/>
      <c r="D639" s="114"/>
      <c r="E639" s="114"/>
      <c r="F639" s="114"/>
      <c r="G639" s="114"/>
    </row>
    <row r="640" spans="1:7">
      <c r="A640" s="114"/>
      <c r="B640" s="114"/>
      <c r="C640" s="114"/>
      <c r="D640" s="114"/>
      <c r="E640" s="114"/>
      <c r="F640" s="114"/>
      <c r="G640" s="114"/>
    </row>
    <row r="641" spans="1:7">
      <c r="A641" s="114"/>
      <c r="B641" s="114"/>
      <c r="C641" s="114"/>
      <c r="D641" s="114"/>
      <c r="E641" s="114"/>
      <c r="F641" s="114"/>
      <c r="G641" s="114"/>
    </row>
    <row r="642" spans="1:7">
      <c r="A642" s="114"/>
      <c r="B642" s="114"/>
      <c r="C642" s="114"/>
      <c r="D642" s="114"/>
      <c r="E642" s="114"/>
      <c r="F642" s="114"/>
      <c r="G642" s="114"/>
    </row>
    <row r="643" spans="1:7">
      <c r="A643" s="114"/>
      <c r="B643" s="114"/>
      <c r="C643" s="114"/>
      <c r="D643" s="114"/>
      <c r="E643" s="114"/>
      <c r="F643" s="114"/>
      <c r="G643" s="114"/>
    </row>
    <row r="644" spans="1:7">
      <c r="A644" s="114"/>
      <c r="B644" s="114"/>
      <c r="C644" s="114"/>
      <c r="D644" s="114"/>
      <c r="E644" s="114"/>
      <c r="F644" s="114"/>
      <c r="G644" s="114"/>
    </row>
    <row r="645" spans="1:7">
      <c r="A645" s="114"/>
      <c r="B645" s="114"/>
      <c r="C645" s="114"/>
      <c r="D645" s="114"/>
      <c r="E645" s="114"/>
      <c r="F645" s="114"/>
      <c r="G645" s="114"/>
    </row>
    <row r="646" spans="1:7">
      <c r="A646" s="114"/>
      <c r="B646" s="114"/>
      <c r="C646" s="114"/>
      <c r="D646" s="114"/>
      <c r="E646" s="114"/>
      <c r="F646" s="114"/>
      <c r="G646" s="114"/>
    </row>
    <row r="647" spans="1:7">
      <c r="A647" s="114"/>
      <c r="B647" s="114"/>
      <c r="C647" s="114"/>
      <c r="D647" s="114"/>
      <c r="E647" s="114"/>
      <c r="F647" s="114"/>
      <c r="G647" s="114"/>
    </row>
    <row r="648" spans="1:7">
      <c r="A648" s="114"/>
      <c r="B648" s="114"/>
      <c r="C648" s="114"/>
      <c r="D648" s="114"/>
      <c r="E648" s="114"/>
      <c r="F648" s="114"/>
      <c r="G648" s="114"/>
    </row>
    <row r="649" spans="1:7">
      <c r="A649" s="114"/>
      <c r="B649" s="114"/>
      <c r="C649" s="114"/>
      <c r="D649" s="114"/>
      <c r="E649" s="114"/>
      <c r="F649" s="114"/>
      <c r="G649" s="114"/>
    </row>
    <row r="650" spans="1:7">
      <c r="A650" s="114"/>
      <c r="B650" s="114"/>
      <c r="C650" s="114"/>
      <c r="D650" s="114"/>
      <c r="E650" s="114"/>
      <c r="F650" s="114"/>
      <c r="G650" s="114"/>
    </row>
    <row r="651" spans="1:7">
      <c r="A651" s="114"/>
      <c r="B651" s="114"/>
      <c r="C651" s="114"/>
      <c r="D651" s="114"/>
      <c r="E651" s="114"/>
      <c r="F651" s="114"/>
      <c r="G651" s="114"/>
    </row>
    <row r="652" spans="1:7">
      <c r="A652" s="114"/>
      <c r="B652" s="114"/>
      <c r="C652" s="114"/>
      <c r="D652" s="114"/>
      <c r="E652" s="114"/>
      <c r="F652" s="114"/>
      <c r="G652" s="114"/>
    </row>
    <row r="653" spans="1:7">
      <c r="A653" s="114"/>
      <c r="B653" s="114"/>
      <c r="C653" s="114"/>
      <c r="D653" s="114"/>
      <c r="E653" s="114"/>
      <c r="F653" s="114"/>
      <c r="G653" s="114"/>
    </row>
    <row r="654" spans="1:7">
      <c r="A654" s="114"/>
      <c r="B654" s="114"/>
      <c r="C654" s="114"/>
      <c r="D654" s="114"/>
      <c r="E654" s="114"/>
      <c r="F654" s="114"/>
      <c r="G654" s="114"/>
    </row>
    <row r="655" spans="1:7">
      <c r="A655" s="114"/>
      <c r="B655" s="114"/>
      <c r="C655" s="114"/>
      <c r="D655" s="114"/>
      <c r="E655" s="114"/>
      <c r="F655" s="114"/>
      <c r="G655" s="114"/>
    </row>
    <row r="656" spans="1:7">
      <c r="A656" s="114"/>
      <c r="B656" s="114"/>
      <c r="C656" s="114"/>
      <c r="D656" s="114"/>
      <c r="E656" s="114"/>
      <c r="F656" s="114"/>
      <c r="G656" s="114"/>
    </row>
    <row r="657" spans="1:7">
      <c r="A657" s="114"/>
      <c r="B657" s="114"/>
      <c r="C657" s="114"/>
      <c r="D657" s="114"/>
      <c r="E657" s="114"/>
      <c r="F657" s="114"/>
      <c r="G657" s="114"/>
    </row>
    <row r="658" spans="1:7">
      <c r="A658" s="114"/>
      <c r="B658" s="114"/>
      <c r="C658" s="114"/>
      <c r="D658" s="114"/>
      <c r="E658" s="114"/>
      <c r="F658" s="114"/>
      <c r="G658" s="114"/>
    </row>
    <row r="659" spans="1:7">
      <c r="A659" s="114"/>
      <c r="B659" s="114"/>
      <c r="C659" s="114"/>
      <c r="D659" s="114"/>
      <c r="E659" s="114"/>
      <c r="F659" s="114"/>
      <c r="G659" s="114"/>
    </row>
    <row r="660" spans="1:7">
      <c r="A660" s="114"/>
      <c r="B660" s="114"/>
      <c r="C660" s="114"/>
      <c r="D660" s="114"/>
      <c r="E660" s="114"/>
      <c r="F660" s="114"/>
      <c r="G660" s="114"/>
    </row>
    <row r="661" spans="1:7">
      <c r="A661" s="114"/>
      <c r="B661" s="114"/>
      <c r="C661" s="114"/>
      <c r="D661" s="114"/>
      <c r="E661" s="114"/>
      <c r="F661" s="114"/>
      <c r="G661" s="114"/>
    </row>
    <row r="662" spans="1:7">
      <c r="A662" s="114"/>
      <c r="B662" s="114"/>
      <c r="C662" s="114"/>
      <c r="D662" s="114"/>
      <c r="E662" s="114"/>
      <c r="F662" s="114"/>
      <c r="G662" s="114"/>
    </row>
    <row r="663" spans="1:7">
      <c r="A663" s="114"/>
      <c r="B663" s="114"/>
      <c r="C663" s="114"/>
      <c r="D663" s="114"/>
      <c r="E663" s="114"/>
      <c r="F663" s="114"/>
      <c r="G663" s="114"/>
    </row>
    <row r="664" spans="1:7">
      <c r="A664" s="114"/>
      <c r="B664" s="114"/>
      <c r="C664" s="114"/>
      <c r="D664" s="114"/>
      <c r="E664" s="114"/>
      <c r="F664" s="114"/>
      <c r="G664" s="114"/>
    </row>
    <row r="665" spans="1:7">
      <c r="A665" s="114"/>
      <c r="B665" s="114"/>
      <c r="C665" s="114"/>
      <c r="D665" s="114"/>
      <c r="E665" s="114"/>
      <c r="F665" s="114"/>
      <c r="G665" s="114"/>
    </row>
    <row r="666" spans="1:7">
      <c r="A666" s="114"/>
      <c r="B666" s="114"/>
      <c r="C666" s="114"/>
      <c r="D666" s="114"/>
      <c r="E666" s="114"/>
      <c r="F666" s="114"/>
      <c r="G666" s="114"/>
    </row>
    <row r="667" spans="1:7">
      <c r="A667" s="114"/>
      <c r="B667" s="114"/>
      <c r="C667" s="114"/>
      <c r="D667" s="114"/>
      <c r="E667" s="114"/>
      <c r="F667" s="114"/>
      <c r="G667" s="114"/>
    </row>
    <row r="668" spans="1:7">
      <c r="A668" s="114"/>
      <c r="B668" s="114"/>
      <c r="C668" s="114"/>
      <c r="D668" s="114"/>
      <c r="E668" s="114"/>
      <c r="F668" s="114"/>
      <c r="G668" s="114"/>
    </row>
    <row r="669" spans="1:7">
      <c r="A669" s="114"/>
      <c r="B669" s="114"/>
      <c r="C669" s="114"/>
      <c r="D669" s="114"/>
      <c r="E669" s="114"/>
      <c r="F669" s="114"/>
      <c r="G669" s="114"/>
    </row>
    <row r="670" spans="1:7">
      <c r="A670" s="114"/>
      <c r="B670" s="114"/>
      <c r="C670" s="114"/>
      <c r="D670" s="114"/>
      <c r="E670" s="114"/>
      <c r="F670" s="114"/>
      <c r="G670" s="114"/>
    </row>
    <row r="671" spans="1:7">
      <c r="A671" s="114"/>
      <c r="B671" s="114"/>
      <c r="C671" s="114"/>
      <c r="D671" s="114"/>
      <c r="E671" s="114"/>
      <c r="F671" s="114"/>
      <c r="G671" s="114"/>
    </row>
    <row r="672" spans="1:7">
      <c r="A672" s="114"/>
      <c r="B672" s="114"/>
      <c r="C672" s="114"/>
      <c r="D672" s="114"/>
      <c r="E672" s="114"/>
      <c r="F672" s="114"/>
      <c r="G672" s="114"/>
    </row>
    <row r="673" spans="1:7">
      <c r="A673" s="114"/>
      <c r="B673" s="114"/>
      <c r="C673" s="114"/>
      <c r="D673" s="114"/>
      <c r="E673" s="114"/>
      <c r="F673" s="114"/>
      <c r="G673" s="114"/>
    </row>
    <row r="674" spans="1:7">
      <c r="A674" s="114"/>
      <c r="B674" s="114"/>
      <c r="C674" s="114"/>
      <c r="D674" s="114"/>
      <c r="E674" s="114"/>
      <c r="F674" s="114"/>
      <c r="G674" s="114"/>
    </row>
    <row r="675" spans="1:7">
      <c r="A675" s="114"/>
      <c r="B675" s="114"/>
      <c r="C675" s="114"/>
      <c r="D675" s="114"/>
      <c r="E675" s="114"/>
      <c r="F675" s="114"/>
      <c r="G675" s="114"/>
    </row>
    <row r="676" spans="1:7">
      <c r="A676" s="114"/>
      <c r="B676" s="114"/>
      <c r="C676" s="114"/>
      <c r="D676" s="114"/>
      <c r="E676" s="114"/>
      <c r="F676" s="114"/>
      <c r="G676" s="114"/>
    </row>
    <row r="677" spans="1:7">
      <c r="A677" s="114"/>
      <c r="B677" s="114"/>
      <c r="C677" s="114"/>
      <c r="D677" s="114"/>
      <c r="E677" s="114"/>
      <c r="F677" s="114"/>
      <c r="G677" s="114"/>
    </row>
    <row r="678" spans="1:7">
      <c r="A678" s="114"/>
      <c r="B678" s="114"/>
      <c r="C678" s="114"/>
      <c r="D678" s="114"/>
      <c r="E678" s="114"/>
      <c r="F678" s="114"/>
      <c r="G678" s="114"/>
    </row>
    <row r="679" spans="1:7">
      <c r="A679" s="114"/>
      <c r="B679" s="114"/>
      <c r="C679" s="114"/>
      <c r="D679" s="114"/>
      <c r="E679" s="114"/>
      <c r="F679" s="114"/>
      <c r="G679" s="114"/>
    </row>
    <row r="680" spans="1:7">
      <c r="A680" s="114"/>
      <c r="B680" s="114"/>
      <c r="C680" s="114"/>
      <c r="D680" s="114"/>
      <c r="E680" s="114"/>
      <c r="F680" s="114"/>
      <c r="G680" s="114"/>
    </row>
    <row r="681" spans="1:7">
      <c r="A681" s="114"/>
      <c r="B681" s="114"/>
      <c r="C681" s="114"/>
      <c r="D681" s="114"/>
      <c r="E681" s="114"/>
      <c r="F681" s="114"/>
      <c r="G681" s="114"/>
    </row>
    <row r="682" spans="1:7">
      <c r="A682" s="114"/>
      <c r="B682" s="114"/>
      <c r="C682" s="114"/>
      <c r="D682" s="114"/>
      <c r="E682" s="114"/>
      <c r="F682" s="114"/>
      <c r="G682" s="114"/>
    </row>
    <row r="683" spans="1:7">
      <c r="A683" s="114"/>
      <c r="B683" s="114"/>
      <c r="C683" s="114"/>
      <c r="D683" s="114"/>
      <c r="E683" s="114"/>
      <c r="F683" s="114"/>
      <c r="G683" s="114"/>
    </row>
    <row r="684" spans="1:7">
      <c r="A684" s="114"/>
      <c r="B684" s="114"/>
      <c r="C684" s="114"/>
      <c r="D684" s="114"/>
      <c r="E684" s="114"/>
      <c r="F684" s="114"/>
      <c r="G684" s="114"/>
    </row>
    <row r="685" spans="1:7">
      <c r="A685" s="114"/>
      <c r="B685" s="114"/>
      <c r="C685" s="114"/>
      <c r="D685" s="114"/>
      <c r="E685" s="114"/>
      <c r="F685" s="114"/>
      <c r="G685" s="114"/>
    </row>
    <row r="686" spans="1:7">
      <c r="A686" s="114"/>
      <c r="B686" s="114"/>
      <c r="C686" s="114"/>
      <c r="D686" s="114"/>
      <c r="E686" s="114"/>
      <c r="F686" s="114"/>
      <c r="G686" s="114"/>
    </row>
    <row r="687" spans="1:7">
      <c r="A687" s="114"/>
      <c r="B687" s="114"/>
      <c r="C687" s="114"/>
      <c r="D687" s="114"/>
      <c r="E687" s="114"/>
      <c r="F687" s="114"/>
      <c r="G687" s="114"/>
    </row>
    <row r="688" spans="1:7">
      <c r="A688" s="114"/>
      <c r="B688" s="114"/>
      <c r="C688" s="114"/>
      <c r="D688" s="114"/>
      <c r="E688" s="114"/>
      <c r="F688" s="114"/>
      <c r="G688" s="114"/>
    </row>
    <row r="689" spans="1:7">
      <c r="A689" s="114"/>
      <c r="B689" s="114"/>
      <c r="C689" s="114"/>
      <c r="D689" s="114"/>
      <c r="E689" s="114"/>
      <c r="F689" s="114"/>
      <c r="G689" s="114"/>
    </row>
    <row r="690" spans="1:7">
      <c r="A690" s="114"/>
      <c r="B690" s="114"/>
      <c r="C690" s="114"/>
      <c r="D690" s="114"/>
      <c r="E690" s="114"/>
      <c r="F690" s="114"/>
      <c r="G690" s="114"/>
    </row>
    <row r="691" spans="1:7">
      <c r="A691" s="114"/>
      <c r="B691" s="114"/>
      <c r="C691" s="114"/>
      <c r="D691" s="114"/>
      <c r="E691" s="114"/>
      <c r="F691" s="114"/>
      <c r="G691" s="114"/>
    </row>
    <row r="692" spans="1:7">
      <c r="A692" s="114"/>
      <c r="B692" s="114"/>
      <c r="C692" s="114"/>
      <c r="D692" s="114"/>
      <c r="E692" s="114"/>
      <c r="F692" s="114"/>
      <c r="G692" s="114"/>
    </row>
    <row r="693" spans="1:7">
      <c r="A693" s="114"/>
      <c r="B693" s="114"/>
      <c r="C693" s="114"/>
      <c r="D693" s="114"/>
      <c r="E693" s="114"/>
      <c r="F693" s="114"/>
      <c r="G693" s="114"/>
    </row>
    <row r="694" spans="1:7">
      <c r="A694" s="114"/>
      <c r="B694" s="114"/>
      <c r="C694" s="114"/>
      <c r="D694" s="114"/>
      <c r="E694" s="114"/>
      <c r="F694" s="114"/>
      <c r="G694" s="114"/>
    </row>
    <row r="695" spans="1:7">
      <c r="A695" s="114"/>
      <c r="B695" s="114"/>
      <c r="C695" s="114"/>
      <c r="D695" s="114"/>
      <c r="E695" s="114"/>
      <c r="F695" s="114"/>
      <c r="G695" s="114"/>
    </row>
    <row r="696" spans="1:7">
      <c r="A696" s="114"/>
      <c r="B696" s="114"/>
      <c r="C696" s="114"/>
      <c r="D696" s="114"/>
      <c r="E696" s="114"/>
      <c r="F696" s="114"/>
      <c r="G696" s="114"/>
    </row>
    <row r="697" spans="1:7">
      <c r="A697" s="114"/>
      <c r="B697" s="114"/>
      <c r="C697" s="114"/>
      <c r="D697" s="114"/>
      <c r="E697" s="114"/>
      <c r="F697" s="114"/>
      <c r="G697" s="114"/>
    </row>
    <row r="698" spans="1:7">
      <c r="A698" s="114"/>
      <c r="B698" s="114"/>
      <c r="C698" s="114"/>
      <c r="D698" s="114"/>
      <c r="E698" s="114"/>
      <c r="F698" s="114"/>
      <c r="G698" s="114"/>
    </row>
    <row r="699" spans="1:7">
      <c r="A699" s="114"/>
      <c r="B699" s="114"/>
      <c r="C699" s="114"/>
      <c r="D699" s="114"/>
      <c r="E699" s="114"/>
      <c r="F699" s="114"/>
      <c r="G699" s="114"/>
    </row>
    <row r="700" spans="1:7">
      <c r="A700" s="114"/>
      <c r="B700" s="114"/>
      <c r="C700" s="114"/>
      <c r="D700" s="114"/>
      <c r="E700" s="114"/>
      <c r="F700" s="114"/>
      <c r="G700" s="114"/>
    </row>
    <row r="701" spans="1:7">
      <c r="A701" s="114"/>
      <c r="B701" s="114"/>
      <c r="C701" s="114"/>
      <c r="D701" s="114"/>
      <c r="E701" s="114"/>
      <c r="F701" s="114"/>
      <c r="G701" s="114"/>
    </row>
    <row r="702" spans="1:7">
      <c r="A702" s="114"/>
      <c r="B702" s="114"/>
      <c r="C702" s="114"/>
      <c r="D702" s="114"/>
      <c r="E702" s="114"/>
      <c r="F702" s="114"/>
      <c r="G702" s="114"/>
    </row>
    <row r="703" spans="1:7">
      <c r="A703" s="114"/>
      <c r="B703" s="114"/>
      <c r="C703" s="114"/>
      <c r="D703" s="114"/>
      <c r="E703" s="114"/>
      <c r="F703" s="114"/>
      <c r="G703" s="114"/>
    </row>
    <row r="704" spans="1:7">
      <c r="A704" s="114"/>
      <c r="B704" s="114"/>
      <c r="C704" s="114"/>
      <c r="D704" s="114"/>
      <c r="E704" s="114"/>
      <c r="F704" s="114"/>
      <c r="G704" s="114"/>
    </row>
    <row r="705" spans="1:7">
      <c r="A705" s="114"/>
      <c r="B705" s="114"/>
      <c r="C705" s="114"/>
      <c r="D705" s="114"/>
      <c r="E705" s="114"/>
      <c r="F705" s="114"/>
      <c r="G705" s="114"/>
    </row>
    <row r="706" spans="1:7">
      <c r="A706" s="114"/>
      <c r="B706" s="114"/>
      <c r="C706" s="114"/>
      <c r="D706" s="114"/>
      <c r="E706" s="114"/>
      <c r="F706" s="114"/>
      <c r="G706" s="114"/>
    </row>
    <row r="707" spans="1:7">
      <c r="A707" s="114"/>
      <c r="B707" s="114"/>
      <c r="C707" s="114"/>
      <c r="D707" s="114"/>
      <c r="E707" s="114"/>
      <c r="F707" s="114"/>
      <c r="G707" s="114"/>
    </row>
    <row r="708" spans="1:7">
      <c r="A708" s="114"/>
      <c r="B708" s="114"/>
      <c r="C708" s="114"/>
      <c r="D708" s="114"/>
      <c r="E708" s="114"/>
      <c r="F708" s="114"/>
      <c r="G708" s="114"/>
    </row>
    <row r="709" spans="1:7">
      <c r="A709" s="114"/>
      <c r="B709" s="114"/>
      <c r="C709" s="114"/>
      <c r="D709" s="114"/>
      <c r="E709" s="114"/>
      <c r="F709" s="114"/>
      <c r="G709" s="114"/>
    </row>
    <row r="710" spans="1:7">
      <c r="A710" s="114"/>
      <c r="B710" s="114"/>
      <c r="C710" s="114"/>
      <c r="D710" s="114"/>
      <c r="E710" s="114"/>
      <c r="F710" s="114"/>
      <c r="G710" s="114"/>
    </row>
    <row r="711" spans="1:7">
      <c r="A711" s="114"/>
      <c r="B711" s="114"/>
      <c r="C711" s="114"/>
      <c r="D711" s="114"/>
      <c r="E711" s="114"/>
      <c r="F711" s="114"/>
      <c r="G711" s="114"/>
    </row>
    <row r="712" spans="1:7">
      <c r="A712" s="114"/>
      <c r="B712" s="114"/>
      <c r="C712" s="114"/>
      <c r="D712" s="114"/>
      <c r="E712" s="114"/>
      <c r="F712" s="114"/>
      <c r="G712" s="114"/>
    </row>
    <row r="713" spans="1:7">
      <c r="A713" s="114"/>
      <c r="B713" s="114"/>
      <c r="C713" s="114"/>
      <c r="D713" s="114"/>
      <c r="E713" s="114"/>
      <c r="F713" s="114"/>
      <c r="G713" s="114"/>
    </row>
    <row r="714" spans="1:7">
      <c r="A714" s="114"/>
      <c r="B714" s="114"/>
      <c r="C714" s="114"/>
      <c r="D714" s="114"/>
      <c r="E714" s="114"/>
      <c r="F714" s="114"/>
      <c r="G714" s="114"/>
    </row>
    <row r="715" spans="1:7">
      <c r="A715" s="114"/>
      <c r="B715" s="114"/>
      <c r="C715" s="114"/>
      <c r="D715" s="114"/>
      <c r="E715" s="114"/>
      <c r="F715" s="114"/>
      <c r="G715" s="114"/>
    </row>
    <row r="716" spans="1:7">
      <c r="A716" s="114"/>
      <c r="B716" s="114"/>
      <c r="C716" s="114"/>
      <c r="D716" s="114"/>
      <c r="E716" s="114"/>
      <c r="F716" s="114"/>
      <c r="G716" s="114"/>
    </row>
    <row r="717" spans="1:7">
      <c r="A717" s="114"/>
      <c r="B717" s="114"/>
      <c r="C717" s="114"/>
      <c r="D717" s="114"/>
      <c r="E717" s="114"/>
      <c r="F717" s="114"/>
      <c r="G717" s="114"/>
    </row>
    <row r="718" spans="1:7">
      <c r="A718" s="114"/>
      <c r="B718" s="114"/>
      <c r="C718" s="114"/>
      <c r="D718" s="114"/>
      <c r="E718" s="114"/>
      <c r="F718" s="114"/>
      <c r="G718" s="114"/>
    </row>
    <row r="719" spans="1:7">
      <c r="A719" s="114"/>
      <c r="B719" s="114"/>
      <c r="C719" s="114"/>
      <c r="D719" s="114"/>
      <c r="E719" s="114"/>
      <c r="F719" s="114"/>
      <c r="G719" s="114"/>
    </row>
    <row r="720" spans="1:7">
      <c r="A720" s="114"/>
      <c r="B720" s="114"/>
      <c r="C720" s="114"/>
      <c r="D720" s="114"/>
      <c r="E720" s="114"/>
      <c r="F720" s="114"/>
      <c r="G720" s="114"/>
    </row>
    <row r="721" spans="1:7">
      <c r="A721" s="114"/>
      <c r="B721" s="114"/>
      <c r="C721" s="114"/>
      <c r="D721" s="114"/>
      <c r="E721" s="114"/>
      <c r="F721" s="114"/>
      <c r="G721" s="114"/>
    </row>
    <row r="722" spans="1:7">
      <c r="A722" s="114"/>
      <c r="B722" s="114"/>
      <c r="C722" s="114"/>
      <c r="D722" s="114"/>
      <c r="E722" s="114"/>
      <c r="F722" s="114"/>
      <c r="G722" s="114"/>
    </row>
    <row r="723" spans="1:7">
      <c r="A723" s="114"/>
      <c r="B723" s="114"/>
      <c r="C723" s="114"/>
      <c r="D723" s="114"/>
      <c r="E723" s="114"/>
      <c r="F723" s="114"/>
      <c r="G723" s="114"/>
    </row>
    <row r="724" spans="1:7">
      <c r="A724" s="114"/>
      <c r="B724" s="114"/>
      <c r="C724" s="114"/>
      <c r="D724" s="114"/>
      <c r="E724" s="114"/>
      <c r="F724" s="114"/>
      <c r="G724" s="114"/>
    </row>
    <row r="725" spans="1:7">
      <c r="A725" s="114"/>
      <c r="B725" s="114"/>
      <c r="C725" s="114"/>
      <c r="D725" s="114"/>
      <c r="E725" s="114"/>
      <c r="F725" s="114"/>
      <c r="G725" s="114"/>
    </row>
    <row r="726" spans="1:7">
      <c r="A726" s="114"/>
      <c r="B726" s="114"/>
      <c r="C726" s="114"/>
      <c r="D726" s="114"/>
      <c r="E726" s="114"/>
      <c r="F726" s="114"/>
      <c r="G726" s="114"/>
    </row>
    <row r="727" spans="1:7">
      <c r="A727" s="114"/>
      <c r="B727" s="114"/>
      <c r="C727" s="114"/>
      <c r="D727" s="114"/>
      <c r="E727" s="114"/>
      <c r="F727" s="114"/>
      <c r="G727" s="114"/>
    </row>
    <row r="728" spans="1:7">
      <c r="A728" s="114"/>
      <c r="B728" s="114"/>
      <c r="C728" s="114"/>
      <c r="D728" s="114"/>
      <c r="E728" s="114"/>
      <c r="F728" s="114"/>
      <c r="G728" s="114"/>
    </row>
    <row r="729" spans="1:7">
      <c r="A729" s="114"/>
      <c r="B729" s="114"/>
      <c r="C729" s="114"/>
      <c r="D729" s="114"/>
      <c r="E729" s="114"/>
      <c r="F729" s="114"/>
      <c r="G729" s="114"/>
    </row>
    <row r="730" spans="1:7">
      <c r="A730" s="114"/>
      <c r="B730" s="114"/>
      <c r="C730" s="114"/>
      <c r="D730" s="114"/>
      <c r="E730" s="114"/>
      <c r="F730" s="114"/>
      <c r="G730" s="114"/>
    </row>
    <row r="731" spans="1:7">
      <c r="A731" s="114"/>
      <c r="B731" s="114"/>
      <c r="C731" s="114"/>
      <c r="D731" s="114"/>
      <c r="E731" s="114"/>
      <c r="F731" s="114"/>
      <c r="G731" s="114"/>
    </row>
    <row r="732" spans="1:7">
      <c r="A732" s="114"/>
      <c r="B732" s="114"/>
      <c r="C732" s="114"/>
      <c r="D732" s="114"/>
      <c r="E732" s="114"/>
      <c r="F732" s="114"/>
      <c r="G732" s="114"/>
    </row>
    <row r="733" spans="1:7">
      <c r="A733" s="114"/>
      <c r="B733" s="114"/>
      <c r="C733" s="114"/>
      <c r="D733" s="114"/>
      <c r="E733" s="114"/>
      <c r="F733" s="114"/>
      <c r="G733" s="114"/>
    </row>
    <row r="734" spans="1:7">
      <c r="A734" s="114"/>
      <c r="B734" s="114"/>
      <c r="C734" s="114"/>
      <c r="D734" s="114"/>
      <c r="E734" s="114"/>
      <c r="F734" s="114"/>
      <c r="G734" s="114"/>
    </row>
    <row r="735" spans="1:7">
      <c r="A735" s="114"/>
      <c r="B735" s="114"/>
      <c r="C735" s="114"/>
      <c r="D735" s="114"/>
      <c r="E735" s="114"/>
      <c r="F735" s="114"/>
      <c r="G735" s="114"/>
    </row>
    <row r="736" spans="1:7">
      <c r="A736" s="114"/>
      <c r="B736" s="114"/>
      <c r="C736" s="114"/>
      <c r="D736" s="114"/>
      <c r="E736" s="114"/>
      <c r="F736" s="114"/>
      <c r="G736" s="114"/>
    </row>
    <row r="737" spans="1:7">
      <c r="A737" s="114"/>
      <c r="B737" s="114"/>
      <c r="C737" s="114"/>
      <c r="D737" s="114"/>
      <c r="E737" s="114"/>
      <c r="F737" s="114"/>
      <c r="G737" s="114"/>
    </row>
    <row r="738" spans="1:7">
      <c r="A738" s="114"/>
      <c r="B738" s="114"/>
      <c r="C738" s="114"/>
      <c r="D738" s="114"/>
      <c r="E738" s="114"/>
      <c r="F738" s="114"/>
      <c r="G738" s="114"/>
    </row>
    <row r="739" spans="1:7">
      <c r="A739" s="114"/>
      <c r="B739" s="114"/>
      <c r="C739" s="114"/>
      <c r="D739" s="114"/>
      <c r="E739" s="114"/>
      <c r="F739" s="114"/>
      <c r="G739" s="114"/>
    </row>
    <row r="740" spans="1:7">
      <c r="A740" s="114"/>
      <c r="B740" s="114"/>
      <c r="C740" s="114"/>
      <c r="D740" s="114"/>
      <c r="E740" s="114"/>
      <c r="F740" s="114"/>
      <c r="G740" s="114"/>
    </row>
    <row r="741" spans="1:7">
      <c r="A741" s="114"/>
      <c r="B741" s="114"/>
      <c r="C741" s="114"/>
      <c r="D741" s="114"/>
      <c r="E741" s="114"/>
      <c r="F741" s="114"/>
      <c r="G741" s="114"/>
    </row>
    <row r="742" spans="1:7">
      <c r="A742" s="114"/>
      <c r="B742" s="114"/>
      <c r="C742" s="114"/>
      <c r="D742" s="114"/>
      <c r="E742" s="114"/>
      <c r="F742" s="114"/>
      <c r="G742" s="114"/>
    </row>
    <row r="743" spans="1:7">
      <c r="A743" s="114"/>
      <c r="B743" s="114"/>
      <c r="C743" s="114"/>
      <c r="D743" s="114"/>
      <c r="E743" s="114"/>
      <c r="F743" s="114"/>
      <c r="G743" s="114"/>
    </row>
    <row r="744" spans="1:7">
      <c r="A744" s="114"/>
      <c r="B744" s="114"/>
      <c r="C744" s="114"/>
      <c r="D744" s="114"/>
      <c r="E744" s="114"/>
      <c r="F744" s="114"/>
      <c r="G744" s="114"/>
    </row>
    <row r="745" spans="1:7">
      <c r="A745" s="114"/>
      <c r="B745" s="114"/>
      <c r="C745" s="114"/>
      <c r="D745" s="114"/>
      <c r="E745" s="114"/>
      <c r="F745" s="114"/>
      <c r="G745" s="114"/>
    </row>
    <row r="746" spans="1:7">
      <c r="A746" s="114"/>
      <c r="B746" s="114"/>
      <c r="C746" s="114"/>
      <c r="D746" s="114"/>
      <c r="E746" s="114"/>
      <c r="F746" s="114"/>
      <c r="G746" s="114"/>
    </row>
    <row r="747" spans="1:7">
      <c r="A747" s="114"/>
      <c r="B747" s="114"/>
      <c r="C747" s="114"/>
      <c r="D747" s="114"/>
      <c r="E747" s="114"/>
      <c r="F747" s="114"/>
      <c r="G747" s="114"/>
    </row>
    <row r="748" spans="1:7">
      <c r="A748" s="114"/>
      <c r="B748" s="114"/>
      <c r="C748" s="114"/>
      <c r="D748" s="114"/>
      <c r="E748" s="114"/>
      <c r="F748" s="114"/>
      <c r="G748" s="114"/>
    </row>
    <row r="749" spans="1:7">
      <c r="A749" s="114"/>
      <c r="B749" s="114"/>
      <c r="C749" s="114"/>
      <c r="D749" s="114"/>
      <c r="E749" s="114"/>
      <c r="F749" s="114"/>
      <c r="G749" s="114"/>
    </row>
    <row r="750" spans="1:7">
      <c r="A750" s="114"/>
      <c r="B750" s="114"/>
      <c r="C750" s="114"/>
      <c r="D750" s="114"/>
      <c r="E750" s="114"/>
      <c r="F750" s="114"/>
      <c r="G750" s="114"/>
    </row>
    <row r="751" spans="1:7">
      <c r="A751" s="114"/>
      <c r="B751" s="114"/>
      <c r="C751" s="114"/>
      <c r="D751" s="114"/>
      <c r="E751" s="114"/>
      <c r="F751" s="114"/>
      <c r="G751" s="114"/>
    </row>
    <row r="752" spans="1:7">
      <c r="A752" s="114"/>
      <c r="B752" s="114"/>
      <c r="C752" s="114"/>
      <c r="D752" s="114"/>
      <c r="E752" s="114"/>
      <c r="F752" s="114"/>
      <c r="G752" s="114"/>
    </row>
    <row r="753" spans="1:7">
      <c r="A753" s="114"/>
      <c r="B753" s="114"/>
      <c r="C753" s="114"/>
      <c r="D753" s="114"/>
      <c r="E753" s="114"/>
      <c r="F753" s="114"/>
      <c r="G753" s="114"/>
    </row>
    <row r="754" spans="1:7">
      <c r="A754" s="114"/>
      <c r="B754" s="114"/>
      <c r="C754" s="114"/>
      <c r="D754" s="114"/>
      <c r="E754" s="114"/>
      <c r="F754" s="114"/>
      <c r="G754" s="114"/>
    </row>
    <row r="755" spans="1:7">
      <c r="A755" s="114"/>
      <c r="B755" s="114"/>
      <c r="C755" s="114"/>
      <c r="D755" s="114"/>
      <c r="E755" s="114"/>
      <c r="F755" s="114"/>
      <c r="G755" s="114"/>
    </row>
    <row r="756" spans="1:7">
      <c r="A756" s="114"/>
      <c r="B756" s="114"/>
      <c r="C756" s="114"/>
      <c r="D756" s="114"/>
      <c r="E756" s="114"/>
      <c r="F756" s="114"/>
      <c r="G756" s="114"/>
    </row>
    <row r="757" spans="1:7">
      <c r="A757" s="114"/>
      <c r="B757" s="114"/>
      <c r="C757" s="114"/>
      <c r="D757" s="114"/>
      <c r="E757" s="114"/>
      <c r="F757" s="114"/>
      <c r="G757" s="114"/>
    </row>
    <row r="758" spans="1:7">
      <c r="A758" s="114"/>
      <c r="B758" s="114"/>
      <c r="C758" s="114"/>
      <c r="D758" s="114"/>
      <c r="E758" s="114"/>
      <c r="F758" s="114"/>
      <c r="G758" s="114"/>
    </row>
    <row r="759" spans="1:7">
      <c r="A759" s="114"/>
      <c r="B759" s="114"/>
      <c r="C759" s="114"/>
      <c r="D759" s="114"/>
      <c r="E759" s="114"/>
      <c r="F759" s="114"/>
      <c r="G759" s="114"/>
    </row>
    <row r="760" spans="1:7">
      <c r="A760" s="114"/>
      <c r="B760" s="114"/>
      <c r="C760" s="114"/>
      <c r="D760" s="114"/>
      <c r="E760" s="114"/>
      <c r="F760" s="114"/>
      <c r="G760" s="114"/>
    </row>
    <row r="761" spans="1:7">
      <c r="A761" s="114"/>
      <c r="B761" s="114"/>
      <c r="C761" s="114"/>
      <c r="D761" s="114"/>
      <c r="E761" s="114"/>
      <c r="F761" s="114"/>
      <c r="G761" s="114"/>
    </row>
    <row r="762" spans="1:7">
      <c r="A762" s="114"/>
      <c r="B762" s="114"/>
      <c r="C762" s="114"/>
      <c r="D762" s="114"/>
      <c r="E762" s="114"/>
      <c r="F762" s="114"/>
      <c r="G762" s="114"/>
    </row>
    <row r="763" spans="1:7">
      <c r="A763" s="114"/>
      <c r="B763" s="114"/>
      <c r="C763" s="114"/>
      <c r="D763" s="114"/>
      <c r="E763" s="114"/>
      <c r="F763" s="114"/>
      <c r="G763" s="114"/>
    </row>
    <row r="764" spans="1:7">
      <c r="A764" s="114"/>
      <c r="B764" s="114"/>
      <c r="C764" s="114"/>
      <c r="D764" s="114"/>
      <c r="E764" s="114"/>
      <c r="F764" s="114"/>
      <c r="G764" s="114"/>
    </row>
    <row r="765" spans="1:7">
      <c r="A765" s="114"/>
      <c r="B765" s="114"/>
      <c r="C765" s="114"/>
      <c r="D765" s="114"/>
      <c r="E765" s="114"/>
      <c r="F765" s="114"/>
      <c r="G765" s="114"/>
    </row>
    <row r="766" spans="1:7">
      <c r="A766" s="114"/>
      <c r="B766" s="114"/>
      <c r="C766" s="114"/>
      <c r="D766" s="114"/>
      <c r="E766" s="114"/>
      <c r="F766" s="114"/>
      <c r="G766" s="114"/>
    </row>
    <row r="767" spans="1:7">
      <c r="A767" s="114"/>
      <c r="B767" s="114"/>
      <c r="C767" s="114"/>
      <c r="D767" s="114"/>
      <c r="E767" s="114"/>
      <c r="F767" s="114"/>
      <c r="G767" s="114"/>
    </row>
    <row r="768" spans="1:7">
      <c r="A768" s="114"/>
      <c r="B768" s="114"/>
      <c r="C768" s="114"/>
      <c r="D768" s="114"/>
      <c r="E768" s="114"/>
      <c r="F768" s="114"/>
      <c r="G768" s="114"/>
    </row>
    <row r="769" spans="1:7">
      <c r="A769" s="114"/>
      <c r="B769" s="114"/>
      <c r="C769" s="114"/>
      <c r="D769" s="114"/>
      <c r="E769" s="114"/>
      <c r="F769" s="114"/>
      <c r="G769" s="114"/>
    </row>
    <row r="770" spans="1:7">
      <c r="A770" s="114"/>
      <c r="B770" s="114"/>
      <c r="C770" s="114"/>
      <c r="D770" s="114"/>
      <c r="E770" s="114"/>
      <c r="F770" s="114"/>
      <c r="G770" s="114"/>
    </row>
    <row r="771" spans="1:7">
      <c r="A771" s="114"/>
      <c r="B771" s="114"/>
      <c r="C771" s="114"/>
      <c r="D771" s="114"/>
      <c r="E771" s="114"/>
      <c r="F771" s="114"/>
      <c r="G771" s="114"/>
    </row>
    <row r="772" spans="1:7">
      <c r="A772" s="114"/>
      <c r="B772" s="114"/>
      <c r="C772" s="114"/>
      <c r="D772" s="114"/>
      <c r="E772" s="114"/>
      <c r="F772" s="114"/>
      <c r="G772" s="114"/>
    </row>
    <row r="773" spans="1:7">
      <c r="A773" s="114"/>
      <c r="B773" s="114"/>
      <c r="C773" s="114"/>
      <c r="D773" s="114"/>
      <c r="E773" s="114"/>
      <c r="F773" s="114"/>
      <c r="G773" s="114"/>
    </row>
    <row r="774" spans="1:7">
      <c r="A774" s="114"/>
      <c r="B774" s="114"/>
      <c r="C774" s="114"/>
      <c r="D774" s="114"/>
      <c r="E774" s="114"/>
      <c r="F774" s="114"/>
      <c r="G774" s="114"/>
    </row>
    <row r="775" spans="1:7">
      <c r="A775" s="114"/>
      <c r="B775" s="114"/>
      <c r="C775" s="114"/>
      <c r="D775" s="114"/>
      <c r="E775" s="114"/>
      <c r="F775" s="114"/>
      <c r="G775" s="114"/>
    </row>
    <row r="776" spans="1:7">
      <c r="A776" s="114"/>
      <c r="B776" s="114"/>
      <c r="C776" s="114"/>
      <c r="D776" s="114"/>
      <c r="E776" s="114"/>
      <c r="F776" s="114"/>
      <c r="G776" s="114"/>
    </row>
    <row r="777" spans="1:7">
      <c r="A777" s="114"/>
      <c r="B777" s="114"/>
      <c r="C777" s="114"/>
      <c r="D777" s="114"/>
      <c r="E777" s="114"/>
      <c r="F777" s="114"/>
      <c r="G777" s="114"/>
    </row>
    <row r="778" spans="1:7">
      <c r="A778" s="114"/>
      <c r="B778" s="114"/>
      <c r="C778" s="114"/>
      <c r="D778" s="114"/>
      <c r="E778" s="114"/>
      <c r="F778" s="114"/>
      <c r="G778" s="114"/>
    </row>
    <row r="779" spans="1:7">
      <c r="A779" s="114"/>
      <c r="B779" s="114"/>
      <c r="C779" s="114"/>
      <c r="D779" s="114"/>
      <c r="E779" s="114"/>
      <c r="F779" s="114"/>
      <c r="G779" s="114"/>
    </row>
    <row r="780" spans="1:7">
      <c r="A780" s="114"/>
      <c r="B780" s="114"/>
      <c r="C780" s="114"/>
      <c r="D780" s="114"/>
      <c r="E780" s="114"/>
      <c r="F780" s="114"/>
      <c r="G780" s="114"/>
    </row>
    <row r="781" spans="1:7">
      <c r="A781" s="114"/>
      <c r="B781" s="114"/>
      <c r="C781" s="114"/>
      <c r="D781" s="114"/>
      <c r="E781" s="114"/>
      <c r="F781" s="114"/>
      <c r="G781" s="114"/>
    </row>
    <row r="782" spans="1:7">
      <c r="A782" s="114"/>
      <c r="B782" s="114"/>
      <c r="C782" s="114"/>
      <c r="D782" s="114"/>
      <c r="E782" s="114"/>
      <c r="F782" s="114"/>
      <c r="G782" s="114"/>
    </row>
    <row r="783" spans="1:7">
      <c r="A783" s="114"/>
      <c r="B783" s="114"/>
      <c r="C783" s="114"/>
      <c r="D783" s="114"/>
      <c r="E783" s="114"/>
      <c r="F783" s="114"/>
      <c r="G783" s="114"/>
    </row>
    <row r="784" spans="1:7">
      <c r="A784" s="114"/>
      <c r="B784" s="114"/>
      <c r="C784" s="114"/>
      <c r="D784" s="114"/>
      <c r="E784" s="114"/>
      <c r="F784" s="114"/>
      <c r="G784" s="114"/>
    </row>
    <row r="785" spans="1:7">
      <c r="A785" s="114"/>
      <c r="B785" s="114"/>
      <c r="C785" s="114"/>
      <c r="D785" s="114"/>
      <c r="E785" s="114"/>
      <c r="F785" s="114"/>
      <c r="G785" s="114"/>
    </row>
    <row r="786" spans="1:7">
      <c r="A786" s="114"/>
      <c r="B786" s="114"/>
      <c r="C786" s="114"/>
      <c r="D786" s="114"/>
      <c r="E786" s="114"/>
      <c r="F786" s="114"/>
      <c r="G786" s="114"/>
    </row>
    <row r="787" spans="1:7">
      <c r="A787" s="114"/>
      <c r="B787" s="114"/>
      <c r="C787" s="114"/>
      <c r="D787" s="114"/>
      <c r="E787" s="114"/>
      <c r="F787" s="114"/>
      <c r="G787" s="114"/>
    </row>
    <row r="788" spans="1:7">
      <c r="A788" s="114"/>
      <c r="B788" s="114"/>
      <c r="C788" s="114"/>
      <c r="D788" s="114"/>
      <c r="E788" s="114"/>
      <c r="F788" s="114"/>
      <c r="G788" s="114"/>
    </row>
    <row r="789" spans="1:7">
      <c r="A789" s="114"/>
      <c r="B789" s="114"/>
      <c r="C789" s="114"/>
      <c r="D789" s="114"/>
      <c r="E789" s="114"/>
      <c r="F789" s="114"/>
      <c r="G789" s="114"/>
    </row>
    <row r="790" spans="1:7">
      <c r="A790" s="114"/>
      <c r="B790" s="114"/>
      <c r="C790" s="114"/>
      <c r="D790" s="114"/>
      <c r="E790" s="114"/>
      <c r="F790" s="114"/>
      <c r="G790" s="114"/>
    </row>
    <row r="791" spans="1:7">
      <c r="A791" s="114"/>
      <c r="B791" s="114"/>
      <c r="C791" s="114"/>
      <c r="D791" s="114"/>
      <c r="E791" s="114"/>
      <c r="F791" s="114"/>
      <c r="G791" s="114"/>
    </row>
    <row r="792" spans="1:7">
      <c r="A792" s="114"/>
      <c r="B792" s="114"/>
      <c r="C792" s="114"/>
      <c r="D792" s="114"/>
      <c r="E792" s="114"/>
      <c r="F792" s="114"/>
      <c r="G792" s="114"/>
    </row>
    <row r="793" spans="1:7">
      <c r="A793" s="114"/>
      <c r="B793" s="114"/>
      <c r="C793" s="114"/>
      <c r="D793" s="114"/>
      <c r="E793" s="114"/>
      <c r="F793" s="114"/>
      <c r="G793" s="114"/>
    </row>
    <row r="794" spans="1:7">
      <c r="A794" s="114"/>
      <c r="B794" s="114"/>
      <c r="C794" s="114"/>
      <c r="D794" s="114"/>
      <c r="E794" s="114"/>
      <c r="F794" s="114"/>
      <c r="G794" s="114"/>
    </row>
    <row r="795" spans="1:7">
      <c r="A795" s="114"/>
      <c r="B795" s="114"/>
      <c r="C795" s="114"/>
      <c r="D795" s="114"/>
      <c r="E795" s="114"/>
      <c r="F795" s="114"/>
      <c r="G795" s="114"/>
    </row>
    <row r="796" spans="1:7">
      <c r="A796" s="114"/>
      <c r="B796" s="114"/>
      <c r="C796" s="114"/>
      <c r="D796" s="114"/>
      <c r="E796" s="114"/>
      <c r="F796" s="114"/>
      <c r="G796" s="114"/>
    </row>
    <row r="797" spans="1:7">
      <c r="A797" s="114"/>
      <c r="B797" s="114"/>
      <c r="C797" s="114"/>
      <c r="D797" s="114"/>
      <c r="E797" s="114"/>
      <c r="F797" s="114"/>
      <c r="G797" s="114"/>
    </row>
    <row r="798" spans="1:7">
      <c r="A798" s="114"/>
      <c r="B798" s="114"/>
      <c r="C798" s="114"/>
      <c r="D798" s="114"/>
      <c r="E798" s="114"/>
      <c r="F798" s="114"/>
      <c r="G798" s="114"/>
    </row>
    <row r="799" spans="1:7">
      <c r="A799" s="114"/>
      <c r="B799" s="114"/>
      <c r="C799" s="114"/>
      <c r="D799" s="114"/>
      <c r="E799" s="114"/>
      <c r="F799" s="114"/>
      <c r="G799" s="114"/>
    </row>
    <row r="800" spans="1:7">
      <c r="A800" s="114"/>
      <c r="B800" s="114"/>
      <c r="C800" s="114"/>
      <c r="D800" s="114"/>
      <c r="E800" s="114"/>
      <c r="F800" s="114"/>
      <c r="G800" s="114"/>
    </row>
    <row r="801" spans="1:7">
      <c r="A801" s="114"/>
      <c r="B801" s="114"/>
      <c r="C801" s="114"/>
      <c r="D801" s="114"/>
      <c r="E801" s="114"/>
      <c r="F801" s="114"/>
      <c r="G801" s="114"/>
    </row>
    <row r="802" spans="1:7">
      <c r="A802" s="114"/>
      <c r="B802" s="114"/>
      <c r="C802" s="114"/>
      <c r="D802" s="114"/>
      <c r="E802" s="114"/>
      <c r="F802" s="114"/>
      <c r="G802" s="114"/>
    </row>
    <row r="803" spans="1:7">
      <c r="A803" s="114"/>
      <c r="B803" s="114"/>
      <c r="C803" s="114"/>
      <c r="D803" s="114"/>
      <c r="E803" s="114"/>
      <c r="F803" s="114"/>
      <c r="G803" s="114"/>
    </row>
    <row r="804" spans="1:7">
      <c r="A804" s="114"/>
      <c r="B804" s="114"/>
      <c r="C804" s="114"/>
      <c r="D804" s="114"/>
      <c r="E804" s="114"/>
      <c r="F804" s="114"/>
      <c r="G804" s="114"/>
    </row>
    <row r="805" spans="1:7">
      <c r="A805" s="114"/>
      <c r="B805" s="114"/>
      <c r="C805" s="114"/>
      <c r="D805" s="114"/>
      <c r="E805" s="114"/>
      <c r="F805" s="114"/>
      <c r="G805" s="114"/>
    </row>
    <row r="806" spans="1:7">
      <c r="A806" s="114"/>
      <c r="B806" s="114"/>
      <c r="C806" s="114"/>
      <c r="D806" s="114"/>
      <c r="E806" s="114"/>
      <c r="F806" s="114"/>
      <c r="G806" s="114"/>
    </row>
    <row r="807" spans="1:7">
      <c r="A807" s="114"/>
      <c r="B807" s="114"/>
      <c r="C807" s="114"/>
      <c r="D807" s="114"/>
      <c r="E807" s="114"/>
      <c r="F807" s="114"/>
      <c r="G807" s="114"/>
    </row>
    <row r="808" spans="1:7">
      <c r="A808" s="114"/>
      <c r="B808" s="114"/>
      <c r="C808" s="114"/>
      <c r="D808" s="114"/>
      <c r="E808" s="114"/>
      <c r="F808" s="114"/>
      <c r="G808" s="114"/>
    </row>
    <row r="809" spans="1:7">
      <c r="A809" s="114"/>
      <c r="B809" s="114"/>
      <c r="C809" s="114"/>
      <c r="D809" s="114"/>
      <c r="E809" s="114"/>
      <c r="F809" s="114"/>
      <c r="G809" s="114"/>
    </row>
    <row r="810" spans="1:7">
      <c r="A810" s="114"/>
      <c r="B810" s="114"/>
      <c r="C810" s="114"/>
      <c r="D810" s="114"/>
      <c r="E810" s="114"/>
      <c r="F810" s="114"/>
      <c r="G810" s="114"/>
    </row>
    <row r="811" spans="1:7">
      <c r="A811" s="114"/>
      <c r="B811" s="114"/>
      <c r="C811" s="114"/>
      <c r="D811" s="114"/>
      <c r="E811" s="114"/>
      <c r="F811" s="114"/>
      <c r="G811" s="114"/>
    </row>
    <row r="812" spans="1:7">
      <c r="A812" s="114"/>
      <c r="B812" s="114"/>
      <c r="C812" s="114"/>
      <c r="D812" s="114"/>
      <c r="E812" s="114"/>
      <c r="F812" s="114"/>
      <c r="G812" s="114"/>
    </row>
    <row r="813" spans="1:7">
      <c r="A813" s="114"/>
      <c r="B813" s="114"/>
      <c r="C813" s="114"/>
      <c r="D813" s="114"/>
      <c r="E813" s="114"/>
      <c r="F813" s="114"/>
      <c r="G813" s="114"/>
    </row>
    <row r="814" spans="1:7">
      <c r="A814" s="114"/>
      <c r="B814" s="114"/>
      <c r="C814" s="114"/>
      <c r="D814" s="114"/>
      <c r="E814" s="114"/>
      <c r="F814" s="114"/>
      <c r="G814" s="114"/>
    </row>
    <row r="815" spans="1:7">
      <c r="A815" s="114"/>
      <c r="B815" s="114"/>
      <c r="C815" s="114"/>
      <c r="D815" s="114"/>
      <c r="E815" s="114"/>
      <c r="F815" s="114"/>
      <c r="G815" s="114"/>
    </row>
    <row r="816" spans="1:7">
      <c r="A816" s="114"/>
      <c r="B816" s="114"/>
      <c r="C816" s="114"/>
      <c r="D816" s="114"/>
      <c r="E816" s="114"/>
      <c r="F816" s="114"/>
      <c r="G816" s="114"/>
    </row>
    <row r="817" spans="1:7">
      <c r="A817" s="114"/>
      <c r="B817" s="114"/>
      <c r="C817" s="114"/>
      <c r="D817" s="114"/>
      <c r="E817" s="114"/>
      <c r="F817" s="114"/>
      <c r="G817" s="114"/>
    </row>
    <row r="818" spans="1:7">
      <c r="A818" s="114"/>
      <c r="B818" s="114"/>
      <c r="C818" s="114"/>
      <c r="D818" s="114"/>
      <c r="E818" s="114"/>
      <c r="F818" s="114"/>
      <c r="G818" s="114"/>
    </row>
    <row r="819" spans="1:7">
      <c r="A819" s="114"/>
      <c r="B819" s="114"/>
      <c r="C819" s="114"/>
      <c r="D819" s="114"/>
      <c r="E819" s="114"/>
      <c r="F819" s="114"/>
      <c r="G819" s="114"/>
    </row>
    <row r="820" spans="1:7">
      <c r="A820" s="114"/>
      <c r="B820" s="114"/>
      <c r="C820" s="114"/>
      <c r="D820" s="114"/>
      <c r="E820" s="114"/>
      <c r="F820" s="114"/>
      <c r="G820" s="114"/>
    </row>
    <row r="821" spans="1:7">
      <c r="A821" s="114"/>
      <c r="B821" s="114"/>
      <c r="C821" s="114"/>
      <c r="D821" s="114"/>
      <c r="E821" s="114"/>
      <c r="F821" s="114"/>
      <c r="G821" s="114"/>
    </row>
    <row r="822" spans="1:7">
      <c r="A822" s="114"/>
      <c r="B822" s="114"/>
      <c r="C822" s="114"/>
      <c r="D822" s="114"/>
      <c r="E822" s="114"/>
      <c r="F822" s="114"/>
      <c r="G822" s="114"/>
    </row>
    <row r="823" spans="1:7">
      <c r="A823" s="114"/>
      <c r="B823" s="114"/>
      <c r="C823" s="114"/>
      <c r="D823" s="114"/>
      <c r="E823" s="114"/>
      <c r="F823" s="114"/>
      <c r="G823" s="114"/>
    </row>
    <row r="824" spans="1:7">
      <c r="A824" s="114"/>
      <c r="B824" s="114"/>
      <c r="C824" s="114"/>
      <c r="D824" s="114"/>
      <c r="E824" s="114"/>
      <c r="F824" s="114"/>
      <c r="G824" s="114"/>
    </row>
    <row r="825" spans="1:7">
      <c r="A825" s="114"/>
      <c r="B825" s="114"/>
      <c r="C825" s="114"/>
      <c r="D825" s="114"/>
      <c r="E825" s="114"/>
      <c r="F825" s="114"/>
      <c r="G825" s="114"/>
    </row>
    <row r="826" spans="1:7">
      <c r="A826" s="114"/>
      <c r="B826" s="114"/>
      <c r="C826" s="114"/>
      <c r="D826" s="114"/>
      <c r="E826" s="114"/>
      <c r="F826" s="114"/>
      <c r="G826" s="114"/>
    </row>
    <row r="827" spans="1:7">
      <c r="A827" s="114"/>
      <c r="B827" s="114"/>
      <c r="C827" s="114"/>
      <c r="D827" s="114"/>
      <c r="E827" s="114"/>
      <c r="F827" s="114"/>
      <c r="G827" s="114"/>
    </row>
    <row r="828" spans="1:7">
      <c r="A828" s="114"/>
      <c r="B828" s="114"/>
      <c r="C828" s="114"/>
      <c r="D828" s="114"/>
      <c r="E828" s="114"/>
      <c r="F828" s="114"/>
      <c r="G828" s="114"/>
    </row>
    <row r="829" spans="1:7">
      <c r="A829" s="114"/>
      <c r="B829" s="114"/>
      <c r="C829" s="114"/>
      <c r="D829" s="114"/>
      <c r="E829" s="114"/>
      <c r="F829" s="114"/>
      <c r="G829" s="114"/>
    </row>
    <row r="830" spans="1:7">
      <c r="A830" s="114"/>
      <c r="B830" s="114"/>
      <c r="C830" s="114"/>
      <c r="D830" s="114"/>
      <c r="E830" s="114"/>
      <c r="F830" s="114"/>
      <c r="G830" s="114"/>
    </row>
    <row r="831" spans="1:7">
      <c r="A831" s="114"/>
      <c r="B831" s="114"/>
      <c r="C831" s="114"/>
      <c r="D831" s="114"/>
      <c r="E831" s="114"/>
      <c r="F831" s="114"/>
      <c r="G831" s="114"/>
    </row>
    <row r="832" spans="1:7">
      <c r="A832" s="114"/>
      <c r="B832" s="114"/>
      <c r="C832" s="114"/>
      <c r="D832" s="114"/>
      <c r="E832" s="114"/>
      <c r="F832" s="114"/>
      <c r="G832" s="114"/>
    </row>
    <row r="833" spans="1:7">
      <c r="A833" s="114"/>
      <c r="B833" s="114"/>
      <c r="C833" s="114"/>
      <c r="D833" s="114"/>
      <c r="E833" s="114"/>
      <c r="F833" s="114"/>
      <c r="G833" s="114"/>
    </row>
    <row r="834" spans="1:7">
      <c r="A834" s="114"/>
      <c r="B834" s="114"/>
      <c r="C834" s="114"/>
      <c r="D834" s="114"/>
      <c r="E834" s="114"/>
      <c r="F834" s="114"/>
      <c r="G834" s="114"/>
    </row>
    <row r="835" spans="1:7">
      <c r="A835" s="114"/>
      <c r="B835" s="114"/>
      <c r="C835" s="114"/>
      <c r="D835" s="114"/>
      <c r="E835" s="114"/>
      <c r="F835" s="114"/>
      <c r="G835" s="114"/>
    </row>
    <row r="836" spans="1:7">
      <c r="A836" s="114"/>
      <c r="B836" s="114"/>
      <c r="C836" s="114"/>
      <c r="D836" s="114"/>
      <c r="E836" s="114"/>
      <c r="F836" s="114"/>
      <c r="G836" s="114"/>
    </row>
    <row r="837" spans="1:7">
      <c r="A837" s="114"/>
      <c r="B837" s="114"/>
      <c r="C837" s="114"/>
      <c r="D837" s="114"/>
      <c r="E837" s="114"/>
      <c r="F837" s="114"/>
      <c r="G837" s="114"/>
    </row>
    <row r="838" spans="1:7">
      <c r="A838" s="114"/>
      <c r="B838" s="114"/>
      <c r="C838" s="114"/>
      <c r="D838" s="114"/>
      <c r="E838" s="114"/>
      <c r="F838" s="114"/>
      <c r="G838" s="114"/>
    </row>
    <row r="839" spans="1:7">
      <c r="A839" s="114"/>
      <c r="B839" s="114"/>
      <c r="C839" s="114"/>
      <c r="D839" s="114"/>
      <c r="E839" s="114"/>
      <c r="F839" s="114"/>
      <c r="G839" s="114"/>
    </row>
    <row r="840" spans="1:7">
      <c r="A840" s="114"/>
      <c r="B840" s="114"/>
      <c r="C840" s="114"/>
      <c r="D840" s="114"/>
      <c r="E840" s="114"/>
      <c r="F840" s="114"/>
      <c r="G840" s="114"/>
    </row>
    <row r="841" spans="1:7">
      <c r="A841" s="114"/>
      <c r="B841" s="114"/>
      <c r="C841" s="114"/>
      <c r="D841" s="114"/>
      <c r="E841" s="114"/>
      <c r="F841" s="114"/>
      <c r="G841" s="114"/>
    </row>
    <row r="842" spans="1:7">
      <c r="A842" s="114"/>
      <c r="B842" s="114"/>
      <c r="C842" s="114"/>
      <c r="D842" s="114"/>
      <c r="E842" s="114"/>
      <c r="F842" s="114"/>
      <c r="G842" s="114"/>
    </row>
    <row r="843" spans="1:7">
      <c r="A843" s="114"/>
      <c r="B843" s="114"/>
      <c r="C843" s="114"/>
      <c r="D843" s="114"/>
      <c r="E843" s="114"/>
      <c r="F843" s="114"/>
      <c r="G843" s="114"/>
    </row>
    <row r="844" spans="1:7">
      <c r="A844" s="114"/>
      <c r="B844" s="114"/>
      <c r="C844" s="114"/>
      <c r="D844" s="114"/>
      <c r="E844" s="114"/>
      <c r="F844" s="114"/>
      <c r="G844" s="114"/>
    </row>
    <row r="845" spans="1:7">
      <c r="A845" s="114"/>
      <c r="B845" s="114"/>
      <c r="C845" s="114"/>
      <c r="D845" s="114"/>
      <c r="E845" s="114"/>
      <c r="F845" s="114"/>
      <c r="G845" s="114"/>
    </row>
    <row r="846" spans="1:7">
      <c r="A846" s="114"/>
      <c r="B846" s="114"/>
      <c r="C846" s="114"/>
      <c r="D846" s="114"/>
      <c r="E846" s="114"/>
      <c r="F846" s="114"/>
      <c r="G846" s="114"/>
    </row>
    <row r="847" spans="1:7">
      <c r="A847" s="114"/>
      <c r="B847" s="114"/>
      <c r="C847" s="114"/>
      <c r="D847" s="114"/>
      <c r="E847" s="114"/>
      <c r="F847" s="114"/>
      <c r="G847" s="114"/>
    </row>
    <row r="848" spans="1:7">
      <c r="A848" s="114"/>
      <c r="B848" s="114"/>
      <c r="C848" s="114"/>
      <c r="D848" s="114"/>
      <c r="E848" s="114"/>
      <c r="F848" s="114"/>
      <c r="G848" s="114"/>
    </row>
    <row r="849" spans="1:7">
      <c r="A849" s="114"/>
      <c r="B849" s="114"/>
      <c r="C849" s="114"/>
      <c r="D849" s="114"/>
      <c r="E849" s="114"/>
      <c r="F849" s="114"/>
      <c r="G849" s="114"/>
    </row>
    <row r="850" spans="1:7">
      <c r="A850" s="114"/>
      <c r="B850" s="114"/>
      <c r="C850" s="114"/>
      <c r="D850" s="114"/>
      <c r="E850" s="114"/>
      <c r="F850" s="114"/>
      <c r="G850" s="114"/>
    </row>
    <row r="851" spans="1:7">
      <c r="A851" s="114"/>
      <c r="B851" s="114"/>
      <c r="C851" s="114"/>
      <c r="D851" s="114"/>
      <c r="E851" s="114"/>
      <c r="F851" s="114"/>
      <c r="G851" s="114"/>
    </row>
    <row r="852" spans="1:7">
      <c r="A852" s="114"/>
      <c r="B852" s="114"/>
      <c r="C852" s="114"/>
      <c r="D852" s="114"/>
      <c r="E852" s="114"/>
      <c r="F852" s="114"/>
      <c r="G852" s="114"/>
    </row>
    <row r="853" spans="1:7">
      <c r="A853" s="114"/>
      <c r="B853" s="114"/>
      <c r="C853" s="114"/>
      <c r="D853" s="114"/>
      <c r="E853" s="114"/>
      <c r="F853" s="114"/>
      <c r="G853" s="114"/>
    </row>
    <row r="854" spans="1:7">
      <c r="A854" s="114"/>
      <c r="B854" s="114"/>
      <c r="C854" s="114"/>
      <c r="D854" s="114"/>
      <c r="E854" s="114"/>
      <c r="F854" s="114"/>
      <c r="G854" s="114"/>
    </row>
    <row r="855" spans="1:7">
      <c r="A855" s="114"/>
      <c r="B855" s="114"/>
      <c r="C855" s="114"/>
      <c r="D855" s="114"/>
      <c r="E855" s="114"/>
      <c r="F855" s="114"/>
      <c r="G855" s="114"/>
    </row>
    <row r="856" spans="1:7">
      <c r="A856" s="114"/>
      <c r="B856" s="114"/>
      <c r="C856" s="114"/>
      <c r="D856" s="114"/>
      <c r="E856" s="114"/>
      <c r="F856" s="114"/>
      <c r="G856" s="114"/>
    </row>
    <row r="857" spans="1:7">
      <c r="A857" s="114"/>
      <c r="B857" s="114"/>
      <c r="C857" s="114"/>
      <c r="D857" s="114"/>
      <c r="E857" s="114"/>
      <c r="F857" s="114"/>
      <c r="G857" s="114"/>
    </row>
    <row r="858" spans="1:7">
      <c r="A858" s="114"/>
      <c r="B858" s="114"/>
      <c r="C858" s="114"/>
      <c r="D858" s="114"/>
      <c r="E858" s="114"/>
      <c r="F858" s="114"/>
      <c r="G858" s="114"/>
    </row>
    <row r="859" spans="1:7">
      <c r="A859" s="114"/>
      <c r="B859" s="114"/>
      <c r="C859" s="114"/>
      <c r="D859" s="114"/>
      <c r="E859" s="114"/>
      <c r="F859" s="114"/>
      <c r="G859" s="114"/>
    </row>
    <row r="860" spans="1:7">
      <c r="A860" s="114"/>
      <c r="B860" s="114"/>
      <c r="C860" s="114"/>
      <c r="D860" s="114"/>
      <c r="E860" s="114"/>
      <c r="F860" s="114"/>
      <c r="G860" s="114"/>
    </row>
    <row r="861" spans="1:7">
      <c r="A861" s="114"/>
      <c r="B861" s="114"/>
      <c r="C861" s="114"/>
      <c r="D861" s="114"/>
      <c r="E861" s="114"/>
      <c r="F861" s="114"/>
      <c r="G861" s="114"/>
    </row>
    <row r="862" spans="1:7">
      <c r="A862" s="114"/>
      <c r="B862" s="114"/>
      <c r="C862" s="114"/>
      <c r="D862" s="114"/>
      <c r="E862" s="114"/>
      <c r="F862" s="114"/>
      <c r="G862" s="114"/>
    </row>
    <row r="863" spans="1:7">
      <c r="A863" s="114"/>
      <c r="B863" s="114"/>
      <c r="C863" s="114"/>
      <c r="D863" s="114"/>
      <c r="E863" s="114"/>
      <c r="F863" s="114"/>
      <c r="G863" s="114"/>
    </row>
    <row r="864" spans="1:7">
      <c r="A864" s="114"/>
      <c r="B864" s="114"/>
      <c r="C864" s="114"/>
      <c r="D864" s="114"/>
      <c r="E864" s="114"/>
      <c r="F864" s="114"/>
      <c r="G864" s="114"/>
    </row>
    <row r="865" spans="1:7">
      <c r="A865" s="114"/>
      <c r="B865" s="114"/>
      <c r="C865" s="114"/>
      <c r="D865" s="114"/>
      <c r="E865" s="114"/>
      <c r="F865" s="114"/>
      <c r="G865" s="114"/>
    </row>
    <row r="866" spans="1:7">
      <c r="A866" s="114"/>
      <c r="B866" s="114"/>
      <c r="C866" s="114"/>
      <c r="D866" s="114"/>
      <c r="E866" s="114"/>
      <c r="F866" s="114"/>
      <c r="G866" s="114"/>
    </row>
    <row r="867" spans="1:7">
      <c r="A867" s="114"/>
      <c r="B867" s="114"/>
      <c r="C867" s="114"/>
      <c r="D867" s="114"/>
      <c r="E867" s="114"/>
      <c r="F867" s="114"/>
      <c r="G867" s="114"/>
    </row>
    <row r="868" spans="1:7">
      <c r="A868" s="114"/>
      <c r="B868" s="114"/>
      <c r="C868" s="114"/>
      <c r="D868" s="114"/>
      <c r="E868" s="114"/>
      <c r="F868" s="114"/>
      <c r="G868" s="114"/>
    </row>
    <row r="869" spans="1:7">
      <c r="A869" s="114"/>
      <c r="B869" s="114"/>
      <c r="C869" s="114"/>
      <c r="D869" s="114"/>
      <c r="E869" s="114"/>
      <c r="F869" s="114"/>
      <c r="G869" s="114"/>
    </row>
    <row r="870" spans="1:7">
      <c r="A870" s="114"/>
      <c r="B870" s="114"/>
      <c r="C870" s="114"/>
      <c r="D870" s="114"/>
      <c r="E870" s="114"/>
      <c r="F870" s="114"/>
      <c r="G870" s="114"/>
    </row>
    <row r="871" spans="1:7">
      <c r="A871" s="114"/>
      <c r="B871" s="114"/>
      <c r="C871" s="114"/>
      <c r="D871" s="114"/>
      <c r="E871" s="114"/>
      <c r="F871" s="114"/>
      <c r="G871" s="114"/>
    </row>
    <row r="872" spans="1:7">
      <c r="A872" s="114"/>
      <c r="B872" s="114"/>
      <c r="C872" s="114"/>
      <c r="D872" s="114"/>
      <c r="E872" s="114"/>
      <c r="F872" s="114"/>
      <c r="G872" s="114"/>
    </row>
    <row r="873" spans="1:7">
      <c r="A873" s="114"/>
      <c r="B873" s="114"/>
      <c r="C873" s="114"/>
      <c r="D873" s="114"/>
      <c r="E873" s="114"/>
      <c r="F873" s="114"/>
      <c r="G873" s="114"/>
    </row>
    <row r="874" spans="1:7">
      <c r="A874" s="114"/>
      <c r="B874" s="114"/>
      <c r="C874" s="114"/>
      <c r="D874" s="114"/>
      <c r="E874" s="114"/>
      <c r="F874" s="114"/>
      <c r="G874" s="114"/>
    </row>
    <row r="875" spans="1:7">
      <c r="A875" s="114"/>
      <c r="B875" s="114"/>
      <c r="C875" s="114"/>
      <c r="D875" s="114"/>
      <c r="E875" s="114"/>
      <c r="F875" s="114"/>
      <c r="G875" s="114"/>
    </row>
    <row r="876" spans="1:7">
      <c r="A876" s="114"/>
      <c r="B876" s="114"/>
      <c r="C876" s="114"/>
      <c r="D876" s="114"/>
      <c r="E876" s="114"/>
      <c r="F876" s="114"/>
      <c r="G876" s="114"/>
    </row>
    <row r="877" spans="1:7">
      <c r="A877" s="114"/>
      <c r="B877" s="114"/>
      <c r="C877" s="114"/>
      <c r="D877" s="114"/>
      <c r="E877" s="114"/>
      <c r="F877" s="114"/>
      <c r="G877" s="114"/>
    </row>
    <row r="878" spans="1:7">
      <c r="A878" s="114"/>
      <c r="B878" s="114"/>
      <c r="C878" s="114"/>
      <c r="D878" s="114"/>
      <c r="E878" s="114"/>
      <c r="F878" s="114"/>
      <c r="G878" s="114"/>
    </row>
    <row r="879" spans="1:7">
      <c r="A879" s="114"/>
      <c r="B879" s="114"/>
      <c r="C879" s="114"/>
      <c r="D879" s="114"/>
      <c r="E879" s="114"/>
      <c r="F879" s="114"/>
      <c r="G879" s="114"/>
    </row>
    <row r="880" spans="1:7">
      <c r="A880" s="114"/>
      <c r="B880" s="114"/>
      <c r="C880" s="114"/>
      <c r="D880" s="114"/>
      <c r="E880" s="114"/>
      <c r="F880" s="114"/>
      <c r="G880" s="114"/>
    </row>
    <row r="881" spans="1:7">
      <c r="A881" s="114"/>
      <c r="B881" s="114"/>
      <c r="C881" s="114"/>
      <c r="D881" s="114"/>
      <c r="E881" s="114"/>
      <c r="F881" s="114"/>
      <c r="G881" s="114"/>
    </row>
    <row r="882" spans="1:7">
      <c r="A882" s="114"/>
      <c r="B882" s="114"/>
      <c r="C882" s="114"/>
      <c r="D882" s="114"/>
      <c r="E882" s="114"/>
      <c r="F882" s="114"/>
      <c r="G882" s="114"/>
    </row>
    <row r="883" spans="1:7">
      <c r="A883" s="114"/>
      <c r="B883" s="114"/>
      <c r="C883" s="114"/>
      <c r="D883" s="114"/>
      <c r="E883" s="114"/>
      <c r="F883" s="114"/>
      <c r="G883" s="114"/>
    </row>
    <row r="884" spans="1:7">
      <c r="A884" s="114"/>
      <c r="B884" s="114"/>
      <c r="C884" s="114"/>
      <c r="D884" s="114"/>
      <c r="E884" s="114"/>
      <c r="F884" s="114"/>
      <c r="G884" s="114"/>
    </row>
    <row r="885" spans="1:7">
      <c r="A885" s="114"/>
      <c r="B885" s="114"/>
      <c r="C885" s="114"/>
      <c r="D885" s="114"/>
      <c r="E885" s="114"/>
      <c r="F885" s="114"/>
      <c r="G885" s="114"/>
    </row>
    <row r="886" spans="1:7">
      <c r="A886" s="114"/>
      <c r="B886" s="114"/>
      <c r="C886" s="114"/>
      <c r="D886" s="114"/>
      <c r="E886" s="114"/>
      <c r="F886" s="114"/>
      <c r="G886" s="114"/>
    </row>
    <row r="887" spans="1:7">
      <c r="A887" s="114"/>
      <c r="B887" s="114"/>
      <c r="C887" s="114"/>
      <c r="D887" s="114"/>
      <c r="E887" s="114"/>
      <c r="F887" s="114"/>
      <c r="G887" s="114"/>
    </row>
    <row r="888" spans="1:7">
      <c r="A888" s="114"/>
      <c r="B888" s="114"/>
      <c r="C888" s="114"/>
      <c r="D888" s="114"/>
      <c r="E888" s="114"/>
      <c r="F888" s="114"/>
      <c r="G888" s="114"/>
    </row>
    <row r="889" spans="1:7">
      <c r="A889" s="114"/>
      <c r="B889" s="114"/>
      <c r="C889" s="114"/>
      <c r="D889" s="114"/>
      <c r="E889" s="114"/>
      <c r="F889" s="114"/>
      <c r="G889" s="114"/>
    </row>
    <row r="890" spans="1:7">
      <c r="A890" s="114"/>
      <c r="B890" s="114"/>
      <c r="C890" s="114"/>
      <c r="D890" s="114"/>
      <c r="E890" s="114"/>
      <c r="F890" s="114"/>
      <c r="G890" s="114"/>
    </row>
    <row r="891" spans="1:7">
      <c r="A891" s="114"/>
      <c r="B891" s="114"/>
      <c r="C891" s="114"/>
      <c r="D891" s="114"/>
      <c r="E891" s="114"/>
      <c r="F891" s="114"/>
      <c r="G891" s="114"/>
    </row>
    <row r="892" spans="1:7">
      <c r="A892" s="114"/>
      <c r="B892" s="114"/>
      <c r="C892" s="114"/>
      <c r="D892" s="114"/>
      <c r="E892" s="114"/>
      <c r="F892" s="114"/>
      <c r="G892" s="114"/>
    </row>
    <row r="893" spans="1:7">
      <c r="A893" s="114"/>
      <c r="B893" s="114"/>
      <c r="C893" s="114"/>
      <c r="D893" s="114"/>
      <c r="E893" s="114"/>
      <c r="F893" s="114"/>
      <c r="G893" s="114"/>
    </row>
    <row r="894" spans="1:7">
      <c r="A894" s="114"/>
      <c r="B894" s="114"/>
      <c r="C894" s="114"/>
      <c r="D894" s="114"/>
      <c r="E894" s="114"/>
      <c r="F894" s="114"/>
      <c r="G894" s="114"/>
    </row>
    <row r="895" spans="1:7">
      <c r="A895" s="114"/>
      <c r="B895" s="114"/>
      <c r="C895" s="114"/>
      <c r="D895" s="114"/>
      <c r="E895" s="114"/>
      <c r="F895" s="114"/>
      <c r="G895" s="114"/>
    </row>
    <row r="896" spans="1:7">
      <c r="A896" s="114"/>
      <c r="B896" s="114"/>
      <c r="C896" s="114"/>
      <c r="D896" s="114"/>
      <c r="E896" s="114"/>
      <c r="F896" s="114"/>
      <c r="G896" s="114"/>
    </row>
    <row r="897" spans="1:7">
      <c r="A897" s="114"/>
      <c r="B897" s="114"/>
      <c r="C897" s="114"/>
      <c r="D897" s="114"/>
      <c r="E897" s="114"/>
      <c r="F897" s="114"/>
      <c r="G897" s="114"/>
    </row>
    <row r="898" spans="1:7">
      <c r="A898" s="114"/>
      <c r="B898" s="114"/>
      <c r="C898" s="114"/>
      <c r="D898" s="114"/>
      <c r="E898" s="114"/>
      <c r="F898" s="114"/>
      <c r="G898" s="114"/>
    </row>
    <row r="899" spans="1:7">
      <c r="A899" s="114"/>
      <c r="B899" s="114"/>
      <c r="C899" s="114"/>
      <c r="D899" s="114"/>
      <c r="E899" s="114"/>
      <c r="F899" s="114"/>
      <c r="G899" s="114"/>
    </row>
    <row r="900" spans="1:7">
      <c r="A900" s="114"/>
      <c r="B900" s="114"/>
      <c r="C900" s="114"/>
      <c r="D900" s="114"/>
      <c r="E900" s="114"/>
      <c r="F900" s="114"/>
      <c r="G900" s="114"/>
    </row>
    <row r="901" spans="1:7">
      <c r="A901" s="114"/>
      <c r="B901" s="114"/>
      <c r="C901" s="114"/>
      <c r="D901" s="114"/>
      <c r="E901" s="114"/>
      <c r="F901" s="114"/>
      <c r="G901" s="114"/>
    </row>
    <row r="902" spans="1:7">
      <c r="A902" s="114"/>
      <c r="B902" s="114"/>
      <c r="C902" s="114"/>
      <c r="D902" s="114"/>
      <c r="E902" s="114"/>
      <c r="F902" s="114"/>
      <c r="G902" s="114"/>
    </row>
    <row r="903" spans="1:7">
      <c r="A903" s="114"/>
      <c r="B903" s="114"/>
      <c r="C903" s="114"/>
      <c r="D903" s="114"/>
      <c r="E903" s="114"/>
      <c r="F903" s="114"/>
      <c r="G903" s="114"/>
    </row>
    <row r="904" spans="1:7">
      <c r="A904" s="114"/>
      <c r="B904" s="114"/>
      <c r="C904" s="114"/>
      <c r="D904" s="114"/>
      <c r="E904" s="114"/>
      <c r="F904" s="114"/>
      <c r="G904" s="114"/>
    </row>
    <row r="905" spans="1:7">
      <c r="A905" s="114"/>
      <c r="B905" s="114"/>
      <c r="C905" s="114"/>
      <c r="D905" s="114"/>
      <c r="E905" s="114"/>
      <c r="F905" s="114"/>
      <c r="G905" s="114"/>
    </row>
    <row r="906" spans="1:7">
      <c r="A906" s="114"/>
      <c r="B906" s="114"/>
      <c r="C906" s="114"/>
      <c r="D906" s="114"/>
      <c r="E906" s="114"/>
      <c r="F906" s="114"/>
      <c r="G906" s="114"/>
    </row>
    <row r="907" spans="1:7">
      <c r="A907" s="114"/>
      <c r="B907" s="114"/>
      <c r="C907" s="114"/>
      <c r="D907" s="114"/>
      <c r="E907" s="114"/>
      <c r="F907" s="114"/>
      <c r="G907" s="114"/>
    </row>
    <row r="908" spans="1:7">
      <c r="A908" s="114"/>
      <c r="B908" s="114"/>
      <c r="C908" s="114"/>
      <c r="D908" s="114"/>
      <c r="E908" s="114"/>
      <c r="F908" s="114"/>
      <c r="G908" s="114"/>
    </row>
    <row r="909" spans="1:7">
      <c r="A909" s="114"/>
      <c r="B909" s="114"/>
      <c r="C909" s="114"/>
      <c r="D909" s="114"/>
      <c r="E909" s="114"/>
      <c r="F909" s="114"/>
      <c r="G909" s="114"/>
    </row>
    <row r="910" spans="1:7">
      <c r="A910" s="114"/>
      <c r="B910" s="114"/>
      <c r="C910" s="114"/>
      <c r="D910" s="114"/>
      <c r="E910" s="114"/>
      <c r="F910" s="114"/>
      <c r="G910" s="114"/>
    </row>
    <row r="911" spans="1:7">
      <c r="A911" s="114"/>
      <c r="B911" s="114"/>
      <c r="C911" s="114"/>
      <c r="D911" s="114"/>
      <c r="E911" s="114"/>
      <c r="F911" s="114"/>
      <c r="G911" s="114"/>
    </row>
    <row r="912" spans="1:7">
      <c r="A912" s="114"/>
      <c r="B912" s="114"/>
      <c r="C912" s="114"/>
      <c r="D912" s="114"/>
      <c r="E912" s="114"/>
      <c r="F912" s="114"/>
      <c r="G912" s="114"/>
    </row>
    <row r="913" spans="1:7">
      <c r="A913" s="114"/>
      <c r="B913" s="114"/>
      <c r="C913" s="114"/>
      <c r="D913" s="114"/>
      <c r="E913" s="114"/>
      <c r="F913" s="114"/>
      <c r="G913" s="114"/>
    </row>
    <row r="914" spans="1:7">
      <c r="A914" s="114"/>
      <c r="B914" s="114"/>
      <c r="C914" s="114"/>
      <c r="D914" s="114"/>
      <c r="E914" s="114"/>
      <c r="F914" s="114"/>
      <c r="G914" s="114"/>
    </row>
    <row r="915" spans="1:7">
      <c r="A915" s="114"/>
      <c r="B915" s="114"/>
      <c r="C915" s="114"/>
      <c r="D915" s="114"/>
      <c r="E915" s="114"/>
      <c r="F915" s="114"/>
      <c r="G915" s="114"/>
    </row>
    <row r="916" spans="1:7">
      <c r="A916" s="114"/>
      <c r="B916" s="114"/>
      <c r="C916" s="114"/>
      <c r="D916" s="114"/>
      <c r="E916" s="114"/>
      <c r="F916" s="114"/>
      <c r="G916" s="114"/>
    </row>
    <row r="917" spans="1:7">
      <c r="A917" s="114"/>
      <c r="B917" s="114"/>
      <c r="C917" s="114"/>
      <c r="D917" s="114"/>
      <c r="E917" s="114"/>
      <c r="F917" s="114"/>
      <c r="G917" s="114"/>
    </row>
    <row r="918" spans="1:7">
      <c r="A918" s="114"/>
      <c r="B918" s="114"/>
      <c r="C918" s="114"/>
      <c r="D918" s="114"/>
      <c r="E918" s="114"/>
      <c r="F918" s="114"/>
      <c r="G918" s="114"/>
    </row>
    <row r="919" spans="1:7">
      <c r="A919" s="114"/>
      <c r="B919" s="114"/>
      <c r="C919" s="114"/>
      <c r="D919" s="114"/>
      <c r="E919" s="114"/>
      <c r="F919" s="114"/>
      <c r="G919" s="114"/>
    </row>
    <row r="920" spans="1:7">
      <c r="A920" s="114"/>
      <c r="B920" s="114"/>
      <c r="C920" s="114"/>
      <c r="D920" s="114"/>
      <c r="E920" s="114"/>
      <c r="F920" s="114"/>
      <c r="G920" s="114"/>
    </row>
    <row r="921" spans="1:7">
      <c r="A921" s="114"/>
      <c r="B921" s="114"/>
      <c r="C921" s="114"/>
      <c r="D921" s="114"/>
      <c r="E921" s="114"/>
      <c r="F921" s="114"/>
      <c r="G921" s="114"/>
    </row>
    <row r="922" spans="1:7">
      <c r="A922" s="114"/>
      <c r="B922" s="114"/>
      <c r="C922" s="114"/>
      <c r="D922" s="114"/>
      <c r="E922" s="114"/>
      <c r="F922" s="114"/>
      <c r="G922" s="114"/>
    </row>
    <row r="923" spans="1:7">
      <c r="A923" s="114"/>
      <c r="B923" s="114"/>
      <c r="C923" s="114"/>
      <c r="D923" s="114"/>
      <c r="E923" s="114"/>
      <c r="F923" s="114"/>
      <c r="G923" s="114"/>
    </row>
    <row r="924" spans="1:7">
      <c r="A924" s="114"/>
      <c r="B924" s="114"/>
      <c r="C924" s="114"/>
      <c r="D924" s="114"/>
      <c r="E924" s="114"/>
      <c r="F924" s="114"/>
      <c r="G924" s="114"/>
    </row>
    <row r="925" spans="1:7">
      <c r="A925" s="114"/>
      <c r="B925" s="114"/>
      <c r="C925" s="114"/>
      <c r="D925" s="114"/>
      <c r="E925" s="114"/>
      <c r="F925" s="114"/>
      <c r="G925" s="114"/>
    </row>
    <row r="926" spans="1:7">
      <c r="A926" s="114"/>
      <c r="B926" s="114"/>
      <c r="C926" s="114"/>
      <c r="D926" s="114"/>
      <c r="E926" s="114"/>
      <c r="F926" s="114"/>
      <c r="G926" s="114"/>
    </row>
    <row r="927" spans="1:7">
      <c r="A927" s="114"/>
      <c r="B927" s="114"/>
      <c r="C927" s="114"/>
      <c r="D927" s="114"/>
      <c r="E927" s="114"/>
      <c r="F927" s="114"/>
      <c r="G927" s="114"/>
    </row>
    <row r="928" spans="1:7">
      <c r="A928" s="114"/>
      <c r="B928" s="114"/>
      <c r="C928" s="114"/>
      <c r="D928" s="114"/>
      <c r="E928" s="114"/>
      <c r="F928" s="114"/>
      <c r="G928" s="114"/>
    </row>
    <row r="929" spans="1:7">
      <c r="A929" s="114"/>
      <c r="B929" s="114"/>
      <c r="C929" s="114"/>
      <c r="D929" s="114"/>
      <c r="E929" s="114"/>
      <c r="F929" s="114"/>
      <c r="G929" s="114"/>
    </row>
    <row r="930" spans="1:7">
      <c r="A930" s="114"/>
      <c r="B930" s="114"/>
      <c r="C930" s="114"/>
      <c r="D930" s="114"/>
      <c r="E930" s="114"/>
      <c r="F930" s="114"/>
      <c r="G930" s="114"/>
    </row>
    <row r="931" spans="1:7">
      <c r="A931" s="114"/>
      <c r="B931" s="114"/>
      <c r="C931" s="114"/>
      <c r="D931" s="114"/>
      <c r="E931" s="114"/>
      <c r="F931" s="114"/>
      <c r="G931" s="114"/>
    </row>
    <row r="932" spans="1:7">
      <c r="A932" s="114"/>
      <c r="B932" s="114"/>
      <c r="C932" s="114"/>
      <c r="D932" s="114"/>
      <c r="E932" s="114"/>
      <c r="F932" s="114"/>
      <c r="G932" s="114"/>
    </row>
    <row r="933" spans="1:7">
      <c r="A933" s="114"/>
      <c r="B933" s="114"/>
      <c r="C933" s="114"/>
      <c r="D933" s="114"/>
      <c r="E933" s="114"/>
      <c r="F933" s="114"/>
      <c r="G933" s="114"/>
    </row>
    <row r="934" spans="1:7">
      <c r="A934" s="114"/>
      <c r="B934" s="114"/>
      <c r="C934" s="114"/>
      <c r="D934" s="114"/>
      <c r="E934" s="114"/>
      <c r="F934" s="114"/>
      <c r="G934" s="114"/>
    </row>
    <row r="935" spans="1:7">
      <c r="A935" s="114"/>
      <c r="B935" s="114"/>
      <c r="C935" s="114"/>
      <c r="D935" s="114"/>
      <c r="E935" s="114"/>
      <c r="F935" s="114"/>
      <c r="G935" s="114"/>
    </row>
    <row r="936" spans="1:7">
      <c r="A936" s="114"/>
      <c r="B936" s="114"/>
      <c r="C936" s="114"/>
      <c r="D936" s="114"/>
      <c r="E936" s="114"/>
      <c r="F936" s="114"/>
      <c r="G936" s="114"/>
    </row>
    <row r="937" spans="1:7">
      <c r="A937" s="114"/>
      <c r="B937" s="114"/>
      <c r="C937" s="114"/>
      <c r="D937" s="114"/>
      <c r="E937" s="114"/>
      <c r="F937" s="114"/>
      <c r="G937" s="114"/>
    </row>
    <row r="938" spans="1:7">
      <c r="A938" s="114"/>
      <c r="B938" s="114"/>
      <c r="C938" s="114"/>
      <c r="D938" s="114"/>
      <c r="E938" s="114"/>
      <c r="F938" s="114"/>
      <c r="G938" s="114"/>
    </row>
    <row r="939" spans="1:7">
      <c r="A939" s="114"/>
      <c r="B939" s="114"/>
      <c r="C939" s="114"/>
      <c r="D939" s="114"/>
      <c r="E939" s="114"/>
      <c r="F939" s="114"/>
      <c r="G939" s="114"/>
    </row>
    <row r="940" spans="1:7">
      <c r="A940" s="114"/>
      <c r="B940" s="114"/>
      <c r="C940" s="114"/>
      <c r="D940" s="114"/>
      <c r="E940" s="114"/>
      <c r="F940" s="114"/>
      <c r="G940" s="114"/>
    </row>
    <row r="941" spans="1:7">
      <c r="A941" s="114"/>
      <c r="B941" s="114"/>
      <c r="C941" s="114"/>
      <c r="D941" s="114"/>
      <c r="E941" s="114"/>
      <c r="F941" s="114"/>
      <c r="G941" s="114"/>
    </row>
    <row r="942" spans="1:7">
      <c r="A942" s="114"/>
      <c r="B942" s="114"/>
      <c r="C942" s="114"/>
      <c r="D942" s="114"/>
      <c r="E942" s="114"/>
      <c r="F942" s="114"/>
      <c r="G942" s="114"/>
    </row>
    <row r="943" spans="1:7">
      <c r="A943" s="114"/>
      <c r="B943" s="114"/>
      <c r="C943" s="114"/>
      <c r="D943" s="114"/>
      <c r="E943" s="114"/>
      <c r="F943" s="114"/>
      <c r="G943" s="114"/>
    </row>
    <row r="944" spans="1:7">
      <c r="A944" s="114"/>
      <c r="B944" s="114"/>
      <c r="C944" s="114"/>
      <c r="D944" s="114"/>
      <c r="E944" s="114"/>
      <c r="F944" s="114"/>
      <c r="G944" s="114"/>
    </row>
    <row r="945" spans="1:7">
      <c r="A945" s="114"/>
      <c r="B945" s="114"/>
      <c r="C945" s="114"/>
      <c r="D945" s="114"/>
      <c r="E945" s="114"/>
      <c r="F945" s="114"/>
      <c r="G945" s="114"/>
    </row>
    <row r="946" spans="1:7">
      <c r="A946" s="114"/>
      <c r="B946" s="114"/>
      <c r="C946" s="114"/>
      <c r="D946" s="114"/>
      <c r="E946" s="114"/>
      <c r="F946" s="114"/>
      <c r="G946" s="114"/>
    </row>
    <row r="947" spans="1:7">
      <c r="A947" s="114"/>
      <c r="B947" s="114"/>
      <c r="C947" s="114"/>
      <c r="D947" s="114"/>
      <c r="E947" s="114"/>
      <c r="F947" s="114"/>
      <c r="G947" s="114"/>
    </row>
    <row r="948" spans="1:7">
      <c r="A948" s="114"/>
      <c r="B948" s="114"/>
      <c r="C948" s="114"/>
      <c r="D948" s="114"/>
      <c r="E948" s="114"/>
      <c r="F948" s="114"/>
      <c r="G948" s="114"/>
    </row>
    <row r="949" spans="1:7">
      <c r="A949" s="114"/>
      <c r="B949" s="114"/>
      <c r="C949" s="114"/>
      <c r="D949" s="114"/>
      <c r="E949" s="114"/>
      <c r="F949" s="114"/>
      <c r="G949" s="114"/>
    </row>
    <row r="950" spans="1:7">
      <c r="A950" s="114"/>
      <c r="B950" s="114"/>
      <c r="C950" s="114"/>
      <c r="D950" s="114"/>
      <c r="E950" s="114"/>
      <c r="F950" s="114"/>
      <c r="G950" s="114"/>
    </row>
    <row r="951" spans="1:7">
      <c r="A951" s="114"/>
      <c r="B951" s="114"/>
      <c r="C951" s="114"/>
      <c r="D951" s="114"/>
      <c r="E951" s="114"/>
      <c r="F951" s="114"/>
      <c r="G951" s="114"/>
    </row>
    <row r="952" spans="1:7">
      <c r="A952" s="114"/>
      <c r="B952" s="114"/>
      <c r="C952" s="114"/>
      <c r="D952" s="114"/>
      <c r="E952" s="114"/>
      <c r="F952" s="114"/>
      <c r="G952" s="114"/>
    </row>
    <row r="953" spans="1:7">
      <c r="A953" s="114"/>
      <c r="B953" s="114"/>
      <c r="C953" s="114"/>
      <c r="D953" s="114"/>
      <c r="E953" s="114"/>
      <c r="F953" s="114"/>
      <c r="G953" s="114"/>
    </row>
    <row r="954" spans="1:7">
      <c r="A954" s="114"/>
      <c r="B954" s="114"/>
      <c r="C954" s="114"/>
      <c r="D954" s="114"/>
      <c r="E954" s="114"/>
      <c r="F954" s="114"/>
      <c r="G954" s="114"/>
    </row>
    <row r="955" spans="1:7">
      <c r="A955" s="114"/>
      <c r="B955" s="114"/>
      <c r="C955" s="114"/>
      <c r="D955" s="114"/>
      <c r="E955" s="114"/>
      <c r="F955" s="114"/>
      <c r="G955" s="114"/>
    </row>
    <row r="956" spans="1:7">
      <c r="A956" s="114"/>
      <c r="B956" s="114"/>
      <c r="C956" s="114"/>
      <c r="D956" s="114"/>
      <c r="E956" s="114"/>
      <c r="F956" s="114"/>
      <c r="G956" s="114"/>
    </row>
    <row r="957" spans="1:7">
      <c r="A957" s="114"/>
      <c r="B957" s="114"/>
      <c r="C957" s="114"/>
      <c r="D957" s="114"/>
      <c r="E957" s="114"/>
      <c r="F957" s="114"/>
      <c r="G957" s="114"/>
    </row>
    <row r="958" spans="1:7">
      <c r="A958" s="114"/>
      <c r="B958" s="114"/>
      <c r="C958" s="114"/>
      <c r="D958" s="114"/>
      <c r="E958" s="114"/>
      <c r="F958" s="114"/>
      <c r="G958" s="114"/>
    </row>
    <row r="959" spans="1:7">
      <c r="A959" s="114"/>
      <c r="B959" s="114"/>
      <c r="C959" s="114"/>
      <c r="D959" s="114"/>
      <c r="E959" s="114"/>
      <c r="F959" s="114"/>
      <c r="G959" s="114"/>
    </row>
    <row r="960" spans="1:7">
      <c r="A960" s="114"/>
      <c r="B960" s="114"/>
      <c r="C960" s="114"/>
      <c r="D960" s="114"/>
      <c r="E960" s="114"/>
      <c r="F960" s="114"/>
      <c r="G960" s="114"/>
    </row>
    <row r="961" spans="1:7">
      <c r="A961" s="114"/>
      <c r="B961" s="114"/>
      <c r="C961" s="114"/>
      <c r="D961" s="114"/>
      <c r="E961" s="114"/>
      <c r="F961" s="114"/>
      <c r="G961" s="114"/>
    </row>
    <row r="962" spans="1:7">
      <c r="A962" s="114"/>
      <c r="B962" s="114"/>
      <c r="C962" s="114"/>
      <c r="D962" s="114"/>
      <c r="E962" s="114"/>
      <c r="F962" s="114"/>
      <c r="G962" s="114"/>
    </row>
    <row r="963" spans="1:7">
      <c r="A963" s="114"/>
      <c r="B963" s="114"/>
      <c r="C963" s="114"/>
      <c r="D963" s="114"/>
      <c r="E963" s="114"/>
      <c r="F963" s="114"/>
      <c r="G963" s="114"/>
    </row>
    <row r="964" spans="1:7">
      <c r="A964" s="114"/>
      <c r="B964" s="114"/>
      <c r="C964" s="114"/>
      <c r="D964" s="114"/>
      <c r="E964" s="114"/>
      <c r="F964" s="114"/>
      <c r="G964" s="114"/>
    </row>
    <row r="965" spans="1:7">
      <c r="A965" s="114"/>
      <c r="B965" s="114"/>
      <c r="C965" s="114"/>
      <c r="D965" s="114"/>
      <c r="E965" s="114"/>
      <c r="F965" s="114"/>
      <c r="G965" s="114"/>
    </row>
    <row r="966" spans="1:7">
      <c r="A966" s="114"/>
      <c r="B966" s="114"/>
      <c r="C966" s="114"/>
      <c r="D966" s="114"/>
      <c r="E966" s="114"/>
      <c r="F966" s="114"/>
      <c r="G966" s="114"/>
    </row>
    <row r="967" spans="1:7">
      <c r="A967" s="114"/>
      <c r="B967" s="114"/>
      <c r="C967" s="114"/>
      <c r="D967" s="114"/>
      <c r="E967" s="114"/>
      <c r="F967" s="114"/>
      <c r="G967" s="114"/>
    </row>
    <row r="968" spans="1:7">
      <c r="A968" s="114"/>
      <c r="B968" s="114"/>
      <c r="C968" s="114"/>
      <c r="D968" s="114"/>
      <c r="E968" s="114"/>
      <c r="F968" s="114"/>
      <c r="G968" s="114"/>
    </row>
    <row r="969" spans="1:7">
      <c r="A969" s="114"/>
      <c r="B969" s="114"/>
      <c r="C969" s="114"/>
      <c r="D969" s="114"/>
      <c r="E969" s="114"/>
      <c r="F969" s="114"/>
      <c r="G969" s="114"/>
    </row>
    <row r="970" spans="1:7">
      <c r="A970" s="114"/>
      <c r="B970" s="114"/>
      <c r="C970" s="114"/>
      <c r="D970" s="114"/>
      <c r="E970" s="114"/>
      <c r="F970" s="114"/>
      <c r="G970" s="114"/>
    </row>
    <row r="971" spans="1:7">
      <c r="A971" s="114"/>
      <c r="B971" s="114"/>
      <c r="C971" s="114"/>
      <c r="D971" s="114"/>
      <c r="E971" s="114"/>
      <c r="F971" s="114"/>
      <c r="G971" s="114"/>
    </row>
    <row r="972" spans="1:7">
      <c r="A972" s="114"/>
      <c r="B972" s="114"/>
      <c r="C972" s="114"/>
      <c r="D972" s="114"/>
      <c r="E972" s="114"/>
      <c r="F972" s="114"/>
      <c r="G972" s="114"/>
    </row>
    <row r="973" spans="1:7">
      <c r="A973" s="114"/>
      <c r="B973" s="114"/>
      <c r="C973" s="114"/>
      <c r="D973" s="114"/>
      <c r="E973" s="114"/>
      <c r="F973" s="114"/>
      <c r="G973" s="114"/>
    </row>
    <row r="974" spans="1:7">
      <c r="A974" s="114"/>
      <c r="B974" s="114"/>
      <c r="C974" s="114"/>
      <c r="D974" s="114"/>
      <c r="E974" s="114"/>
      <c r="F974" s="114"/>
      <c r="G974" s="114"/>
    </row>
    <row r="975" spans="1:7">
      <c r="A975" s="114"/>
      <c r="B975" s="114"/>
      <c r="C975" s="114"/>
      <c r="D975" s="114"/>
      <c r="E975" s="114"/>
      <c r="F975" s="114"/>
      <c r="G975" s="114"/>
    </row>
    <row r="976" spans="1:7">
      <c r="A976" s="114"/>
      <c r="B976" s="114"/>
      <c r="C976" s="114"/>
      <c r="D976" s="114"/>
      <c r="E976" s="114"/>
      <c r="F976" s="114"/>
      <c r="G976" s="114"/>
    </row>
    <row r="977" spans="1:7">
      <c r="A977" s="114"/>
      <c r="B977" s="114"/>
      <c r="C977" s="114"/>
      <c r="D977" s="114"/>
      <c r="E977" s="114"/>
      <c r="F977" s="114"/>
      <c r="G977" s="114"/>
    </row>
    <row r="978" spans="1:7">
      <c r="A978" s="114"/>
      <c r="B978" s="114"/>
      <c r="C978" s="114"/>
      <c r="D978" s="114"/>
      <c r="E978" s="114"/>
      <c r="F978" s="114"/>
      <c r="G978" s="114"/>
    </row>
    <row r="979" spans="1:7">
      <c r="A979" s="114"/>
      <c r="B979" s="114"/>
      <c r="C979" s="114"/>
      <c r="D979" s="114"/>
      <c r="E979" s="114"/>
      <c r="F979" s="114"/>
      <c r="G979" s="114"/>
    </row>
    <row r="980" spans="1:7">
      <c r="A980" s="114"/>
      <c r="B980" s="114"/>
      <c r="C980" s="114"/>
      <c r="D980" s="114"/>
      <c r="E980" s="114"/>
      <c r="F980" s="114"/>
      <c r="G980" s="114"/>
    </row>
    <row r="981" spans="1:7">
      <c r="A981" s="114"/>
      <c r="B981" s="114"/>
      <c r="C981" s="114"/>
      <c r="D981" s="114"/>
      <c r="E981" s="114"/>
      <c r="F981" s="114"/>
      <c r="G981" s="114"/>
    </row>
    <row r="982" spans="1:7">
      <c r="A982" s="114"/>
      <c r="B982" s="114"/>
      <c r="C982" s="114"/>
      <c r="D982" s="114"/>
      <c r="E982" s="114"/>
      <c r="F982" s="114"/>
      <c r="G982" s="114"/>
    </row>
    <row r="983" spans="1:7">
      <c r="A983" s="114"/>
      <c r="B983" s="114"/>
      <c r="C983" s="114"/>
      <c r="D983" s="114"/>
      <c r="E983" s="114"/>
      <c r="F983" s="114"/>
      <c r="G983" s="114"/>
    </row>
    <row r="984" spans="1:7">
      <c r="A984" s="114"/>
      <c r="B984" s="114"/>
      <c r="C984" s="114"/>
      <c r="D984" s="114"/>
      <c r="E984" s="114"/>
      <c r="F984" s="114"/>
      <c r="G984" s="114"/>
    </row>
    <row r="985" spans="1:7">
      <c r="A985" s="114"/>
      <c r="B985" s="114"/>
      <c r="C985" s="114"/>
      <c r="D985" s="114"/>
      <c r="E985" s="114"/>
      <c r="F985" s="114"/>
      <c r="G985" s="114"/>
    </row>
    <row r="986" spans="1:7">
      <c r="A986" s="114"/>
      <c r="B986" s="114"/>
      <c r="C986" s="114"/>
      <c r="D986" s="114"/>
      <c r="E986" s="114"/>
      <c r="F986" s="114"/>
      <c r="G986" s="114"/>
    </row>
    <row r="987" spans="1:7">
      <c r="A987" s="114"/>
      <c r="B987" s="114"/>
      <c r="C987" s="114"/>
      <c r="D987" s="114"/>
      <c r="E987" s="114"/>
      <c r="F987" s="114"/>
      <c r="G987" s="114"/>
    </row>
    <row r="988" spans="1:7">
      <c r="A988" s="114"/>
      <c r="B988" s="114"/>
      <c r="C988" s="114"/>
      <c r="D988" s="114"/>
      <c r="E988" s="114"/>
      <c r="F988" s="114"/>
      <c r="G988" s="114"/>
    </row>
    <row r="989" spans="1:7">
      <c r="A989" s="114"/>
      <c r="B989" s="114"/>
      <c r="C989" s="114"/>
      <c r="D989" s="114"/>
      <c r="E989" s="114"/>
      <c r="F989" s="114"/>
      <c r="G989" s="114"/>
    </row>
    <row r="990" spans="1:7">
      <c r="A990" s="114"/>
      <c r="B990" s="114"/>
      <c r="C990" s="114"/>
      <c r="D990" s="114"/>
      <c r="E990" s="114"/>
      <c r="F990" s="114"/>
      <c r="G990" s="114"/>
    </row>
    <row r="991" spans="1:7">
      <c r="A991" s="114"/>
      <c r="B991" s="114"/>
      <c r="C991" s="114"/>
      <c r="D991" s="114"/>
      <c r="E991" s="114"/>
      <c r="F991" s="114"/>
      <c r="G991" s="114"/>
    </row>
    <row r="992" spans="1:7">
      <c r="A992" s="114"/>
      <c r="B992" s="114"/>
      <c r="C992" s="114"/>
      <c r="D992" s="114"/>
      <c r="E992" s="114"/>
      <c r="F992" s="114"/>
      <c r="G992" s="114"/>
    </row>
    <row r="993" spans="1:7">
      <c r="A993" s="114"/>
      <c r="B993" s="114"/>
      <c r="C993" s="114"/>
      <c r="D993" s="114"/>
      <c r="E993" s="114"/>
      <c r="F993" s="114"/>
      <c r="G993" s="114"/>
    </row>
    <row r="994" spans="1:7">
      <c r="A994" s="114"/>
      <c r="B994" s="114"/>
      <c r="C994" s="114"/>
      <c r="D994" s="114"/>
      <c r="E994" s="114"/>
      <c r="F994" s="114"/>
      <c r="G994" s="114"/>
    </row>
    <row r="995" spans="1:7">
      <c r="A995" s="114"/>
      <c r="B995" s="114"/>
      <c r="C995" s="114"/>
      <c r="D995" s="114"/>
      <c r="E995" s="114"/>
      <c r="F995" s="114"/>
      <c r="G995" s="114"/>
    </row>
    <row r="996" spans="1:7">
      <c r="A996" s="114"/>
      <c r="B996" s="114"/>
      <c r="C996" s="114"/>
      <c r="D996" s="114"/>
      <c r="E996" s="114"/>
      <c r="F996" s="114"/>
      <c r="G996" s="114"/>
    </row>
    <row r="997" spans="1:7">
      <c r="A997" s="114"/>
      <c r="B997" s="114"/>
      <c r="C997" s="114"/>
      <c r="D997" s="114"/>
      <c r="E997" s="114"/>
      <c r="F997" s="114"/>
      <c r="G997" s="114"/>
    </row>
    <row r="998" spans="1:7">
      <c r="A998" s="114"/>
      <c r="B998" s="114"/>
      <c r="C998" s="114"/>
      <c r="D998" s="114"/>
      <c r="E998" s="114"/>
      <c r="F998" s="114"/>
      <c r="G998" s="114"/>
    </row>
    <row r="999" spans="1:7">
      <c r="A999" s="114"/>
      <c r="B999" s="114"/>
      <c r="C999" s="114"/>
      <c r="D999" s="114"/>
      <c r="E999" s="114"/>
      <c r="F999" s="114"/>
      <c r="G999" s="114"/>
    </row>
    <row r="1000" spans="1:7">
      <c r="A1000" s="114"/>
      <c r="B1000" s="114"/>
      <c r="C1000" s="114"/>
      <c r="D1000" s="114"/>
      <c r="E1000" s="114"/>
      <c r="F1000" s="114"/>
      <c r="G1000" s="114"/>
    </row>
    <row r="1001" spans="1:7">
      <c r="A1001" s="114"/>
      <c r="B1001" s="114"/>
      <c r="C1001" s="114"/>
      <c r="D1001" s="114"/>
      <c r="E1001" s="114"/>
      <c r="F1001" s="114"/>
      <c r="G1001" s="114"/>
    </row>
    <row r="1002" spans="1:7">
      <c r="A1002" s="114"/>
      <c r="B1002" s="114"/>
      <c r="C1002" s="114"/>
      <c r="D1002" s="114"/>
      <c r="E1002" s="114"/>
      <c r="F1002" s="114"/>
      <c r="G1002" s="114"/>
    </row>
    <row r="1003" spans="1:7">
      <c r="A1003" s="114"/>
      <c r="B1003" s="114"/>
      <c r="C1003" s="114"/>
      <c r="D1003" s="114"/>
      <c r="E1003" s="114"/>
      <c r="F1003" s="114"/>
      <c r="G1003" s="114"/>
    </row>
    <row r="1004" spans="1:7">
      <c r="A1004" s="114"/>
      <c r="B1004" s="114"/>
      <c r="C1004" s="114"/>
      <c r="D1004" s="114"/>
      <c r="E1004" s="114"/>
      <c r="F1004" s="114"/>
      <c r="G1004" s="114"/>
    </row>
    <row r="1005" spans="1:7">
      <c r="A1005" s="114"/>
      <c r="B1005" s="114"/>
      <c r="C1005" s="114"/>
      <c r="D1005" s="114"/>
      <c r="E1005" s="114"/>
      <c r="F1005" s="114"/>
      <c r="G1005" s="114"/>
    </row>
    <row r="1006" spans="1:7">
      <c r="A1006" s="114"/>
      <c r="B1006" s="114"/>
      <c r="C1006" s="114"/>
      <c r="D1006" s="114"/>
      <c r="E1006" s="114"/>
      <c r="F1006" s="114"/>
      <c r="G1006" s="114"/>
    </row>
    <row r="1007" spans="1:7">
      <c r="A1007" s="114"/>
      <c r="B1007" s="114"/>
      <c r="C1007" s="114"/>
      <c r="D1007" s="114"/>
      <c r="E1007" s="114"/>
      <c r="F1007" s="114"/>
      <c r="G1007" s="114"/>
    </row>
    <row r="1008" spans="1:7">
      <c r="A1008" s="114"/>
      <c r="B1008" s="114"/>
      <c r="C1008" s="114"/>
      <c r="D1008" s="114"/>
      <c r="E1008" s="114"/>
      <c r="F1008" s="114"/>
      <c r="G1008" s="114"/>
    </row>
    <row r="1009" spans="1:7">
      <c r="A1009" s="114"/>
      <c r="B1009" s="114"/>
      <c r="C1009" s="114"/>
      <c r="D1009" s="114"/>
      <c r="E1009" s="114"/>
      <c r="F1009" s="114"/>
      <c r="G1009" s="114"/>
    </row>
    <row r="1010" spans="1:7">
      <c r="A1010" s="114"/>
      <c r="B1010" s="114"/>
      <c r="C1010" s="114"/>
      <c r="D1010" s="114"/>
      <c r="E1010" s="114"/>
      <c r="F1010" s="114"/>
      <c r="G1010" s="114"/>
    </row>
    <row r="1011" spans="1:7">
      <c r="A1011" s="114"/>
      <c r="B1011" s="114"/>
      <c r="C1011" s="114"/>
      <c r="D1011" s="114"/>
      <c r="E1011" s="114"/>
      <c r="F1011" s="114"/>
      <c r="G1011" s="114"/>
    </row>
    <row r="1012" spans="1:7">
      <c r="A1012" s="114"/>
      <c r="B1012" s="114"/>
      <c r="C1012" s="114"/>
      <c r="D1012" s="114"/>
      <c r="E1012" s="114"/>
      <c r="F1012" s="114"/>
      <c r="G1012" s="114"/>
    </row>
    <row r="1013" spans="1:7">
      <c r="A1013" s="114"/>
      <c r="B1013" s="114"/>
      <c r="C1013" s="114"/>
      <c r="D1013" s="114"/>
      <c r="E1013" s="114"/>
      <c r="F1013" s="114"/>
      <c r="G1013" s="114"/>
    </row>
    <row r="1014" spans="1:7">
      <c r="A1014" s="114"/>
      <c r="B1014" s="114"/>
      <c r="C1014" s="114"/>
      <c r="D1014" s="114"/>
      <c r="E1014" s="114"/>
      <c r="F1014" s="114"/>
      <c r="G1014" s="114"/>
    </row>
    <row r="1015" spans="1:7">
      <c r="A1015" s="114"/>
      <c r="B1015" s="114"/>
      <c r="C1015" s="114"/>
      <c r="D1015" s="114"/>
      <c r="E1015" s="114"/>
      <c r="F1015" s="114"/>
      <c r="G1015" s="114"/>
    </row>
    <row r="1016" spans="1:7">
      <c r="A1016" s="114"/>
      <c r="B1016" s="114"/>
      <c r="C1016" s="114"/>
      <c r="D1016" s="114"/>
      <c r="E1016" s="114"/>
      <c r="F1016" s="114"/>
      <c r="G1016" s="114"/>
    </row>
    <row r="1017" spans="1:7">
      <c r="A1017" s="114"/>
      <c r="B1017" s="114"/>
      <c r="C1017" s="114"/>
      <c r="D1017" s="114"/>
      <c r="E1017" s="114"/>
      <c r="F1017" s="114"/>
      <c r="G1017" s="114"/>
    </row>
    <row r="1018" spans="1:7">
      <c r="A1018" s="114"/>
      <c r="B1018" s="114"/>
      <c r="C1018" s="114"/>
      <c r="D1018" s="114"/>
      <c r="E1018" s="114"/>
      <c r="F1018" s="114"/>
      <c r="G1018" s="114"/>
    </row>
    <row r="1019" spans="1:7">
      <c r="A1019" s="114"/>
      <c r="B1019" s="114"/>
      <c r="C1019" s="114"/>
      <c r="D1019" s="114"/>
      <c r="E1019" s="114"/>
      <c r="F1019" s="114"/>
      <c r="G1019" s="114"/>
    </row>
    <row r="1020" spans="1:7">
      <c r="A1020" s="114"/>
      <c r="B1020" s="114"/>
      <c r="C1020" s="114"/>
      <c r="D1020" s="114"/>
      <c r="E1020" s="114"/>
      <c r="F1020" s="114"/>
      <c r="G1020" s="114"/>
    </row>
    <row r="1021" spans="1:7">
      <c r="A1021" s="114"/>
      <c r="B1021" s="114"/>
      <c r="C1021" s="114"/>
      <c r="D1021" s="114"/>
      <c r="E1021" s="114"/>
      <c r="F1021" s="114"/>
      <c r="G1021" s="114"/>
    </row>
    <row r="1022" spans="1:7">
      <c r="A1022" s="114"/>
      <c r="B1022" s="114"/>
      <c r="C1022" s="114"/>
      <c r="D1022" s="114"/>
      <c r="E1022" s="114"/>
      <c r="F1022" s="114"/>
      <c r="G1022" s="114"/>
    </row>
    <row r="1023" spans="1:7">
      <c r="A1023" s="114"/>
      <c r="B1023" s="114"/>
      <c r="C1023" s="114"/>
      <c r="D1023" s="114"/>
      <c r="E1023" s="114"/>
      <c r="F1023" s="114"/>
      <c r="G1023" s="114"/>
    </row>
    <row r="1024" spans="1:7">
      <c r="A1024" s="114"/>
      <c r="B1024" s="114"/>
      <c r="C1024" s="114"/>
      <c r="D1024" s="114"/>
      <c r="E1024" s="114"/>
      <c r="F1024" s="114"/>
      <c r="G1024" s="114"/>
    </row>
    <row r="1025" spans="1:7">
      <c r="A1025" s="114"/>
      <c r="B1025" s="114"/>
      <c r="C1025" s="114"/>
      <c r="D1025" s="114"/>
      <c r="E1025" s="114"/>
      <c r="F1025" s="114"/>
      <c r="G1025" s="114"/>
    </row>
    <row r="1026" spans="1:7">
      <c r="A1026" s="114"/>
      <c r="B1026" s="114"/>
      <c r="C1026" s="114"/>
      <c r="D1026" s="114"/>
      <c r="E1026" s="114"/>
      <c r="F1026" s="114"/>
      <c r="G1026" s="114"/>
    </row>
    <row r="1027" spans="1:7">
      <c r="A1027" s="114"/>
      <c r="B1027" s="114"/>
      <c r="C1027" s="114"/>
      <c r="D1027" s="114"/>
      <c r="E1027" s="114"/>
      <c r="F1027" s="114"/>
      <c r="G1027" s="114"/>
    </row>
    <row r="1028" spans="1:7">
      <c r="A1028" s="114"/>
      <c r="B1028" s="114"/>
      <c r="C1028" s="114"/>
      <c r="D1028" s="114"/>
      <c r="E1028" s="114"/>
      <c r="F1028" s="114"/>
      <c r="G1028" s="114"/>
    </row>
    <row r="1029" spans="1:7">
      <c r="A1029" s="114"/>
      <c r="B1029" s="114"/>
      <c r="C1029" s="114"/>
      <c r="D1029" s="114"/>
      <c r="E1029" s="114"/>
      <c r="F1029" s="114"/>
      <c r="G1029" s="114"/>
    </row>
    <row r="1030" spans="1:7">
      <c r="A1030" s="114"/>
      <c r="B1030" s="114"/>
      <c r="C1030" s="114"/>
      <c r="D1030" s="114"/>
      <c r="E1030" s="114"/>
      <c r="F1030" s="114"/>
      <c r="G1030" s="114"/>
    </row>
    <row r="1031" spans="1:7">
      <c r="A1031" s="114"/>
      <c r="B1031" s="114"/>
      <c r="C1031" s="114"/>
      <c r="D1031" s="114"/>
      <c r="E1031" s="114"/>
      <c r="F1031" s="114"/>
      <c r="G1031" s="114"/>
    </row>
    <row r="1032" spans="1:7">
      <c r="A1032" s="114"/>
      <c r="B1032" s="114"/>
      <c r="C1032" s="114"/>
      <c r="D1032" s="114"/>
      <c r="E1032" s="114"/>
      <c r="F1032" s="114"/>
      <c r="G1032" s="114"/>
    </row>
    <row r="1033" spans="1:7">
      <c r="A1033" s="114"/>
      <c r="B1033" s="114"/>
      <c r="C1033" s="114"/>
      <c r="D1033" s="114"/>
      <c r="E1033" s="114"/>
      <c r="F1033" s="114"/>
      <c r="G1033" s="114"/>
    </row>
    <row r="1034" spans="1:7">
      <c r="A1034" s="114"/>
      <c r="B1034" s="114"/>
      <c r="C1034" s="114"/>
      <c r="D1034" s="114"/>
      <c r="E1034" s="114"/>
      <c r="F1034" s="114"/>
      <c r="G1034" s="114"/>
    </row>
    <row r="1035" spans="1:7">
      <c r="A1035" s="114"/>
      <c r="B1035" s="114"/>
      <c r="C1035" s="114"/>
      <c r="D1035" s="114"/>
      <c r="E1035" s="114"/>
      <c r="F1035" s="114"/>
      <c r="G1035" s="114"/>
    </row>
    <row r="1036" spans="1:7">
      <c r="A1036" s="114"/>
      <c r="B1036" s="114"/>
      <c r="C1036" s="114"/>
      <c r="D1036" s="114"/>
      <c r="E1036" s="114"/>
      <c r="F1036" s="114"/>
      <c r="G1036" s="114"/>
    </row>
    <row r="1037" spans="1:7">
      <c r="A1037" s="114"/>
      <c r="B1037" s="114"/>
      <c r="C1037" s="114"/>
      <c r="D1037" s="114"/>
      <c r="E1037" s="114"/>
      <c r="F1037" s="114"/>
      <c r="G1037" s="114"/>
    </row>
    <row r="1038" spans="1:7">
      <c r="A1038" s="114"/>
      <c r="B1038" s="114"/>
      <c r="C1038" s="114"/>
      <c r="D1038" s="114"/>
      <c r="E1038" s="114"/>
      <c r="F1038" s="114"/>
      <c r="G1038" s="114"/>
    </row>
    <row r="1039" spans="1:7">
      <c r="A1039" s="114"/>
      <c r="B1039" s="114"/>
      <c r="C1039" s="114"/>
      <c r="D1039" s="114"/>
      <c r="E1039" s="114"/>
      <c r="F1039" s="114"/>
      <c r="G1039" s="114"/>
    </row>
    <row r="1040" spans="1:7">
      <c r="A1040" s="114"/>
      <c r="B1040" s="114"/>
      <c r="C1040" s="114"/>
      <c r="D1040" s="114"/>
      <c r="E1040" s="114"/>
      <c r="F1040" s="114"/>
      <c r="G1040" s="114"/>
    </row>
    <row r="1041" spans="1:7">
      <c r="A1041" s="114"/>
      <c r="B1041" s="114"/>
      <c r="C1041" s="114"/>
      <c r="D1041" s="114"/>
      <c r="E1041" s="114"/>
      <c r="F1041" s="114"/>
      <c r="G1041" s="114"/>
    </row>
    <row r="1042" spans="1:7">
      <c r="A1042" s="114"/>
      <c r="B1042" s="114"/>
      <c r="C1042" s="114"/>
      <c r="D1042" s="114"/>
      <c r="E1042" s="114"/>
      <c r="F1042" s="114"/>
      <c r="G1042" s="114"/>
    </row>
    <row r="1043" spans="1:7">
      <c r="A1043" s="114"/>
      <c r="B1043" s="114"/>
      <c r="C1043" s="114"/>
      <c r="D1043" s="114"/>
      <c r="E1043" s="114"/>
      <c r="F1043" s="114"/>
      <c r="G1043" s="114"/>
    </row>
    <row r="1044" spans="1:7">
      <c r="A1044" s="114"/>
      <c r="B1044" s="114"/>
      <c r="C1044" s="114"/>
      <c r="D1044" s="114"/>
      <c r="E1044" s="114"/>
      <c r="F1044" s="114"/>
      <c r="G1044" s="114"/>
    </row>
    <row r="1045" spans="1:7">
      <c r="A1045" s="114"/>
      <c r="B1045" s="114"/>
      <c r="C1045" s="114"/>
      <c r="D1045" s="114"/>
      <c r="E1045" s="114"/>
      <c r="F1045" s="114"/>
      <c r="G1045" s="114"/>
    </row>
    <row r="1046" spans="1:7">
      <c r="A1046" s="114"/>
      <c r="B1046" s="114"/>
      <c r="C1046" s="114"/>
      <c r="D1046" s="114"/>
      <c r="E1046" s="114"/>
      <c r="F1046" s="114"/>
      <c r="G1046" s="114"/>
    </row>
    <row r="1047" spans="1:7">
      <c r="A1047" s="114"/>
      <c r="B1047" s="114"/>
      <c r="C1047" s="114"/>
      <c r="D1047" s="114"/>
      <c r="E1047" s="114"/>
      <c r="F1047" s="114"/>
      <c r="G1047" s="114"/>
    </row>
    <row r="1048" spans="1:7">
      <c r="A1048" s="114"/>
      <c r="B1048" s="114"/>
      <c r="C1048" s="114"/>
      <c r="D1048" s="114"/>
      <c r="E1048" s="114"/>
      <c r="F1048" s="114"/>
      <c r="G1048" s="114"/>
    </row>
    <row r="1049" spans="1:7">
      <c r="A1049" s="114"/>
      <c r="B1049" s="114"/>
      <c r="C1049" s="114"/>
      <c r="D1049" s="114"/>
      <c r="E1049" s="114"/>
      <c r="F1049" s="114"/>
      <c r="G1049" s="114"/>
    </row>
    <row r="1050" spans="1:7">
      <c r="A1050" s="114"/>
      <c r="B1050" s="114"/>
      <c r="C1050" s="114"/>
      <c r="D1050" s="114"/>
      <c r="E1050" s="114"/>
      <c r="F1050" s="114"/>
      <c r="G1050" s="114"/>
    </row>
    <row r="1051" spans="1:7">
      <c r="A1051" s="114"/>
      <c r="B1051" s="114"/>
      <c r="C1051" s="114"/>
      <c r="D1051" s="114"/>
      <c r="E1051" s="114"/>
      <c r="F1051" s="114"/>
      <c r="G1051" s="114"/>
    </row>
    <row r="1052" spans="1:7">
      <c r="A1052" s="114"/>
      <c r="B1052" s="114"/>
      <c r="C1052" s="114"/>
      <c r="D1052" s="114"/>
      <c r="E1052" s="114"/>
      <c r="F1052" s="114"/>
      <c r="G1052" s="114"/>
    </row>
    <row r="1053" spans="1:7">
      <c r="A1053" s="114"/>
      <c r="B1053" s="114"/>
      <c r="C1053" s="114"/>
      <c r="D1053" s="114"/>
      <c r="E1053" s="114"/>
      <c r="F1053" s="114"/>
      <c r="G1053" s="114"/>
    </row>
    <row r="1054" spans="1:7">
      <c r="A1054" s="114"/>
      <c r="B1054" s="114"/>
      <c r="C1054" s="114"/>
      <c r="D1054" s="114"/>
      <c r="E1054" s="114"/>
      <c r="F1054" s="114"/>
      <c r="G1054" s="114"/>
    </row>
    <row r="1055" spans="1:7">
      <c r="A1055" s="114"/>
      <c r="B1055" s="114"/>
      <c r="C1055" s="114"/>
      <c r="D1055" s="114"/>
      <c r="E1055" s="114"/>
      <c r="F1055" s="114"/>
      <c r="G1055" s="114"/>
    </row>
    <row r="1056" spans="1:7">
      <c r="A1056" s="114"/>
      <c r="B1056" s="114"/>
      <c r="C1056" s="114"/>
      <c r="D1056" s="114"/>
      <c r="E1056" s="114"/>
      <c r="F1056" s="114"/>
      <c r="G1056" s="114"/>
    </row>
    <row r="1057" spans="1:7">
      <c r="A1057" s="114"/>
      <c r="B1057" s="114"/>
      <c r="C1057" s="114"/>
      <c r="D1057" s="114"/>
      <c r="E1057" s="114"/>
      <c r="F1057" s="114"/>
      <c r="G1057" s="114"/>
    </row>
    <row r="1058" spans="1:7">
      <c r="A1058" s="114"/>
      <c r="B1058" s="114"/>
      <c r="C1058" s="114"/>
      <c r="D1058" s="114"/>
      <c r="E1058" s="114"/>
      <c r="F1058" s="114"/>
      <c r="G1058" s="114"/>
    </row>
    <row r="1059" spans="1:7">
      <c r="A1059" s="114"/>
      <c r="B1059" s="114"/>
      <c r="C1059" s="114"/>
      <c r="D1059" s="114"/>
      <c r="E1059" s="114"/>
      <c r="F1059" s="114"/>
      <c r="G1059" s="114"/>
    </row>
    <row r="1060" spans="1:7">
      <c r="A1060" s="114"/>
      <c r="B1060" s="114"/>
      <c r="C1060" s="114"/>
      <c r="D1060" s="114"/>
      <c r="E1060" s="114"/>
      <c r="F1060" s="114"/>
      <c r="G1060" s="114"/>
    </row>
    <row r="1061" spans="1:7">
      <c r="A1061" s="114"/>
      <c r="B1061" s="114"/>
      <c r="C1061" s="114"/>
      <c r="D1061" s="114"/>
      <c r="E1061" s="114"/>
      <c r="F1061" s="114"/>
      <c r="G1061" s="114"/>
    </row>
    <row r="1062" spans="1:7">
      <c r="A1062" s="114"/>
      <c r="B1062" s="114"/>
      <c r="C1062" s="114"/>
      <c r="D1062" s="114"/>
      <c r="E1062" s="114"/>
      <c r="F1062" s="114"/>
      <c r="G1062" s="114"/>
    </row>
    <row r="1063" spans="1:7">
      <c r="A1063" s="114"/>
      <c r="B1063" s="114"/>
      <c r="C1063" s="114"/>
      <c r="D1063" s="114"/>
      <c r="E1063" s="114"/>
      <c r="F1063" s="114"/>
      <c r="G1063" s="114"/>
    </row>
    <row r="1064" spans="1:7">
      <c r="A1064" s="114"/>
      <c r="B1064" s="114"/>
      <c r="C1064" s="114"/>
      <c r="D1064" s="114"/>
      <c r="E1064" s="114"/>
      <c r="F1064" s="114"/>
      <c r="G1064" s="114"/>
    </row>
    <row r="1065" spans="1:7">
      <c r="A1065" s="114"/>
      <c r="B1065" s="114"/>
      <c r="C1065" s="114"/>
      <c r="D1065" s="114"/>
      <c r="E1065" s="114"/>
      <c r="F1065" s="114"/>
      <c r="G1065" s="114"/>
    </row>
    <row r="1066" spans="1:7">
      <c r="A1066" s="114"/>
      <c r="B1066" s="114"/>
      <c r="C1066" s="114"/>
      <c r="D1066" s="114"/>
      <c r="E1066" s="114"/>
      <c r="F1066" s="114"/>
      <c r="G1066" s="114"/>
    </row>
    <row r="1067" spans="1:7">
      <c r="A1067" s="114"/>
      <c r="B1067" s="114"/>
      <c r="C1067" s="114"/>
      <c r="D1067" s="114"/>
      <c r="E1067" s="114"/>
      <c r="F1067" s="114"/>
      <c r="G1067" s="114"/>
    </row>
    <row r="1068" spans="1:7">
      <c r="A1068" s="114"/>
      <c r="B1068" s="114"/>
      <c r="C1068" s="114"/>
      <c r="D1068" s="114"/>
      <c r="E1068" s="114"/>
      <c r="F1068" s="114"/>
      <c r="G1068" s="114"/>
    </row>
    <row r="1069" spans="1:7">
      <c r="A1069" s="114"/>
      <c r="B1069" s="114"/>
      <c r="C1069" s="114"/>
      <c r="D1069" s="114"/>
      <c r="E1069" s="114"/>
      <c r="F1069" s="114"/>
      <c r="G1069" s="114"/>
    </row>
    <row r="1070" spans="1:7">
      <c r="A1070" s="114"/>
      <c r="B1070" s="114"/>
      <c r="C1070" s="114"/>
      <c r="D1070" s="114"/>
      <c r="E1070" s="114"/>
      <c r="F1070" s="114"/>
      <c r="G1070" s="114"/>
    </row>
    <row r="1071" spans="1:7">
      <c r="A1071" s="114"/>
      <c r="B1071" s="114"/>
      <c r="C1071" s="114"/>
      <c r="D1071" s="114"/>
      <c r="E1071" s="114"/>
      <c r="F1071" s="114"/>
      <c r="G1071" s="114"/>
    </row>
    <row r="1072" spans="1:7">
      <c r="A1072" s="114"/>
      <c r="B1072" s="114"/>
      <c r="C1072" s="114"/>
      <c r="D1072" s="114"/>
      <c r="E1072" s="114"/>
      <c r="F1072" s="114"/>
      <c r="G1072" s="114"/>
    </row>
    <row r="1073" spans="1:7">
      <c r="A1073" s="114"/>
      <c r="B1073" s="114"/>
      <c r="C1073" s="114"/>
      <c r="D1073" s="114"/>
      <c r="E1073" s="114"/>
      <c r="F1073" s="114"/>
      <c r="G1073" s="114"/>
    </row>
    <row r="1074" spans="1:7">
      <c r="A1074" s="114"/>
      <c r="B1074" s="114"/>
      <c r="C1074" s="114"/>
      <c r="D1074" s="114"/>
      <c r="E1074" s="114"/>
      <c r="F1074" s="114"/>
      <c r="G1074" s="114"/>
    </row>
    <row r="1075" spans="1:7">
      <c r="A1075" s="114"/>
      <c r="B1075" s="114"/>
      <c r="C1075" s="114"/>
      <c r="D1075" s="114"/>
      <c r="E1075" s="114"/>
      <c r="F1075" s="114"/>
      <c r="G1075" s="114"/>
    </row>
    <row r="1076" spans="1:7">
      <c r="A1076" s="114"/>
      <c r="B1076" s="114"/>
      <c r="C1076" s="114"/>
      <c r="D1076" s="114"/>
      <c r="E1076" s="114"/>
      <c r="F1076" s="114"/>
      <c r="G1076" s="114"/>
    </row>
    <row r="1077" spans="1:7">
      <c r="A1077" s="114"/>
      <c r="B1077" s="114"/>
      <c r="C1077" s="114"/>
      <c r="D1077" s="114"/>
      <c r="E1077" s="114"/>
      <c r="F1077" s="114"/>
      <c r="G1077" s="114"/>
    </row>
    <row r="1078" spans="1:7">
      <c r="A1078" s="114"/>
      <c r="B1078" s="114"/>
      <c r="C1078" s="114"/>
      <c r="D1078" s="114"/>
      <c r="E1078" s="114"/>
      <c r="F1078" s="114"/>
      <c r="G1078" s="114"/>
    </row>
    <row r="1079" spans="1:7">
      <c r="A1079" s="114"/>
      <c r="B1079" s="114"/>
      <c r="C1079" s="114"/>
      <c r="D1079" s="114"/>
      <c r="E1079" s="114"/>
      <c r="F1079" s="114"/>
      <c r="G1079" s="114"/>
    </row>
    <row r="1080" spans="1:7">
      <c r="A1080" s="114"/>
      <c r="B1080" s="114"/>
      <c r="C1080" s="114"/>
      <c r="D1080" s="114"/>
      <c r="E1080" s="114"/>
      <c r="F1080" s="114"/>
      <c r="G1080" s="114"/>
    </row>
    <row r="1081" spans="1:7">
      <c r="A1081" s="114"/>
      <c r="B1081" s="114"/>
      <c r="C1081" s="114"/>
      <c r="D1081" s="114"/>
      <c r="E1081" s="114"/>
      <c r="F1081" s="114"/>
      <c r="G1081" s="114"/>
    </row>
    <row r="1082" spans="1:7">
      <c r="A1082" s="114"/>
      <c r="B1082" s="114"/>
      <c r="C1082" s="114"/>
      <c r="D1082" s="114"/>
      <c r="E1082" s="114"/>
      <c r="F1082" s="114"/>
      <c r="G1082" s="114"/>
    </row>
    <row r="1083" spans="1:7">
      <c r="A1083" s="114"/>
      <c r="B1083" s="114"/>
      <c r="C1083" s="114"/>
      <c r="D1083" s="114"/>
      <c r="E1083" s="114"/>
      <c r="F1083" s="114"/>
      <c r="G1083" s="114"/>
    </row>
    <row r="1084" spans="1:7">
      <c r="A1084" s="114"/>
      <c r="B1084" s="114"/>
      <c r="C1084" s="114"/>
      <c r="D1084" s="114"/>
      <c r="E1084" s="114"/>
      <c r="F1084" s="114"/>
      <c r="G1084" s="114"/>
    </row>
    <row r="1085" spans="1:7">
      <c r="A1085" s="114"/>
      <c r="B1085" s="114"/>
      <c r="C1085" s="114"/>
      <c r="D1085" s="114"/>
      <c r="E1085" s="114"/>
      <c r="F1085" s="114"/>
      <c r="G1085" s="114"/>
    </row>
    <row r="1086" spans="1:7">
      <c r="A1086" s="114"/>
      <c r="B1086" s="114"/>
      <c r="C1086" s="114"/>
      <c r="D1086" s="114"/>
      <c r="E1086" s="114"/>
      <c r="F1086" s="114"/>
      <c r="G1086" s="114"/>
    </row>
    <row r="1087" spans="1:7">
      <c r="A1087" s="114"/>
      <c r="B1087" s="114"/>
      <c r="C1087" s="114"/>
      <c r="D1087" s="114"/>
      <c r="E1087" s="114"/>
      <c r="F1087" s="114"/>
      <c r="G1087" s="114"/>
    </row>
    <row r="1088" spans="1:7">
      <c r="A1088" s="114"/>
      <c r="B1088" s="114"/>
      <c r="C1088" s="114"/>
      <c r="D1088" s="114"/>
      <c r="E1088" s="114"/>
      <c r="F1088" s="114"/>
      <c r="G1088" s="114"/>
    </row>
    <row r="1089" spans="1:7">
      <c r="A1089" s="114"/>
      <c r="B1089" s="114"/>
      <c r="C1089" s="114"/>
      <c r="D1089" s="114"/>
      <c r="E1089" s="114"/>
      <c r="F1089" s="114"/>
      <c r="G1089" s="114"/>
    </row>
    <row r="1090" spans="1:7">
      <c r="A1090" s="114"/>
      <c r="B1090" s="114"/>
      <c r="C1090" s="114"/>
      <c r="D1090" s="114"/>
      <c r="E1090" s="114"/>
      <c r="F1090" s="114"/>
      <c r="G1090" s="114"/>
    </row>
    <row r="1091" spans="1:7">
      <c r="A1091" s="114"/>
      <c r="B1091" s="114"/>
      <c r="C1091" s="114"/>
      <c r="D1091" s="114"/>
      <c r="E1091" s="114"/>
      <c r="F1091" s="114"/>
      <c r="G1091" s="114"/>
    </row>
    <row r="1092" spans="1:7">
      <c r="A1092" s="114"/>
      <c r="B1092" s="114"/>
      <c r="C1092" s="114"/>
      <c r="D1092" s="114"/>
      <c r="E1092" s="114"/>
      <c r="F1092" s="114"/>
      <c r="G1092" s="114"/>
    </row>
    <row r="1093" spans="1:7">
      <c r="A1093" s="114"/>
      <c r="B1093" s="114"/>
      <c r="C1093" s="114"/>
      <c r="D1093" s="114"/>
      <c r="E1093" s="114"/>
      <c r="F1093" s="114"/>
      <c r="G1093" s="114"/>
    </row>
    <row r="1094" spans="1:7">
      <c r="A1094" s="114"/>
      <c r="B1094" s="114"/>
      <c r="C1094" s="114"/>
      <c r="D1094" s="114"/>
      <c r="E1094" s="114"/>
      <c r="F1094" s="114"/>
      <c r="G1094" s="114"/>
    </row>
    <row r="1095" spans="1:7">
      <c r="A1095" s="114"/>
      <c r="B1095" s="114"/>
      <c r="C1095" s="114"/>
      <c r="D1095" s="114"/>
      <c r="E1095" s="114"/>
      <c r="F1095" s="114"/>
      <c r="G1095" s="114"/>
    </row>
    <row r="1096" spans="1:7">
      <c r="A1096" s="114"/>
      <c r="B1096" s="114"/>
      <c r="C1096" s="114"/>
      <c r="D1096" s="114"/>
      <c r="E1096" s="114"/>
      <c r="F1096" s="114"/>
      <c r="G1096" s="114"/>
    </row>
    <row r="1097" spans="1:7">
      <c r="A1097" s="114"/>
      <c r="B1097" s="114"/>
      <c r="C1097" s="114"/>
      <c r="D1097" s="114"/>
      <c r="E1097" s="114"/>
      <c r="F1097" s="114"/>
      <c r="G1097" s="114"/>
    </row>
    <row r="1098" spans="1:7">
      <c r="A1098" s="114"/>
      <c r="B1098" s="114"/>
      <c r="C1098" s="114"/>
      <c r="D1098" s="114"/>
      <c r="E1098" s="114"/>
      <c r="F1098" s="114"/>
      <c r="G1098" s="114"/>
    </row>
    <row r="1099" spans="1:7">
      <c r="A1099" s="114"/>
      <c r="B1099" s="114"/>
      <c r="C1099" s="114"/>
      <c r="D1099" s="114"/>
      <c r="E1099" s="114"/>
      <c r="F1099" s="114"/>
      <c r="G1099" s="114"/>
    </row>
    <row r="1100" spans="1:7">
      <c r="A1100" s="114"/>
      <c r="B1100" s="114"/>
      <c r="C1100" s="114"/>
      <c r="D1100" s="114"/>
      <c r="E1100" s="114"/>
      <c r="F1100" s="114"/>
      <c r="G1100" s="114"/>
    </row>
    <row r="1101" spans="1:7">
      <c r="A1101" s="114"/>
      <c r="B1101" s="114"/>
      <c r="C1101" s="114"/>
      <c r="D1101" s="114"/>
      <c r="E1101" s="114"/>
      <c r="F1101" s="114"/>
      <c r="G1101" s="114"/>
    </row>
    <row r="1102" spans="1:7">
      <c r="A1102" s="114"/>
      <c r="B1102" s="114"/>
      <c r="C1102" s="114"/>
      <c r="D1102" s="114"/>
      <c r="E1102" s="114"/>
      <c r="F1102" s="114"/>
      <c r="G1102" s="114"/>
    </row>
    <row r="1103" spans="1:7">
      <c r="A1103" s="114"/>
      <c r="B1103" s="114"/>
      <c r="C1103" s="114"/>
      <c r="D1103" s="114"/>
      <c r="E1103" s="114"/>
      <c r="F1103" s="114"/>
      <c r="G1103" s="114"/>
    </row>
    <row r="1104" spans="1:7">
      <c r="A1104" s="114"/>
      <c r="B1104" s="114"/>
      <c r="C1104" s="114"/>
      <c r="D1104" s="114"/>
      <c r="E1104" s="114"/>
      <c r="F1104" s="114"/>
      <c r="G1104" s="114"/>
    </row>
    <row r="1105" spans="1:7">
      <c r="A1105" s="114"/>
      <c r="B1105" s="114"/>
      <c r="C1105" s="114"/>
      <c r="D1105" s="114"/>
      <c r="E1105" s="114"/>
      <c r="F1105" s="114"/>
      <c r="G1105" s="114"/>
    </row>
    <row r="1106" spans="1:7">
      <c r="A1106" s="114"/>
      <c r="B1106" s="114"/>
      <c r="C1106" s="114"/>
      <c r="D1106" s="114"/>
      <c r="E1106" s="114"/>
      <c r="F1106" s="114"/>
      <c r="G1106" s="114"/>
    </row>
    <row r="1107" spans="1:7">
      <c r="A1107" s="114"/>
      <c r="B1107" s="114"/>
      <c r="C1107" s="114"/>
      <c r="D1107" s="114"/>
      <c r="E1107" s="114"/>
      <c r="F1107" s="114"/>
      <c r="G1107" s="114"/>
    </row>
    <row r="1108" spans="1:7">
      <c r="A1108" s="114"/>
      <c r="B1108" s="114"/>
      <c r="C1108" s="114"/>
      <c r="D1108" s="114"/>
      <c r="E1108" s="114"/>
      <c r="F1108" s="114"/>
      <c r="G1108" s="114"/>
    </row>
    <row r="1109" spans="1:7">
      <c r="A1109" s="114"/>
      <c r="B1109" s="114"/>
      <c r="C1109" s="114"/>
      <c r="D1109" s="114"/>
      <c r="E1109" s="114"/>
      <c r="F1109" s="114"/>
      <c r="G1109" s="114"/>
    </row>
    <row r="1110" spans="1:7">
      <c r="A1110" s="114"/>
      <c r="B1110" s="114"/>
      <c r="C1110" s="114"/>
      <c r="D1110" s="114"/>
      <c r="E1110" s="114"/>
      <c r="F1110" s="114"/>
      <c r="G1110" s="114"/>
    </row>
    <row r="1111" spans="1:7">
      <c r="A1111" s="114"/>
      <c r="B1111" s="114"/>
      <c r="C1111" s="114"/>
      <c r="D1111" s="114"/>
      <c r="E1111" s="114"/>
      <c r="F1111" s="114"/>
      <c r="G1111" s="114"/>
    </row>
    <row r="1112" spans="1:7">
      <c r="A1112" s="114"/>
      <c r="B1112" s="114"/>
      <c r="C1112" s="114"/>
      <c r="D1112" s="114"/>
      <c r="E1112" s="114"/>
      <c r="F1112" s="114"/>
      <c r="G1112" s="114"/>
    </row>
    <row r="1113" spans="1:7">
      <c r="A1113" s="114"/>
      <c r="B1113" s="114"/>
      <c r="C1113" s="114"/>
      <c r="D1113" s="114"/>
      <c r="E1113" s="114"/>
      <c r="F1113" s="114"/>
      <c r="G1113" s="114"/>
    </row>
    <row r="1114" spans="1:7">
      <c r="A1114" s="114"/>
      <c r="B1114" s="114"/>
      <c r="C1114" s="114"/>
      <c r="D1114" s="114"/>
      <c r="E1114" s="114"/>
      <c r="F1114" s="114"/>
      <c r="G1114" s="114"/>
    </row>
    <row r="1115" spans="1:7">
      <c r="A1115" s="114"/>
      <c r="B1115" s="114"/>
      <c r="C1115" s="114"/>
      <c r="D1115" s="114"/>
      <c r="E1115" s="114"/>
      <c r="F1115" s="114"/>
      <c r="G1115" s="114"/>
    </row>
    <row r="1116" spans="1:7">
      <c r="A1116" s="114"/>
      <c r="B1116" s="114"/>
      <c r="C1116" s="114"/>
      <c r="D1116" s="114"/>
      <c r="E1116" s="114"/>
      <c r="F1116" s="114"/>
      <c r="G1116" s="114"/>
    </row>
    <row r="1117" spans="1:7">
      <c r="A1117" s="114"/>
      <c r="B1117" s="114"/>
      <c r="C1117" s="114"/>
      <c r="D1117" s="114"/>
      <c r="E1117" s="114"/>
      <c r="F1117" s="114"/>
      <c r="G1117" s="114"/>
    </row>
    <row r="1118" spans="1:7">
      <c r="A1118" s="114"/>
      <c r="B1118" s="114"/>
      <c r="C1118" s="114"/>
      <c r="D1118" s="114"/>
      <c r="E1118" s="114"/>
      <c r="F1118" s="114"/>
      <c r="G1118" s="114"/>
    </row>
    <row r="1119" spans="1:7">
      <c r="A1119" s="114"/>
      <c r="B1119" s="114"/>
      <c r="C1119" s="114"/>
      <c r="D1119" s="114"/>
      <c r="E1119" s="114"/>
      <c r="F1119" s="114"/>
      <c r="G1119" s="114"/>
    </row>
    <row r="1120" spans="1:7">
      <c r="A1120" s="114"/>
      <c r="B1120" s="114"/>
      <c r="C1120" s="114"/>
      <c r="D1120" s="114"/>
      <c r="E1120" s="114"/>
      <c r="F1120" s="114"/>
      <c r="G1120" s="114"/>
    </row>
    <row r="1121" spans="1:7">
      <c r="A1121" s="114"/>
      <c r="B1121" s="114"/>
      <c r="C1121" s="114"/>
      <c r="D1121" s="114"/>
      <c r="E1121" s="114"/>
      <c r="F1121" s="114"/>
      <c r="G1121" s="114"/>
    </row>
    <row r="1122" spans="1:7">
      <c r="A1122" s="114"/>
      <c r="B1122" s="114"/>
      <c r="C1122" s="114"/>
      <c r="D1122" s="114"/>
      <c r="E1122" s="114"/>
      <c r="F1122" s="114"/>
      <c r="G1122" s="114"/>
    </row>
    <row r="1123" spans="1:7">
      <c r="A1123" s="114"/>
      <c r="B1123" s="114"/>
      <c r="C1123" s="114"/>
      <c r="D1123" s="114"/>
      <c r="E1123" s="114"/>
      <c r="F1123" s="114"/>
      <c r="G1123" s="114"/>
    </row>
    <row r="1124" spans="1:7">
      <c r="A1124" s="114"/>
      <c r="B1124" s="114"/>
      <c r="C1124" s="114"/>
      <c r="D1124" s="114"/>
      <c r="E1124" s="114"/>
      <c r="F1124" s="114"/>
      <c r="G1124" s="114"/>
    </row>
    <row r="1125" spans="1:7">
      <c r="A1125" s="114"/>
      <c r="B1125" s="114"/>
      <c r="C1125" s="114"/>
      <c r="D1125" s="114"/>
      <c r="E1125" s="114"/>
      <c r="F1125" s="114"/>
      <c r="G1125" s="114"/>
    </row>
    <row r="1126" spans="1:7">
      <c r="A1126" s="114"/>
      <c r="B1126" s="114"/>
      <c r="C1126" s="114"/>
      <c r="D1126" s="114"/>
      <c r="E1126" s="114"/>
      <c r="F1126" s="114"/>
      <c r="G1126" s="114"/>
    </row>
    <row r="1127" spans="1:7">
      <c r="A1127" s="114"/>
      <c r="B1127" s="114"/>
      <c r="C1127" s="114"/>
      <c r="D1127" s="114"/>
      <c r="E1127" s="114"/>
      <c r="F1127" s="114"/>
      <c r="G1127" s="114"/>
    </row>
    <row r="1128" spans="1:7">
      <c r="A1128" s="114"/>
      <c r="B1128" s="114"/>
      <c r="C1128" s="114"/>
      <c r="D1128" s="114"/>
      <c r="E1128" s="114"/>
      <c r="F1128" s="114"/>
      <c r="G1128" s="114"/>
    </row>
    <row r="1129" spans="1:7">
      <c r="A1129" s="114"/>
      <c r="B1129" s="114"/>
      <c r="C1129" s="114"/>
      <c r="D1129" s="114"/>
      <c r="E1129" s="114"/>
      <c r="F1129" s="114"/>
      <c r="G1129" s="114"/>
    </row>
    <row r="1130" spans="1:7">
      <c r="A1130" s="114"/>
      <c r="B1130" s="114"/>
      <c r="C1130" s="114"/>
      <c r="D1130" s="114"/>
      <c r="E1130" s="114"/>
      <c r="F1130" s="114"/>
      <c r="G1130" s="114"/>
    </row>
    <row r="1131" spans="1:7">
      <c r="A1131" s="114"/>
      <c r="B1131" s="114"/>
      <c r="C1131" s="114"/>
      <c r="D1131" s="114"/>
      <c r="E1131" s="114"/>
      <c r="F1131" s="114"/>
      <c r="G1131" s="114"/>
    </row>
    <row r="1132" spans="1:7">
      <c r="A1132" s="114"/>
      <c r="B1132" s="114"/>
      <c r="C1132" s="114"/>
      <c r="D1132" s="114"/>
      <c r="E1132" s="114"/>
      <c r="F1132" s="114"/>
      <c r="G1132" s="114"/>
    </row>
    <row r="1133" spans="1:7">
      <c r="A1133" s="114"/>
      <c r="B1133" s="114"/>
      <c r="C1133" s="114"/>
      <c r="D1133" s="114"/>
      <c r="E1133" s="114"/>
      <c r="F1133" s="114"/>
      <c r="G1133" s="114"/>
    </row>
    <row r="1134" spans="1:7">
      <c r="A1134" s="114"/>
      <c r="B1134" s="114"/>
      <c r="C1134" s="114"/>
      <c r="D1134" s="114"/>
      <c r="E1134" s="114"/>
      <c r="F1134" s="114"/>
      <c r="G1134" s="114"/>
    </row>
    <row r="1135" spans="1:7">
      <c r="A1135" s="114"/>
      <c r="B1135" s="114"/>
      <c r="C1135" s="114"/>
      <c r="D1135" s="114"/>
      <c r="E1135" s="114"/>
      <c r="F1135" s="114"/>
      <c r="G1135" s="114"/>
    </row>
    <row r="1136" spans="1:7">
      <c r="A1136" s="114"/>
      <c r="B1136" s="114"/>
      <c r="C1136" s="114"/>
      <c r="D1136" s="114"/>
      <c r="E1136" s="114"/>
      <c r="F1136" s="114"/>
      <c r="G1136" s="114"/>
    </row>
    <row r="1137" spans="1:7">
      <c r="A1137" s="114"/>
      <c r="B1137" s="114"/>
      <c r="C1137" s="114"/>
      <c r="D1137" s="114"/>
      <c r="E1137" s="114"/>
      <c r="F1137" s="114"/>
      <c r="G1137" s="114"/>
    </row>
    <row r="1138" spans="1:7">
      <c r="A1138" s="114"/>
      <c r="B1138" s="114"/>
      <c r="C1138" s="114"/>
      <c r="D1138" s="114"/>
      <c r="E1138" s="114"/>
      <c r="F1138" s="114"/>
      <c r="G1138" s="114"/>
    </row>
    <row r="1139" spans="1:7">
      <c r="A1139" s="114"/>
      <c r="B1139" s="114"/>
      <c r="C1139" s="114"/>
      <c r="D1139" s="114"/>
      <c r="E1139" s="114"/>
      <c r="F1139" s="114"/>
      <c r="G1139" s="114"/>
    </row>
    <row r="1140" spans="1:7">
      <c r="A1140" s="114"/>
      <c r="B1140" s="114"/>
      <c r="C1140" s="114"/>
      <c r="D1140" s="114"/>
      <c r="E1140" s="114"/>
      <c r="F1140" s="114"/>
      <c r="G1140" s="114"/>
    </row>
    <row r="1141" spans="1:7">
      <c r="A1141" s="114"/>
      <c r="B1141" s="114"/>
      <c r="C1141" s="114"/>
      <c r="D1141" s="114"/>
      <c r="E1141" s="114"/>
      <c r="F1141" s="114"/>
      <c r="G1141" s="114"/>
    </row>
    <row r="1142" spans="1:7">
      <c r="A1142" s="114"/>
      <c r="B1142" s="114"/>
      <c r="C1142" s="114"/>
      <c r="D1142" s="114"/>
      <c r="E1142" s="114"/>
      <c r="F1142" s="114"/>
      <c r="G1142" s="114"/>
    </row>
    <row r="1143" spans="1:7">
      <c r="A1143" s="114"/>
      <c r="B1143" s="114"/>
      <c r="C1143" s="114"/>
      <c r="D1143" s="114"/>
      <c r="E1143" s="114"/>
      <c r="F1143" s="114"/>
      <c r="G1143" s="114"/>
    </row>
    <row r="1144" spans="1:7">
      <c r="A1144" s="114"/>
      <c r="B1144" s="114"/>
      <c r="C1144" s="114"/>
      <c r="D1144" s="114"/>
      <c r="E1144" s="114"/>
      <c r="F1144" s="114"/>
      <c r="G1144" s="114"/>
    </row>
    <row r="1145" spans="1:7">
      <c r="A1145" s="114"/>
      <c r="B1145" s="114"/>
      <c r="C1145" s="114"/>
      <c r="D1145" s="114"/>
      <c r="E1145" s="114"/>
      <c r="F1145" s="114"/>
      <c r="G1145" s="114"/>
    </row>
    <row r="1146" spans="1:7">
      <c r="A1146" s="114"/>
      <c r="B1146" s="114"/>
      <c r="C1146" s="114"/>
      <c r="D1146" s="114"/>
      <c r="E1146" s="114"/>
      <c r="F1146" s="114"/>
      <c r="G1146" s="114"/>
    </row>
    <row r="1147" spans="1:7">
      <c r="A1147" s="114"/>
      <c r="B1147" s="114"/>
      <c r="C1147" s="114"/>
      <c r="D1147" s="114"/>
      <c r="E1147" s="114"/>
      <c r="F1147" s="114"/>
      <c r="G1147" s="114"/>
    </row>
    <row r="1148" spans="1:7">
      <c r="A1148" s="114"/>
      <c r="B1148" s="114"/>
      <c r="C1148" s="114"/>
      <c r="D1148" s="114"/>
      <c r="E1148" s="114"/>
      <c r="F1148" s="114"/>
      <c r="G1148" s="114"/>
    </row>
    <row r="1149" spans="1:7">
      <c r="A1149" s="114"/>
      <c r="B1149" s="114"/>
      <c r="C1149" s="114"/>
      <c r="D1149" s="114"/>
      <c r="E1149" s="114"/>
      <c r="F1149" s="114"/>
      <c r="G1149" s="114"/>
    </row>
    <row r="1150" spans="1:7">
      <c r="A1150" s="114"/>
      <c r="B1150" s="114"/>
      <c r="C1150" s="114"/>
      <c r="D1150" s="114"/>
      <c r="E1150" s="114"/>
      <c r="F1150" s="114"/>
      <c r="G1150" s="114"/>
    </row>
    <row r="1151" spans="1:7">
      <c r="A1151" s="114"/>
      <c r="B1151" s="114"/>
      <c r="C1151" s="114"/>
      <c r="D1151" s="114"/>
      <c r="E1151" s="114"/>
      <c r="F1151" s="114"/>
      <c r="G1151" s="114"/>
    </row>
    <row r="1152" spans="1:7">
      <c r="A1152" s="114"/>
      <c r="B1152" s="114"/>
      <c r="C1152" s="114"/>
      <c r="D1152" s="114"/>
      <c r="E1152" s="114"/>
      <c r="F1152" s="114"/>
      <c r="G1152" s="114"/>
    </row>
    <row r="1153" spans="1:7">
      <c r="A1153" s="114"/>
      <c r="B1153" s="114"/>
      <c r="C1153" s="114"/>
      <c r="D1153" s="114"/>
      <c r="E1153" s="114"/>
      <c r="F1153" s="114"/>
      <c r="G1153" s="114"/>
    </row>
    <row r="1154" spans="1:7">
      <c r="A1154" s="114"/>
      <c r="B1154" s="114"/>
      <c r="C1154" s="114"/>
      <c r="D1154" s="114"/>
      <c r="E1154" s="114"/>
      <c r="F1154" s="114"/>
      <c r="G1154" s="114"/>
    </row>
    <row r="1155" spans="1:7">
      <c r="A1155" s="114"/>
      <c r="B1155" s="114"/>
      <c r="C1155" s="114"/>
      <c r="D1155" s="114"/>
      <c r="E1155" s="114"/>
      <c r="F1155" s="114"/>
      <c r="G1155" s="114"/>
    </row>
    <row r="1156" spans="1:7">
      <c r="A1156" s="114"/>
      <c r="B1156" s="114"/>
      <c r="C1156" s="114"/>
      <c r="D1156" s="114"/>
      <c r="E1156" s="114"/>
      <c r="F1156" s="114"/>
      <c r="G1156" s="114"/>
    </row>
    <row r="1157" spans="1:7">
      <c r="A1157" s="114"/>
      <c r="B1157" s="114"/>
      <c r="C1157" s="114"/>
      <c r="D1157" s="114"/>
      <c r="E1157" s="114"/>
      <c r="F1157" s="114"/>
      <c r="G1157" s="114"/>
    </row>
    <row r="1158" spans="1:7">
      <c r="A1158" s="114"/>
      <c r="B1158" s="114"/>
      <c r="C1158" s="114"/>
      <c r="D1158" s="114"/>
      <c r="E1158" s="114"/>
      <c r="F1158" s="114"/>
      <c r="G1158" s="114"/>
    </row>
    <row r="1159" spans="1:7">
      <c r="A1159" s="114"/>
      <c r="B1159" s="114"/>
      <c r="C1159" s="114"/>
      <c r="D1159" s="114"/>
      <c r="E1159" s="114"/>
      <c r="F1159" s="114"/>
      <c r="G1159" s="114"/>
    </row>
    <row r="1160" spans="1:7">
      <c r="A1160" s="114"/>
      <c r="B1160" s="114"/>
      <c r="C1160" s="114"/>
      <c r="D1160" s="114"/>
      <c r="E1160" s="114"/>
      <c r="F1160" s="114"/>
      <c r="G1160" s="114"/>
    </row>
    <row r="1161" spans="1:7">
      <c r="A1161" s="114"/>
      <c r="B1161" s="114"/>
      <c r="C1161" s="114"/>
      <c r="D1161" s="114"/>
      <c r="E1161" s="114"/>
      <c r="F1161" s="114"/>
      <c r="G1161" s="114"/>
    </row>
    <row r="1162" spans="1:7">
      <c r="A1162" s="114"/>
      <c r="B1162" s="114"/>
      <c r="C1162" s="114"/>
      <c r="D1162" s="114"/>
      <c r="E1162" s="114"/>
      <c r="F1162" s="114"/>
      <c r="G1162" s="114"/>
    </row>
    <row r="1163" spans="1:7">
      <c r="A1163" s="114"/>
      <c r="B1163" s="114"/>
      <c r="C1163" s="114"/>
      <c r="D1163" s="114"/>
      <c r="E1163" s="114"/>
      <c r="F1163" s="114"/>
      <c r="G1163" s="114"/>
    </row>
    <row r="1164" spans="1:7">
      <c r="A1164" s="114"/>
      <c r="B1164" s="114"/>
      <c r="C1164" s="114"/>
      <c r="D1164" s="114"/>
      <c r="E1164" s="114"/>
      <c r="F1164" s="114"/>
      <c r="G1164" s="114"/>
    </row>
    <row r="1165" spans="1:7">
      <c r="A1165" s="114"/>
      <c r="B1165" s="114"/>
      <c r="C1165" s="114"/>
      <c r="D1165" s="114"/>
      <c r="E1165" s="114"/>
      <c r="F1165" s="114"/>
      <c r="G1165" s="114"/>
    </row>
    <row r="1166" spans="1:7">
      <c r="A1166" s="114"/>
      <c r="B1166" s="114"/>
      <c r="C1166" s="114"/>
      <c r="D1166" s="114"/>
      <c r="E1166" s="114"/>
      <c r="F1166" s="114"/>
      <c r="G1166" s="114"/>
    </row>
    <row r="1167" spans="1:7">
      <c r="A1167" s="114"/>
      <c r="B1167" s="114"/>
      <c r="C1167" s="114"/>
      <c r="D1167" s="114"/>
      <c r="E1167" s="114"/>
      <c r="F1167" s="114"/>
      <c r="G1167" s="114"/>
    </row>
    <row r="1168" spans="1:7">
      <c r="A1168" s="114"/>
      <c r="B1168" s="114"/>
      <c r="C1168" s="114"/>
      <c r="D1168" s="114"/>
      <c r="E1168" s="114"/>
      <c r="F1168" s="114"/>
      <c r="G1168" s="114"/>
    </row>
    <row r="1169" spans="1:7">
      <c r="A1169" s="114"/>
      <c r="B1169" s="114"/>
      <c r="C1169" s="114"/>
      <c r="D1169" s="114"/>
      <c r="E1169" s="114"/>
      <c r="F1169" s="114"/>
      <c r="G1169" s="114"/>
    </row>
    <row r="1170" spans="1:7">
      <c r="A1170" s="114"/>
      <c r="B1170" s="114"/>
      <c r="C1170" s="114"/>
      <c r="D1170" s="114"/>
      <c r="E1170" s="114"/>
      <c r="F1170" s="114"/>
      <c r="G1170" s="114"/>
    </row>
    <row r="1171" spans="1:7">
      <c r="A1171" s="114"/>
      <c r="B1171" s="114"/>
      <c r="C1171" s="114"/>
      <c r="D1171" s="114"/>
      <c r="E1171" s="114"/>
      <c r="F1171" s="114"/>
      <c r="G1171" s="114"/>
    </row>
    <row r="1172" spans="1:7">
      <c r="A1172" s="114"/>
      <c r="B1172" s="114"/>
      <c r="C1172" s="114"/>
      <c r="D1172" s="114"/>
      <c r="E1172" s="114"/>
      <c r="F1172" s="114"/>
      <c r="G1172" s="114"/>
    </row>
    <row r="1173" spans="1:7">
      <c r="A1173" s="114"/>
      <c r="B1173" s="114"/>
      <c r="C1173" s="114"/>
      <c r="D1173" s="114"/>
      <c r="E1173" s="114"/>
      <c r="F1173" s="114"/>
      <c r="G1173" s="114"/>
    </row>
    <row r="1174" spans="1:7">
      <c r="A1174" s="114"/>
      <c r="B1174" s="114"/>
      <c r="C1174" s="114"/>
      <c r="D1174" s="114"/>
      <c r="E1174" s="114"/>
      <c r="F1174" s="114"/>
      <c r="G1174" s="114"/>
    </row>
    <row r="1175" spans="1:7">
      <c r="A1175" s="114"/>
      <c r="B1175" s="114"/>
      <c r="C1175" s="114"/>
      <c r="D1175" s="114"/>
      <c r="E1175" s="114"/>
      <c r="F1175" s="114"/>
      <c r="G1175" s="114"/>
    </row>
    <row r="1176" spans="1:7">
      <c r="A1176" s="114"/>
      <c r="B1176" s="114"/>
      <c r="C1176" s="114"/>
      <c r="D1176" s="114"/>
      <c r="E1176" s="114"/>
      <c r="F1176" s="114"/>
      <c r="G1176" s="114"/>
    </row>
    <row r="1177" spans="1:7">
      <c r="A1177" s="114"/>
      <c r="B1177" s="114"/>
      <c r="C1177" s="114"/>
      <c r="D1177" s="114"/>
      <c r="E1177" s="114"/>
      <c r="F1177" s="114"/>
      <c r="G1177" s="114"/>
    </row>
    <row r="1178" spans="1:7">
      <c r="A1178" s="114"/>
      <c r="B1178" s="114"/>
      <c r="C1178" s="114"/>
      <c r="D1178" s="114"/>
      <c r="E1178" s="114"/>
      <c r="F1178" s="114"/>
      <c r="G1178" s="114"/>
    </row>
    <row r="1179" spans="1:7">
      <c r="A1179" s="114"/>
      <c r="B1179" s="114"/>
      <c r="C1179" s="114"/>
      <c r="D1179" s="114"/>
      <c r="E1179" s="114"/>
      <c r="F1179" s="114"/>
      <c r="G1179" s="114"/>
    </row>
    <row r="1180" spans="1:7">
      <c r="A1180" s="114"/>
      <c r="B1180" s="114"/>
      <c r="C1180" s="114"/>
      <c r="D1180" s="114"/>
      <c r="E1180" s="114"/>
      <c r="F1180" s="114"/>
      <c r="G1180" s="114"/>
    </row>
    <row r="1181" spans="1:7">
      <c r="A1181" s="114"/>
      <c r="B1181" s="114"/>
      <c r="C1181" s="114"/>
      <c r="D1181" s="114"/>
      <c r="E1181" s="114"/>
      <c r="F1181" s="114"/>
      <c r="G1181" s="114"/>
    </row>
    <row r="1182" spans="1:7">
      <c r="A1182" s="114"/>
      <c r="B1182" s="114"/>
      <c r="C1182" s="114"/>
      <c r="D1182" s="114"/>
      <c r="E1182" s="114"/>
      <c r="F1182" s="114"/>
      <c r="G1182" s="114"/>
    </row>
    <row r="1183" spans="1:7">
      <c r="A1183" s="114"/>
      <c r="B1183" s="114"/>
      <c r="C1183" s="114"/>
      <c r="D1183" s="114"/>
      <c r="E1183" s="114"/>
      <c r="F1183" s="114"/>
      <c r="G1183" s="114"/>
    </row>
    <row r="1184" spans="1:7">
      <c r="A1184" s="114"/>
      <c r="B1184" s="114"/>
      <c r="C1184" s="114"/>
      <c r="D1184" s="114"/>
      <c r="E1184" s="114"/>
      <c r="F1184" s="114"/>
      <c r="G1184" s="114"/>
    </row>
    <row r="1185" spans="1:7">
      <c r="A1185" s="114"/>
      <c r="B1185" s="114"/>
      <c r="C1185" s="114"/>
      <c r="D1185" s="114"/>
      <c r="E1185" s="114"/>
      <c r="F1185" s="114"/>
      <c r="G1185" s="114"/>
    </row>
    <row r="1186" spans="1:7">
      <c r="A1186" s="114"/>
      <c r="B1186" s="114"/>
      <c r="C1186" s="114"/>
      <c r="D1186" s="114"/>
      <c r="E1186" s="114"/>
      <c r="F1186" s="114"/>
      <c r="G1186" s="114"/>
    </row>
    <row r="1187" spans="1:7">
      <c r="A1187" s="114"/>
      <c r="B1187" s="114"/>
      <c r="C1187" s="114"/>
      <c r="D1187" s="114"/>
      <c r="E1187" s="114"/>
      <c r="F1187" s="114"/>
      <c r="G1187" s="114"/>
    </row>
    <row r="1188" spans="1:7">
      <c r="A1188" s="114"/>
      <c r="B1188" s="114"/>
      <c r="C1188" s="114"/>
      <c r="D1188" s="114"/>
      <c r="E1188" s="114"/>
      <c r="F1188" s="114"/>
      <c r="G1188" s="114"/>
    </row>
    <row r="1189" spans="1:7">
      <c r="A1189" s="114"/>
      <c r="B1189" s="114"/>
      <c r="C1189" s="114"/>
      <c r="D1189" s="114"/>
      <c r="E1189" s="114"/>
      <c r="F1189" s="114"/>
      <c r="G1189" s="114"/>
    </row>
    <row r="1190" spans="1:7">
      <c r="A1190" s="114"/>
      <c r="B1190" s="114"/>
      <c r="C1190" s="114"/>
      <c r="D1190" s="114"/>
      <c r="E1190" s="114"/>
      <c r="F1190" s="114"/>
      <c r="G1190" s="114"/>
    </row>
    <row r="1191" spans="1:7">
      <c r="A1191" s="114"/>
      <c r="B1191" s="114"/>
      <c r="C1191" s="114"/>
      <c r="D1191" s="114"/>
      <c r="E1191" s="114"/>
      <c r="F1191" s="114"/>
      <c r="G1191" s="114"/>
    </row>
    <row r="1192" spans="1:7">
      <c r="A1192" s="114"/>
      <c r="B1192" s="114"/>
      <c r="C1192" s="114"/>
      <c r="D1192" s="114"/>
      <c r="E1192" s="114"/>
      <c r="F1192" s="114"/>
      <c r="G1192" s="114"/>
    </row>
    <row r="1193" spans="1:7">
      <c r="A1193" s="114"/>
      <c r="B1193" s="114"/>
      <c r="C1193" s="114"/>
      <c r="D1193" s="114"/>
      <c r="E1193" s="114"/>
      <c r="F1193" s="114"/>
      <c r="G1193" s="114"/>
    </row>
    <row r="1194" spans="1:7">
      <c r="A1194" s="114"/>
      <c r="B1194" s="114"/>
      <c r="C1194" s="114"/>
      <c r="D1194" s="114"/>
      <c r="E1194" s="114"/>
      <c r="F1194" s="114"/>
      <c r="G1194" s="114"/>
    </row>
    <row r="1195" spans="1:7">
      <c r="A1195" s="114"/>
      <c r="B1195" s="114"/>
      <c r="C1195" s="114"/>
      <c r="D1195" s="114"/>
      <c r="E1195" s="114"/>
      <c r="F1195" s="114"/>
      <c r="G1195" s="114"/>
    </row>
    <row r="1196" spans="1:7">
      <c r="A1196" s="114"/>
      <c r="B1196" s="114"/>
      <c r="C1196" s="114"/>
      <c r="D1196" s="114"/>
      <c r="E1196" s="114"/>
      <c r="F1196" s="114"/>
      <c r="G1196" s="114"/>
    </row>
    <row r="1197" spans="1:7">
      <c r="A1197" s="114"/>
      <c r="B1197" s="114"/>
      <c r="C1197" s="114"/>
      <c r="D1197" s="114"/>
      <c r="E1197" s="114"/>
      <c r="F1197" s="114"/>
      <c r="G1197" s="114"/>
    </row>
    <row r="1198" spans="1:7">
      <c r="A1198" s="114"/>
      <c r="B1198" s="114"/>
      <c r="C1198" s="114"/>
      <c r="D1198" s="114"/>
      <c r="E1198" s="114"/>
      <c r="F1198" s="114"/>
      <c r="G1198" s="114"/>
    </row>
    <row r="1199" spans="1:7">
      <c r="A1199" s="114"/>
      <c r="B1199" s="114"/>
      <c r="C1199" s="114"/>
      <c r="D1199" s="114"/>
      <c r="E1199" s="114"/>
      <c r="F1199" s="114"/>
      <c r="G1199" s="114"/>
    </row>
    <row r="1200" spans="1:7">
      <c r="A1200" s="114"/>
      <c r="B1200" s="114"/>
      <c r="C1200" s="114"/>
      <c r="D1200" s="114"/>
      <c r="E1200" s="114"/>
      <c r="F1200" s="114"/>
      <c r="G1200" s="114"/>
    </row>
    <row r="1201" spans="1:7">
      <c r="A1201" s="114"/>
      <c r="B1201" s="114"/>
      <c r="C1201" s="114"/>
      <c r="D1201" s="114"/>
      <c r="E1201" s="114"/>
      <c r="F1201" s="114"/>
      <c r="G1201" s="114"/>
    </row>
    <row r="1202" spans="1:7">
      <c r="A1202" s="114"/>
      <c r="B1202" s="114"/>
      <c r="C1202" s="114"/>
      <c r="D1202" s="114"/>
      <c r="E1202" s="114"/>
      <c r="F1202" s="114"/>
      <c r="G1202" s="114"/>
    </row>
    <row r="1203" spans="1:7">
      <c r="A1203" s="114"/>
      <c r="B1203" s="114"/>
      <c r="C1203" s="114"/>
      <c r="D1203" s="114"/>
      <c r="E1203" s="114"/>
      <c r="F1203" s="114"/>
      <c r="G1203" s="114"/>
    </row>
    <row r="1204" spans="1:7">
      <c r="A1204" s="114"/>
      <c r="B1204" s="114"/>
      <c r="C1204" s="114"/>
      <c r="D1204" s="114"/>
      <c r="E1204" s="114"/>
      <c r="F1204" s="114"/>
      <c r="G1204" s="114"/>
    </row>
    <row r="1205" spans="1:7">
      <c r="A1205" s="114"/>
      <c r="B1205" s="114"/>
      <c r="C1205" s="114"/>
      <c r="D1205" s="114"/>
      <c r="E1205" s="114"/>
      <c r="F1205" s="114"/>
      <c r="G1205" s="114"/>
    </row>
    <row r="1206" spans="1:7">
      <c r="A1206" s="114"/>
      <c r="B1206" s="114"/>
      <c r="C1206" s="114"/>
      <c r="D1206" s="114"/>
      <c r="E1206" s="114"/>
      <c r="F1206" s="114"/>
      <c r="G1206" s="114"/>
    </row>
    <row r="1207" spans="1:7">
      <c r="A1207" s="114"/>
      <c r="B1207" s="114"/>
      <c r="C1207" s="114"/>
      <c r="D1207" s="114"/>
      <c r="E1207" s="114"/>
      <c r="F1207" s="114"/>
      <c r="G1207" s="114"/>
    </row>
    <row r="1208" spans="1:7">
      <c r="A1208" s="114"/>
      <c r="B1208" s="114"/>
      <c r="C1208" s="114"/>
      <c r="D1208" s="114"/>
      <c r="E1208" s="114"/>
      <c r="F1208" s="114"/>
      <c r="G1208" s="114"/>
    </row>
    <row r="1209" spans="1:7">
      <c r="A1209" s="114"/>
      <c r="B1209" s="114"/>
      <c r="C1209" s="114"/>
      <c r="D1209" s="114"/>
      <c r="E1209" s="114"/>
      <c r="F1209" s="114"/>
      <c r="G1209" s="114"/>
    </row>
    <row r="1210" spans="1:7">
      <c r="A1210" s="114"/>
      <c r="B1210" s="114"/>
      <c r="C1210" s="114"/>
      <c r="D1210" s="114"/>
      <c r="E1210" s="114"/>
      <c r="F1210" s="114"/>
      <c r="G1210" s="114"/>
    </row>
    <row r="1211" spans="1:7">
      <c r="A1211" s="114"/>
      <c r="B1211" s="114"/>
      <c r="C1211" s="114"/>
      <c r="D1211" s="114"/>
      <c r="E1211" s="114"/>
      <c r="F1211" s="114"/>
      <c r="G1211" s="114"/>
    </row>
    <row r="1212" spans="1:7">
      <c r="A1212" s="114"/>
      <c r="B1212" s="114"/>
      <c r="C1212" s="114"/>
      <c r="D1212" s="114"/>
      <c r="E1212" s="114"/>
      <c r="F1212" s="114"/>
      <c r="G1212" s="114"/>
    </row>
    <row r="1213" spans="1:7">
      <c r="A1213" s="114"/>
      <c r="B1213" s="114"/>
      <c r="C1213" s="114"/>
      <c r="D1213" s="114"/>
      <c r="E1213" s="114"/>
      <c r="F1213" s="114"/>
      <c r="G1213" s="114"/>
    </row>
    <row r="1214" spans="1:7">
      <c r="A1214" s="114"/>
      <c r="B1214" s="114"/>
      <c r="C1214" s="114"/>
      <c r="D1214" s="114"/>
      <c r="E1214" s="114"/>
      <c r="F1214" s="114"/>
      <c r="G1214" s="114"/>
    </row>
    <row r="1215" spans="1:7">
      <c r="A1215" s="114"/>
      <c r="B1215" s="114"/>
      <c r="C1215" s="114"/>
      <c r="D1215" s="114"/>
      <c r="E1215" s="114"/>
      <c r="F1215" s="114"/>
      <c r="G1215" s="114"/>
    </row>
    <row r="1216" spans="1:7">
      <c r="A1216" s="114"/>
      <c r="B1216" s="114"/>
      <c r="C1216" s="114"/>
      <c r="D1216" s="114"/>
      <c r="E1216" s="114"/>
      <c r="F1216" s="114"/>
      <c r="G1216" s="114"/>
    </row>
    <row r="1217" spans="1:7">
      <c r="A1217" s="114"/>
      <c r="B1217" s="114"/>
      <c r="C1217" s="114"/>
      <c r="D1217" s="114"/>
      <c r="E1217" s="114"/>
      <c r="F1217" s="114"/>
      <c r="G1217" s="114"/>
    </row>
    <row r="1218" spans="1:7">
      <c r="A1218" s="114"/>
      <c r="B1218" s="114"/>
      <c r="C1218" s="114"/>
      <c r="D1218" s="114"/>
      <c r="E1218" s="114"/>
      <c r="F1218" s="114"/>
      <c r="G1218" s="114"/>
    </row>
    <row r="1219" spans="1:7">
      <c r="A1219" s="114"/>
      <c r="B1219" s="114"/>
      <c r="C1219" s="114"/>
      <c r="D1219" s="114"/>
      <c r="E1219" s="114"/>
      <c r="F1219" s="114"/>
      <c r="G1219" s="114"/>
    </row>
    <row r="1220" spans="1:7">
      <c r="A1220" s="114"/>
      <c r="B1220" s="114"/>
      <c r="C1220" s="114"/>
      <c r="D1220" s="114"/>
      <c r="E1220" s="114"/>
      <c r="F1220" s="114"/>
      <c r="G1220" s="114"/>
    </row>
    <row r="1221" spans="1:7">
      <c r="A1221" s="114"/>
      <c r="B1221" s="114"/>
      <c r="C1221" s="114"/>
      <c r="D1221" s="114"/>
      <c r="E1221" s="114"/>
      <c r="F1221" s="114"/>
      <c r="G1221" s="114"/>
    </row>
    <row r="1222" spans="1:7">
      <c r="A1222" s="114"/>
      <c r="B1222" s="114"/>
      <c r="C1222" s="114"/>
      <c r="D1222" s="114"/>
      <c r="E1222" s="114"/>
      <c r="F1222" s="114"/>
      <c r="G1222" s="114"/>
    </row>
    <row r="1223" spans="1:7">
      <c r="A1223" s="114"/>
      <c r="B1223" s="114"/>
      <c r="C1223" s="114"/>
      <c r="D1223" s="114"/>
      <c r="E1223" s="114"/>
      <c r="F1223" s="114"/>
      <c r="G1223" s="114"/>
    </row>
    <row r="1224" spans="1:7">
      <c r="A1224" s="114"/>
      <c r="B1224" s="114"/>
      <c r="C1224" s="114"/>
      <c r="D1224" s="114"/>
      <c r="E1224" s="114"/>
      <c r="F1224" s="114"/>
      <c r="G1224" s="114"/>
    </row>
    <row r="1225" spans="1:7">
      <c r="A1225" s="114"/>
      <c r="B1225" s="114"/>
      <c r="C1225" s="114"/>
      <c r="D1225" s="114"/>
      <c r="E1225" s="114"/>
      <c r="F1225" s="114"/>
      <c r="G1225" s="114"/>
    </row>
    <row r="1226" spans="1:7">
      <c r="A1226" s="114"/>
      <c r="B1226" s="114"/>
      <c r="C1226" s="114"/>
      <c r="D1226" s="114"/>
      <c r="E1226" s="114"/>
      <c r="F1226" s="114"/>
      <c r="G1226" s="114"/>
    </row>
    <row r="1227" spans="1:7">
      <c r="A1227" s="114"/>
      <c r="B1227" s="114"/>
      <c r="C1227" s="114"/>
      <c r="D1227" s="114"/>
      <c r="E1227" s="114"/>
      <c r="F1227" s="114"/>
      <c r="G1227" s="114"/>
    </row>
    <row r="1228" spans="1:7">
      <c r="A1228" s="114"/>
      <c r="B1228" s="114"/>
      <c r="C1228" s="114"/>
      <c r="D1228" s="114"/>
      <c r="E1228" s="114"/>
      <c r="F1228" s="114"/>
      <c r="G1228" s="114"/>
    </row>
    <row r="1229" spans="1:7">
      <c r="A1229" s="114"/>
      <c r="B1229" s="114"/>
      <c r="C1229" s="114"/>
      <c r="D1229" s="114"/>
      <c r="E1229" s="114"/>
      <c r="F1229" s="114"/>
      <c r="G1229" s="114"/>
    </row>
    <row r="1230" spans="1:7">
      <c r="A1230" s="114"/>
      <c r="B1230" s="114"/>
      <c r="C1230" s="114"/>
      <c r="D1230" s="114"/>
      <c r="E1230" s="114"/>
      <c r="F1230" s="114"/>
      <c r="G1230" s="114"/>
    </row>
    <row r="1231" spans="1:7">
      <c r="A1231" s="114"/>
      <c r="B1231" s="114"/>
      <c r="C1231" s="114"/>
      <c r="D1231" s="114"/>
      <c r="E1231" s="114"/>
      <c r="F1231" s="114"/>
      <c r="G1231" s="114"/>
    </row>
    <row r="1232" spans="1:7">
      <c r="A1232" s="114"/>
      <c r="B1232" s="114"/>
      <c r="C1232" s="114"/>
      <c r="D1232" s="114"/>
      <c r="E1232" s="114"/>
      <c r="F1232" s="114"/>
      <c r="G1232" s="114"/>
    </row>
    <row r="1233" spans="1:7">
      <c r="A1233" s="114"/>
      <c r="B1233" s="114"/>
      <c r="C1233" s="114"/>
      <c r="D1233" s="114"/>
      <c r="E1233" s="114"/>
      <c r="F1233" s="114"/>
      <c r="G1233" s="114"/>
    </row>
    <row r="1234" spans="1:7">
      <c r="A1234" s="114"/>
      <c r="B1234" s="114"/>
      <c r="C1234" s="114"/>
      <c r="D1234" s="114"/>
      <c r="E1234" s="114"/>
      <c r="F1234" s="114"/>
      <c r="G1234" s="114"/>
    </row>
    <row r="1235" spans="1:7">
      <c r="A1235" s="114"/>
      <c r="B1235" s="114"/>
      <c r="C1235" s="114"/>
      <c r="D1235" s="114"/>
      <c r="E1235" s="114"/>
      <c r="F1235" s="114"/>
      <c r="G1235" s="114"/>
    </row>
    <row r="1236" spans="1:7">
      <c r="A1236" s="114"/>
      <c r="B1236" s="114"/>
      <c r="C1236" s="114"/>
      <c r="D1236" s="114"/>
      <c r="E1236" s="114"/>
      <c r="F1236" s="114"/>
      <c r="G1236" s="114"/>
    </row>
    <row r="1237" spans="1:7">
      <c r="A1237" s="114"/>
      <c r="B1237" s="114"/>
      <c r="C1237" s="114"/>
      <c r="D1237" s="114"/>
      <c r="E1237" s="114"/>
      <c r="F1237" s="114"/>
      <c r="G1237" s="114"/>
    </row>
    <row r="1238" spans="1:7">
      <c r="A1238" s="114"/>
      <c r="B1238" s="114"/>
      <c r="C1238" s="114"/>
      <c r="D1238" s="114"/>
      <c r="E1238" s="114"/>
      <c r="F1238" s="114"/>
      <c r="G1238" s="114"/>
    </row>
    <row r="1239" spans="1:7">
      <c r="A1239" s="114"/>
      <c r="B1239" s="114"/>
      <c r="C1239" s="114"/>
      <c r="D1239" s="114"/>
      <c r="E1239" s="114"/>
      <c r="F1239" s="114"/>
      <c r="G1239" s="114"/>
    </row>
    <row r="1240" spans="1:7">
      <c r="A1240" s="114"/>
      <c r="B1240" s="114"/>
      <c r="C1240" s="114"/>
      <c r="D1240" s="114"/>
      <c r="E1240" s="114"/>
      <c r="F1240" s="114"/>
      <c r="G1240" s="114"/>
    </row>
    <row r="1241" spans="1:7">
      <c r="A1241" s="114"/>
      <c r="B1241" s="114"/>
      <c r="C1241" s="114"/>
      <c r="D1241" s="114"/>
      <c r="E1241" s="114"/>
      <c r="F1241" s="114"/>
      <c r="G1241" s="114"/>
    </row>
    <row r="1242" spans="1:7">
      <c r="A1242" s="114"/>
      <c r="B1242" s="114"/>
      <c r="C1242" s="114"/>
      <c r="D1242" s="114"/>
      <c r="E1242" s="114"/>
      <c r="F1242" s="114"/>
      <c r="G1242" s="114"/>
    </row>
    <row r="1243" spans="1:7">
      <c r="A1243" s="114"/>
      <c r="B1243" s="114"/>
      <c r="C1243" s="114"/>
      <c r="D1243" s="114"/>
      <c r="E1243" s="114"/>
      <c r="F1243" s="114"/>
      <c r="G1243" s="114"/>
    </row>
    <row r="1244" spans="1:7">
      <c r="A1244" s="114"/>
      <c r="B1244" s="114"/>
      <c r="C1244" s="114"/>
      <c r="D1244" s="114"/>
      <c r="E1244" s="114"/>
      <c r="F1244" s="114"/>
      <c r="G1244" s="114"/>
    </row>
    <row r="1245" spans="1:7">
      <c r="A1245" s="114"/>
      <c r="B1245" s="114"/>
      <c r="C1245" s="114"/>
      <c r="D1245" s="114"/>
      <c r="E1245" s="114"/>
      <c r="F1245" s="114"/>
      <c r="G1245" s="114"/>
    </row>
    <row r="1246" spans="1:7">
      <c r="A1246" s="114"/>
      <c r="B1246" s="114"/>
      <c r="C1246" s="114"/>
      <c r="D1246" s="114"/>
      <c r="E1246" s="114"/>
      <c r="F1246" s="114"/>
      <c r="G1246" s="114"/>
    </row>
    <row r="1247" spans="1:7">
      <c r="A1247" s="114"/>
      <c r="B1247" s="114"/>
      <c r="C1247" s="114"/>
      <c r="D1247" s="114"/>
      <c r="E1247" s="114"/>
      <c r="F1247" s="114"/>
      <c r="G1247" s="114"/>
    </row>
    <row r="1248" spans="1:7">
      <c r="A1248" s="114"/>
      <c r="B1248" s="114"/>
      <c r="C1248" s="114"/>
      <c r="D1248" s="114"/>
      <c r="E1248" s="114"/>
      <c r="F1248" s="114"/>
      <c r="G1248" s="114"/>
    </row>
    <row r="1249" spans="1:7">
      <c r="A1249" s="114"/>
      <c r="B1249" s="114"/>
      <c r="C1249" s="114"/>
      <c r="D1249" s="114"/>
      <c r="E1249" s="114"/>
      <c r="F1249" s="114"/>
      <c r="G1249" s="114"/>
    </row>
    <row r="1250" spans="1:7">
      <c r="A1250" s="114"/>
      <c r="B1250" s="114"/>
      <c r="C1250" s="114"/>
      <c r="D1250" s="114"/>
      <c r="E1250" s="114"/>
      <c r="F1250" s="114"/>
      <c r="G1250" s="114"/>
    </row>
    <row r="1251" spans="1:7">
      <c r="A1251" s="114"/>
      <c r="B1251" s="114"/>
      <c r="C1251" s="114"/>
      <c r="D1251" s="114"/>
      <c r="E1251" s="114"/>
      <c r="F1251" s="114"/>
      <c r="G1251" s="114"/>
    </row>
    <row r="1252" spans="1:7">
      <c r="A1252" s="114"/>
      <c r="B1252" s="114"/>
      <c r="C1252" s="114"/>
      <c r="D1252" s="114"/>
      <c r="E1252" s="114"/>
      <c r="F1252" s="114"/>
      <c r="G1252" s="114"/>
    </row>
    <row r="1253" spans="1:7">
      <c r="A1253" s="114"/>
      <c r="B1253" s="114"/>
      <c r="C1253" s="114"/>
      <c r="D1253" s="114"/>
      <c r="E1253" s="114"/>
      <c r="F1253" s="114"/>
      <c r="G1253" s="114"/>
    </row>
    <row r="1254" spans="1:7">
      <c r="A1254" s="114"/>
      <c r="B1254" s="114"/>
      <c r="C1254" s="114"/>
      <c r="D1254" s="114"/>
      <c r="E1254" s="114"/>
      <c r="F1254" s="114"/>
      <c r="G1254" s="114"/>
    </row>
    <row r="1255" spans="1:7">
      <c r="A1255" s="114"/>
      <c r="B1255" s="114"/>
      <c r="C1255" s="114"/>
      <c r="D1255" s="114"/>
      <c r="E1255" s="114"/>
      <c r="F1255" s="114"/>
      <c r="G1255" s="114"/>
    </row>
    <row r="1256" spans="1:7">
      <c r="A1256" s="114"/>
      <c r="B1256" s="114"/>
      <c r="C1256" s="114"/>
      <c r="D1256" s="114"/>
      <c r="E1256" s="114"/>
      <c r="F1256" s="114"/>
      <c r="G1256" s="114"/>
    </row>
    <row r="1257" spans="1:7">
      <c r="A1257" s="114"/>
      <c r="B1257" s="114"/>
      <c r="C1257" s="114"/>
      <c r="D1257" s="114"/>
      <c r="E1257" s="114"/>
      <c r="F1257" s="114"/>
      <c r="G1257" s="114"/>
    </row>
    <row r="1258" spans="1:7">
      <c r="A1258" s="114"/>
      <c r="B1258" s="114"/>
      <c r="C1258" s="114"/>
      <c r="D1258" s="114"/>
      <c r="E1258" s="114"/>
      <c r="F1258" s="114"/>
      <c r="G1258" s="114"/>
    </row>
    <row r="1259" spans="1:7">
      <c r="A1259" s="114"/>
      <c r="B1259" s="114"/>
      <c r="C1259" s="114"/>
      <c r="D1259" s="114"/>
      <c r="E1259" s="114"/>
      <c r="F1259" s="114"/>
      <c r="G1259" s="114"/>
    </row>
    <row r="1260" spans="1:7">
      <c r="A1260" s="114"/>
      <c r="B1260" s="114"/>
      <c r="C1260" s="114"/>
      <c r="D1260" s="114"/>
      <c r="E1260" s="114"/>
      <c r="F1260" s="114"/>
      <c r="G1260" s="114"/>
    </row>
    <row r="1261" spans="1:7">
      <c r="A1261" s="114"/>
      <c r="B1261" s="114"/>
      <c r="C1261" s="114"/>
      <c r="D1261" s="114"/>
      <c r="E1261" s="114"/>
      <c r="F1261" s="114"/>
      <c r="G1261" s="114"/>
    </row>
    <row r="1262" spans="1:7">
      <c r="A1262" s="114"/>
      <c r="B1262" s="114"/>
      <c r="C1262" s="114"/>
      <c r="D1262" s="114"/>
      <c r="E1262" s="114"/>
      <c r="F1262" s="114"/>
      <c r="G1262" s="114"/>
    </row>
    <row r="1263" spans="1:7">
      <c r="A1263" s="114"/>
      <c r="B1263" s="114"/>
      <c r="C1263" s="114"/>
      <c r="D1263" s="114"/>
      <c r="E1263" s="114"/>
      <c r="F1263" s="114"/>
      <c r="G1263" s="114"/>
    </row>
    <row r="1264" spans="1:7">
      <c r="A1264" s="114"/>
      <c r="B1264" s="114"/>
      <c r="C1264" s="114"/>
      <c r="D1264" s="114"/>
      <c r="E1264" s="114"/>
      <c r="F1264" s="114"/>
      <c r="G1264" s="114"/>
    </row>
    <row r="1265" spans="1:7">
      <c r="A1265" s="114"/>
      <c r="B1265" s="114"/>
      <c r="C1265" s="114"/>
      <c r="D1265" s="114"/>
      <c r="E1265" s="114"/>
      <c r="F1265" s="114"/>
      <c r="G1265" s="114"/>
    </row>
    <row r="1266" spans="1:7">
      <c r="A1266" s="114"/>
      <c r="B1266" s="114"/>
      <c r="C1266" s="114"/>
      <c r="D1266" s="114"/>
      <c r="E1266" s="114"/>
      <c r="F1266" s="114"/>
      <c r="G1266" s="114"/>
    </row>
    <row r="1267" spans="1:7">
      <c r="A1267" s="114"/>
      <c r="B1267" s="114"/>
      <c r="C1267" s="114"/>
      <c r="D1267" s="114"/>
      <c r="E1267" s="114"/>
      <c r="F1267" s="114"/>
      <c r="G1267" s="114"/>
    </row>
    <row r="1268" spans="1:7">
      <c r="A1268" s="114"/>
      <c r="B1268" s="114"/>
      <c r="C1268" s="114"/>
      <c r="D1268" s="114"/>
      <c r="E1268" s="114"/>
      <c r="F1268" s="114"/>
      <c r="G1268" s="114"/>
    </row>
    <row r="1269" spans="1:7">
      <c r="A1269" s="114"/>
      <c r="B1269" s="114"/>
      <c r="C1269" s="114"/>
      <c r="D1269" s="114"/>
      <c r="E1269" s="114"/>
      <c r="F1269" s="114"/>
      <c r="G1269" s="114"/>
    </row>
    <row r="1270" spans="1:7">
      <c r="A1270" s="114"/>
      <c r="B1270" s="114"/>
      <c r="C1270" s="114"/>
      <c r="D1270" s="114"/>
      <c r="E1270" s="114"/>
      <c r="F1270" s="114"/>
      <c r="G1270" s="114"/>
    </row>
    <row r="1271" spans="1:7">
      <c r="A1271" s="114"/>
      <c r="B1271" s="114"/>
      <c r="C1271" s="114"/>
      <c r="D1271" s="114"/>
      <c r="E1271" s="114"/>
      <c r="F1271" s="114"/>
      <c r="G1271" s="114"/>
    </row>
    <row r="1272" spans="1:7">
      <c r="A1272" s="114"/>
      <c r="B1272" s="114"/>
      <c r="C1272" s="114"/>
      <c r="D1272" s="114"/>
      <c r="E1272" s="114"/>
      <c r="F1272" s="114"/>
      <c r="G1272" s="114"/>
    </row>
    <row r="1273" spans="1:7">
      <c r="A1273" s="114"/>
      <c r="B1273" s="114"/>
      <c r="C1273" s="114"/>
      <c r="D1273" s="114"/>
      <c r="E1273" s="114"/>
      <c r="F1273" s="114"/>
      <c r="G1273" s="114"/>
    </row>
    <row r="1274" spans="1:7">
      <c r="A1274" s="114"/>
      <c r="B1274" s="114"/>
      <c r="C1274" s="114"/>
      <c r="D1274" s="114"/>
      <c r="E1274" s="114"/>
      <c r="F1274" s="114"/>
      <c r="G1274" s="114"/>
    </row>
    <row r="1275" spans="1:7">
      <c r="A1275" s="114"/>
      <c r="B1275" s="114"/>
      <c r="C1275" s="114"/>
      <c r="D1275" s="114"/>
      <c r="E1275" s="114"/>
      <c r="F1275" s="114"/>
      <c r="G1275" s="114"/>
    </row>
    <row r="1276" spans="1:7">
      <c r="A1276" s="114"/>
      <c r="B1276" s="114"/>
      <c r="C1276" s="114"/>
      <c r="D1276" s="114"/>
      <c r="E1276" s="114"/>
      <c r="F1276" s="114"/>
      <c r="G1276" s="114"/>
    </row>
    <row r="1277" spans="1:7">
      <c r="A1277" s="114"/>
      <c r="B1277" s="114"/>
      <c r="C1277" s="114"/>
      <c r="D1277" s="114"/>
      <c r="E1277" s="114"/>
      <c r="F1277" s="114"/>
      <c r="G1277" s="114"/>
    </row>
    <row r="1278" spans="1:7">
      <c r="A1278" s="114"/>
      <c r="B1278" s="114"/>
      <c r="C1278" s="114"/>
      <c r="D1278" s="114"/>
      <c r="E1278" s="114"/>
      <c r="F1278" s="114"/>
      <c r="G1278" s="114"/>
    </row>
    <row r="1279" spans="1:7">
      <c r="A1279" s="114"/>
      <c r="B1279" s="114"/>
      <c r="C1279" s="114"/>
      <c r="D1279" s="114"/>
      <c r="E1279" s="114"/>
      <c r="F1279" s="114"/>
      <c r="G1279" s="114"/>
    </row>
    <row r="1280" spans="1:7">
      <c r="A1280" s="114"/>
      <c r="B1280" s="114"/>
      <c r="C1280" s="114"/>
      <c r="D1280" s="114"/>
      <c r="E1280" s="114"/>
      <c r="F1280" s="114"/>
      <c r="G1280" s="114"/>
    </row>
    <row r="1281" spans="1:7">
      <c r="A1281" s="114"/>
      <c r="B1281" s="114"/>
      <c r="C1281" s="114"/>
      <c r="D1281" s="114"/>
      <c r="E1281" s="114"/>
      <c r="F1281" s="114"/>
      <c r="G1281" s="114"/>
    </row>
    <row r="1282" spans="1:7">
      <c r="A1282" s="114"/>
      <c r="B1282" s="114"/>
      <c r="C1282" s="114"/>
      <c r="D1282" s="114"/>
      <c r="E1282" s="114"/>
      <c r="F1282" s="114"/>
      <c r="G1282" s="114"/>
    </row>
    <row r="1283" spans="1:7">
      <c r="A1283" s="114"/>
      <c r="B1283" s="114"/>
      <c r="C1283" s="114"/>
      <c r="D1283" s="114"/>
      <c r="E1283" s="114"/>
      <c r="F1283" s="114"/>
      <c r="G1283" s="114"/>
    </row>
    <row r="1284" spans="1:7">
      <c r="A1284" s="114"/>
      <c r="B1284" s="114"/>
      <c r="C1284" s="114"/>
      <c r="D1284" s="114"/>
      <c r="E1284" s="114"/>
      <c r="F1284" s="114"/>
      <c r="G1284" s="114"/>
    </row>
    <row r="1285" spans="1:7">
      <c r="A1285" s="114"/>
      <c r="B1285" s="114"/>
      <c r="C1285" s="114"/>
      <c r="D1285" s="114"/>
      <c r="E1285" s="114"/>
      <c r="F1285" s="114"/>
      <c r="G1285" s="114"/>
    </row>
    <row r="1286" spans="1:7">
      <c r="A1286" s="114"/>
      <c r="B1286" s="114"/>
      <c r="C1286" s="114"/>
      <c r="D1286" s="114"/>
      <c r="E1286" s="114"/>
      <c r="F1286" s="114"/>
      <c r="G1286" s="114"/>
    </row>
    <row r="1287" spans="1:7">
      <c r="A1287" s="114"/>
      <c r="B1287" s="114"/>
      <c r="C1287" s="114"/>
      <c r="D1287" s="114"/>
      <c r="E1287" s="114"/>
      <c r="F1287" s="114"/>
      <c r="G1287" s="114"/>
    </row>
    <row r="1288" spans="1:7">
      <c r="A1288" s="114"/>
      <c r="B1288" s="114"/>
      <c r="C1288" s="114"/>
      <c r="D1288" s="114"/>
      <c r="E1288" s="114"/>
      <c r="F1288" s="114"/>
      <c r="G1288" s="114"/>
    </row>
    <row r="1289" spans="1:7">
      <c r="A1289" s="114"/>
      <c r="B1289" s="114"/>
      <c r="C1289" s="114"/>
      <c r="D1289" s="114"/>
      <c r="E1289" s="114"/>
      <c r="F1289" s="114"/>
      <c r="G1289" s="114"/>
    </row>
    <row r="1290" spans="1:7">
      <c r="A1290" s="114"/>
      <c r="B1290" s="114"/>
      <c r="C1290" s="114"/>
      <c r="D1290" s="114"/>
      <c r="E1290" s="114"/>
      <c r="F1290" s="114"/>
      <c r="G1290" s="114"/>
    </row>
    <row r="1291" spans="1:7">
      <c r="A1291" s="114"/>
      <c r="B1291" s="114"/>
      <c r="C1291" s="114"/>
      <c r="D1291" s="114"/>
      <c r="E1291" s="114"/>
      <c r="F1291" s="114"/>
      <c r="G1291" s="114"/>
    </row>
    <row r="1292" spans="1:7">
      <c r="A1292" s="114"/>
      <c r="B1292" s="114"/>
      <c r="C1292" s="114"/>
      <c r="D1292" s="114"/>
      <c r="E1292" s="114"/>
      <c r="F1292" s="114"/>
      <c r="G1292" s="114"/>
    </row>
    <row r="1293" spans="1:7">
      <c r="A1293" s="114"/>
      <c r="B1293" s="114"/>
      <c r="C1293" s="114"/>
      <c r="D1293" s="114"/>
      <c r="E1293" s="114"/>
      <c r="F1293" s="114"/>
      <c r="G1293" s="114"/>
    </row>
    <row r="1294" spans="1:7">
      <c r="A1294" s="114"/>
      <c r="B1294" s="114"/>
      <c r="C1294" s="114"/>
      <c r="D1294" s="114"/>
      <c r="E1294" s="114"/>
      <c r="F1294" s="114"/>
      <c r="G1294" s="114"/>
    </row>
    <row r="1295" spans="1:7">
      <c r="A1295" s="114"/>
      <c r="B1295" s="114"/>
      <c r="C1295" s="114"/>
      <c r="D1295" s="114"/>
      <c r="E1295" s="114"/>
      <c r="F1295" s="114"/>
      <c r="G1295" s="114"/>
    </row>
    <row r="1296" spans="1:7">
      <c r="A1296" s="114"/>
      <c r="B1296" s="114"/>
      <c r="C1296" s="114"/>
      <c r="D1296" s="114"/>
      <c r="E1296" s="114"/>
      <c r="F1296" s="114"/>
      <c r="G1296" s="114"/>
    </row>
    <row r="1297" spans="1:7">
      <c r="A1297" s="114"/>
      <c r="B1297" s="114"/>
      <c r="C1297" s="114"/>
      <c r="D1297" s="114"/>
      <c r="E1297" s="114"/>
      <c r="F1297" s="114"/>
      <c r="G1297" s="114"/>
    </row>
    <row r="1298" spans="1:7">
      <c r="A1298" s="114"/>
      <c r="B1298" s="114"/>
      <c r="C1298" s="114"/>
      <c r="D1298" s="114"/>
      <c r="E1298" s="114"/>
      <c r="F1298" s="114"/>
      <c r="G1298" s="114"/>
    </row>
    <row r="1299" spans="1:7">
      <c r="A1299" s="114"/>
      <c r="B1299" s="114"/>
      <c r="C1299" s="114"/>
      <c r="D1299" s="114"/>
      <c r="E1299" s="114"/>
      <c r="F1299" s="114"/>
      <c r="G1299" s="114"/>
    </row>
    <row r="1300" spans="1:7">
      <c r="A1300" s="114"/>
      <c r="B1300" s="114"/>
      <c r="C1300" s="114"/>
      <c r="D1300" s="114"/>
      <c r="E1300" s="114"/>
      <c r="F1300" s="114"/>
      <c r="G1300" s="114"/>
    </row>
    <row r="1301" spans="1:7">
      <c r="A1301" s="114"/>
      <c r="B1301" s="114"/>
      <c r="C1301" s="114"/>
      <c r="D1301" s="114"/>
      <c r="E1301" s="114"/>
      <c r="F1301" s="114"/>
      <c r="G1301" s="114"/>
    </row>
    <row r="1302" spans="1:7">
      <c r="A1302" s="114"/>
      <c r="B1302" s="114"/>
      <c r="C1302" s="114"/>
      <c r="D1302" s="114"/>
      <c r="E1302" s="114"/>
      <c r="F1302" s="114"/>
      <c r="G1302" s="114"/>
    </row>
    <row r="1303" spans="1:7">
      <c r="A1303" s="114"/>
      <c r="B1303" s="114"/>
      <c r="C1303" s="114"/>
      <c r="D1303" s="114"/>
      <c r="E1303" s="114"/>
      <c r="F1303" s="114"/>
      <c r="G1303" s="114"/>
    </row>
    <row r="1304" spans="1:7">
      <c r="A1304" s="114"/>
      <c r="B1304" s="114"/>
      <c r="C1304" s="114"/>
      <c r="D1304" s="114"/>
      <c r="E1304" s="114"/>
      <c r="F1304" s="114"/>
      <c r="G1304" s="114"/>
    </row>
    <row r="1305" spans="1:7">
      <c r="A1305" s="114"/>
      <c r="B1305" s="114"/>
      <c r="C1305" s="114"/>
      <c r="D1305" s="114"/>
      <c r="E1305" s="114"/>
      <c r="F1305" s="114"/>
      <c r="G1305" s="114"/>
    </row>
    <row r="1306" spans="1:7">
      <c r="A1306" s="114"/>
      <c r="B1306" s="114"/>
      <c r="C1306" s="114"/>
      <c r="D1306" s="114"/>
      <c r="E1306" s="114"/>
      <c r="F1306" s="114"/>
      <c r="G1306" s="114"/>
    </row>
    <row r="1307" spans="1:7">
      <c r="A1307" s="114"/>
      <c r="B1307" s="114"/>
      <c r="C1307" s="114"/>
      <c r="D1307" s="114"/>
      <c r="E1307" s="114"/>
      <c r="F1307" s="114"/>
      <c r="G1307" s="114"/>
    </row>
    <row r="1308" spans="1:7">
      <c r="A1308" s="114"/>
      <c r="B1308" s="114"/>
      <c r="C1308" s="114"/>
      <c r="D1308" s="114"/>
      <c r="E1308" s="114"/>
      <c r="F1308" s="114"/>
      <c r="G1308" s="114"/>
    </row>
    <row r="1309" spans="1:7">
      <c r="A1309" s="114"/>
      <c r="B1309" s="114"/>
      <c r="C1309" s="114"/>
      <c r="D1309" s="114"/>
      <c r="E1309" s="114"/>
      <c r="F1309" s="114"/>
      <c r="G1309" s="114"/>
    </row>
    <row r="1310" spans="1:7">
      <c r="A1310" s="114"/>
      <c r="B1310" s="114"/>
      <c r="C1310" s="114"/>
      <c r="D1310" s="114"/>
      <c r="E1310" s="114"/>
      <c r="F1310" s="114"/>
      <c r="G1310" s="114"/>
    </row>
    <row r="1311" spans="1:7">
      <c r="A1311" s="114"/>
      <c r="B1311" s="114"/>
      <c r="C1311" s="114"/>
      <c r="D1311" s="114"/>
      <c r="E1311" s="114"/>
      <c r="F1311" s="114"/>
      <c r="G1311" s="114"/>
    </row>
    <row r="1312" spans="1:7">
      <c r="A1312" s="114"/>
      <c r="B1312" s="114"/>
      <c r="C1312" s="114"/>
      <c r="D1312" s="114"/>
      <c r="E1312" s="114"/>
      <c r="F1312" s="114"/>
      <c r="G1312" s="114"/>
    </row>
    <row r="1313" spans="1:7">
      <c r="A1313" s="114"/>
      <c r="B1313" s="114"/>
      <c r="C1313" s="114"/>
      <c r="D1313" s="114"/>
      <c r="E1313" s="114"/>
      <c r="F1313" s="114"/>
      <c r="G1313" s="114"/>
    </row>
    <row r="1314" spans="1:7">
      <c r="A1314" s="114"/>
      <c r="B1314" s="114"/>
      <c r="C1314" s="114"/>
      <c r="D1314" s="114"/>
      <c r="E1314" s="114"/>
      <c r="F1314" s="114"/>
      <c r="G1314" s="114"/>
    </row>
    <row r="1315" spans="1:7">
      <c r="A1315" s="114"/>
      <c r="B1315" s="114"/>
      <c r="C1315" s="114"/>
      <c r="D1315" s="114"/>
      <c r="E1315" s="114"/>
      <c r="F1315" s="114"/>
      <c r="G1315" s="114"/>
    </row>
    <row r="1316" spans="1:7">
      <c r="A1316" s="114"/>
      <c r="B1316" s="114"/>
      <c r="C1316" s="114"/>
      <c r="D1316" s="114"/>
      <c r="E1316" s="114"/>
      <c r="F1316" s="114"/>
      <c r="G1316" s="114"/>
    </row>
    <row r="1317" spans="1:7">
      <c r="A1317" s="114"/>
      <c r="B1317" s="114"/>
      <c r="C1317" s="114"/>
      <c r="D1317" s="114"/>
      <c r="E1317" s="114"/>
      <c r="F1317" s="114"/>
      <c r="G1317" s="114"/>
    </row>
    <row r="1318" spans="1:7">
      <c r="A1318" s="114"/>
      <c r="B1318" s="114"/>
      <c r="C1318" s="114"/>
      <c r="D1318" s="114"/>
      <c r="E1318" s="114"/>
      <c r="F1318" s="114"/>
      <c r="G1318" s="114"/>
    </row>
    <row r="1319" spans="1:7">
      <c r="A1319" s="114"/>
      <c r="B1319" s="114"/>
      <c r="C1319" s="114"/>
      <c r="D1319" s="114"/>
      <c r="E1319" s="114"/>
      <c r="F1319" s="114"/>
      <c r="G1319" s="114"/>
    </row>
    <row r="1320" spans="1:7">
      <c r="A1320" s="114"/>
      <c r="B1320" s="114"/>
      <c r="C1320" s="114"/>
      <c r="D1320" s="114"/>
      <c r="E1320" s="114"/>
      <c r="F1320" s="114"/>
      <c r="G1320" s="114"/>
    </row>
    <row r="1321" spans="1:7">
      <c r="A1321" s="114"/>
      <c r="B1321" s="114"/>
      <c r="C1321" s="114"/>
      <c r="D1321" s="114"/>
      <c r="E1321" s="114"/>
      <c r="F1321" s="114"/>
      <c r="G1321" s="114"/>
    </row>
    <row r="1322" spans="1:7">
      <c r="A1322" s="114"/>
      <c r="B1322" s="114"/>
      <c r="C1322" s="114"/>
      <c r="D1322" s="114"/>
      <c r="E1322" s="114"/>
      <c r="F1322" s="114"/>
      <c r="G1322" s="114"/>
    </row>
    <row r="1323" spans="1:7">
      <c r="A1323" s="114"/>
      <c r="B1323" s="114"/>
      <c r="C1323" s="114"/>
      <c r="D1323" s="114"/>
      <c r="E1323" s="114"/>
      <c r="F1323" s="114"/>
      <c r="G1323" s="114"/>
    </row>
    <row r="1324" spans="1:7">
      <c r="A1324" s="114"/>
      <c r="B1324" s="114"/>
      <c r="C1324" s="114"/>
      <c r="D1324" s="114"/>
      <c r="E1324" s="114"/>
      <c r="F1324" s="114"/>
      <c r="G1324" s="114"/>
    </row>
    <row r="1325" spans="1:7">
      <c r="A1325" s="114"/>
      <c r="B1325" s="114"/>
      <c r="C1325" s="114"/>
      <c r="D1325" s="114"/>
      <c r="E1325" s="114"/>
      <c r="F1325" s="114"/>
      <c r="G1325" s="114"/>
    </row>
    <row r="1326" spans="1:7">
      <c r="A1326" s="114"/>
      <c r="B1326" s="114"/>
      <c r="C1326" s="114"/>
      <c r="D1326" s="114"/>
      <c r="E1326" s="114"/>
      <c r="F1326" s="114"/>
      <c r="G1326" s="114"/>
    </row>
    <row r="1327" spans="1:7">
      <c r="A1327" s="114"/>
      <c r="B1327" s="114"/>
      <c r="C1327" s="114"/>
      <c r="D1327" s="114"/>
      <c r="E1327" s="114"/>
      <c r="F1327" s="114"/>
      <c r="G1327" s="114"/>
    </row>
    <row r="1328" spans="1:7">
      <c r="A1328" s="114"/>
      <c r="B1328" s="114"/>
      <c r="C1328" s="114"/>
      <c r="D1328" s="114"/>
      <c r="E1328" s="114"/>
      <c r="F1328" s="114"/>
      <c r="G1328" s="114"/>
    </row>
    <row r="1329" spans="1:7">
      <c r="A1329" s="114"/>
      <c r="B1329" s="114"/>
      <c r="C1329" s="114"/>
      <c r="D1329" s="114"/>
      <c r="E1329" s="114"/>
      <c r="F1329" s="114"/>
      <c r="G1329" s="114"/>
    </row>
    <row r="1330" spans="1:7">
      <c r="A1330" s="114"/>
      <c r="B1330" s="114"/>
      <c r="C1330" s="114"/>
      <c r="D1330" s="114"/>
      <c r="E1330" s="114"/>
      <c r="F1330" s="114"/>
      <c r="G1330" s="114"/>
    </row>
    <row r="1331" spans="1:7">
      <c r="A1331" s="114"/>
      <c r="B1331" s="114"/>
      <c r="C1331" s="114"/>
      <c r="D1331" s="114"/>
      <c r="E1331" s="114"/>
      <c r="F1331" s="114"/>
      <c r="G1331" s="114"/>
    </row>
    <row r="1332" spans="1:7">
      <c r="A1332" s="114"/>
      <c r="B1332" s="114"/>
      <c r="C1332" s="114"/>
      <c r="D1332" s="114"/>
      <c r="E1332" s="114"/>
      <c r="F1332" s="114"/>
      <c r="G1332" s="114"/>
    </row>
    <row r="1333" spans="1:7">
      <c r="A1333" s="114"/>
      <c r="B1333" s="114"/>
      <c r="C1333" s="114"/>
      <c r="D1333" s="114"/>
      <c r="E1333" s="114"/>
      <c r="F1333" s="114"/>
      <c r="G1333" s="114"/>
    </row>
    <row r="1334" spans="1:7">
      <c r="A1334" s="114"/>
      <c r="B1334" s="114"/>
      <c r="C1334" s="114"/>
      <c r="D1334" s="114"/>
      <c r="E1334" s="114"/>
      <c r="F1334" s="114"/>
      <c r="G1334" s="114"/>
    </row>
    <row r="1335" spans="1:7">
      <c r="A1335" s="114"/>
      <c r="B1335" s="114"/>
      <c r="C1335" s="114"/>
      <c r="D1335" s="114"/>
      <c r="E1335" s="114"/>
      <c r="F1335" s="114"/>
      <c r="G1335" s="114"/>
    </row>
    <row r="1336" spans="1:7">
      <c r="A1336" s="114"/>
      <c r="B1336" s="114"/>
      <c r="C1336" s="114"/>
      <c r="D1336" s="114"/>
      <c r="E1336" s="114"/>
      <c r="F1336" s="114"/>
      <c r="G1336" s="114"/>
    </row>
    <row r="1337" spans="1:7">
      <c r="A1337" s="114"/>
      <c r="B1337" s="114"/>
      <c r="C1337" s="114"/>
      <c r="D1337" s="114"/>
      <c r="E1337" s="114"/>
      <c r="F1337" s="114"/>
      <c r="G1337" s="114"/>
    </row>
    <row r="1338" spans="1:7">
      <c r="A1338" s="114"/>
      <c r="B1338" s="114"/>
      <c r="C1338" s="114"/>
      <c r="D1338" s="114"/>
      <c r="E1338" s="114"/>
      <c r="F1338" s="114"/>
      <c r="G1338" s="114"/>
    </row>
    <row r="1339" spans="1:7">
      <c r="A1339" s="114"/>
      <c r="B1339" s="114"/>
      <c r="C1339" s="114"/>
      <c r="D1339" s="114"/>
      <c r="E1339" s="114"/>
      <c r="F1339" s="114"/>
      <c r="G1339" s="114"/>
    </row>
    <row r="1340" spans="1:7">
      <c r="A1340" s="114"/>
      <c r="B1340" s="114"/>
      <c r="C1340" s="114"/>
      <c r="D1340" s="114"/>
      <c r="E1340" s="114"/>
      <c r="F1340" s="114"/>
      <c r="G1340" s="114"/>
    </row>
    <row r="1341" spans="1:7">
      <c r="A1341" s="114"/>
      <c r="B1341" s="114"/>
      <c r="C1341" s="114"/>
      <c r="D1341" s="114"/>
      <c r="E1341" s="114"/>
      <c r="F1341" s="114"/>
      <c r="G1341" s="114"/>
    </row>
    <row r="1342" spans="1:7">
      <c r="A1342" s="114"/>
      <c r="B1342" s="114"/>
      <c r="C1342" s="114"/>
      <c r="D1342" s="114"/>
      <c r="E1342" s="114"/>
      <c r="F1342" s="114"/>
      <c r="G1342" s="114"/>
    </row>
    <row r="1343" spans="1:7">
      <c r="A1343" s="114"/>
      <c r="B1343" s="114"/>
      <c r="C1343" s="114"/>
      <c r="D1343" s="114"/>
      <c r="E1343" s="114"/>
      <c r="F1343" s="114"/>
      <c r="G1343" s="114"/>
    </row>
    <row r="1344" spans="1:7">
      <c r="A1344" s="114"/>
      <c r="B1344" s="114"/>
      <c r="C1344" s="114"/>
      <c r="D1344" s="114"/>
      <c r="E1344" s="114"/>
      <c r="F1344" s="114"/>
      <c r="G1344" s="114"/>
    </row>
    <row r="1345" spans="1:7">
      <c r="A1345" s="114"/>
      <c r="B1345" s="114"/>
      <c r="C1345" s="114"/>
      <c r="D1345" s="114"/>
      <c r="E1345" s="114"/>
      <c r="F1345" s="114"/>
      <c r="G1345" s="114"/>
    </row>
    <row r="1346" spans="1:7">
      <c r="A1346" s="114"/>
      <c r="B1346" s="114"/>
      <c r="C1346" s="114"/>
      <c r="D1346" s="114"/>
      <c r="E1346" s="114"/>
      <c r="F1346" s="114"/>
      <c r="G1346" s="114"/>
    </row>
    <row r="1347" spans="1:7">
      <c r="A1347" s="114"/>
      <c r="B1347" s="114"/>
      <c r="C1347" s="114"/>
      <c r="D1347" s="114"/>
      <c r="E1347" s="114"/>
      <c r="F1347" s="114"/>
      <c r="G1347" s="114"/>
    </row>
    <row r="1348" spans="1:7">
      <c r="A1348" s="114"/>
      <c r="B1348" s="114"/>
      <c r="C1348" s="114"/>
      <c r="D1348" s="114"/>
      <c r="E1348" s="114"/>
      <c r="F1348" s="114"/>
      <c r="G1348" s="114"/>
    </row>
    <row r="1349" spans="1:7">
      <c r="A1349" s="114"/>
      <c r="B1349" s="114"/>
      <c r="C1349" s="114"/>
      <c r="D1349" s="114"/>
      <c r="E1349" s="114"/>
      <c r="F1349" s="114"/>
      <c r="G1349" s="114"/>
    </row>
    <row r="1350" spans="1:7">
      <c r="A1350" s="114"/>
      <c r="B1350" s="114"/>
      <c r="C1350" s="114"/>
      <c r="D1350" s="114"/>
      <c r="E1350" s="114"/>
      <c r="F1350" s="114"/>
      <c r="G1350" s="114"/>
    </row>
  </sheetData>
  <pageMargins left="0.75" right="0.75" top="1" bottom="1" header="0.5" footer="0.5"/>
  <pageSetup paperSize="9" scale="90"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sheetPr codeName="Sheet36"/>
  <dimension ref="A1:D39"/>
  <sheetViews>
    <sheetView topLeftCell="A7" workbookViewId="0">
      <selection activeCell="B5" sqref="B5:D32"/>
    </sheetView>
  </sheetViews>
  <sheetFormatPr defaultRowHeight="11.25"/>
  <cols>
    <col min="1" max="1" width="12.42578125" style="2" customWidth="1"/>
    <col min="2" max="16384" width="9.140625" style="2"/>
  </cols>
  <sheetData>
    <row r="1" spans="1:4">
      <c r="A1" s="86">
        <v>3.8</v>
      </c>
      <c r="B1" s="1" t="s">
        <v>541</v>
      </c>
    </row>
    <row r="2" spans="1:4">
      <c r="A2" s="279"/>
    </row>
    <row r="3" spans="1:4">
      <c r="D3" s="4" t="s">
        <v>170</v>
      </c>
    </row>
    <row r="4" spans="1:4">
      <c r="A4" s="99" t="s">
        <v>209</v>
      </c>
      <c r="B4" s="243" t="s">
        <v>77</v>
      </c>
      <c r="C4" s="244" t="s">
        <v>290</v>
      </c>
      <c r="D4" s="244" t="s">
        <v>289</v>
      </c>
    </row>
    <row r="5" spans="1:4">
      <c r="A5" s="223" t="s">
        <v>195</v>
      </c>
      <c r="B5" s="350">
        <v>1.1000000000000001</v>
      </c>
      <c r="C5" s="350">
        <v>1.1000000000000001</v>
      </c>
      <c r="D5" s="350">
        <v>1</v>
      </c>
    </row>
    <row r="6" spans="1:4">
      <c r="A6" s="223" t="s">
        <v>138</v>
      </c>
      <c r="B6" s="350">
        <v>1.4</v>
      </c>
      <c r="C6" s="350">
        <v>1.3</v>
      </c>
      <c r="D6" s="350">
        <v>1.6</v>
      </c>
    </row>
    <row r="7" spans="1:4">
      <c r="A7" s="223" t="s">
        <v>198</v>
      </c>
      <c r="B7" s="350">
        <v>1.4</v>
      </c>
      <c r="C7" s="350">
        <v>1.6</v>
      </c>
      <c r="D7" s="350">
        <v>1.2</v>
      </c>
    </row>
    <row r="8" spans="1:4">
      <c r="A8" s="223" t="s">
        <v>140</v>
      </c>
      <c r="B8" s="350">
        <v>1.5</v>
      </c>
      <c r="C8" s="350">
        <v>1.6</v>
      </c>
      <c r="D8" s="350">
        <v>1.4</v>
      </c>
    </row>
    <row r="9" spans="1:4">
      <c r="A9" s="223" t="s">
        <v>200</v>
      </c>
      <c r="B9" s="350">
        <v>1.6</v>
      </c>
      <c r="C9" s="350">
        <v>1.7</v>
      </c>
      <c r="D9" s="350">
        <v>1.5</v>
      </c>
    </row>
    <row r="10" spans="1:4" s="209" customFormat="1">
      <c r="A10" s="606" t="s">
        <v>197</v>
      </c>
      <c r="B10" s="605">
        <v>1.7</v>
      </c>
      <c r="C10" s="605">
        <v>2.2000000000000002</v>
      </c>
      <c r="D10" s="605">
        <v>1.2</v>
      </c>
    </row>
    <row r="11" spans="1:4">
      <c r="A11" s="223" t="s">
        <v>132</v>
      </c>
      <c r="B11" s="350">
        <v>1.8</v>
      </c>
      <c r="C11" s="350">
        <v>2</v>
      </c>
      <c r="D11" s="350">
        <v>1.7</v>
      </c>
    </row>
    <row r="12" spans="1:4" s="209" customFormat="1">
      <c r="A12" s="606" t="s">
        <v>201</v>
      </c>
      <c r="B12" s="605">
        <v>2.7</v>
      </c>
      <c r="C12" s="605">
        <v>2.4</v>
      </c>
      <c r="D12" s="605">
        <v>3.2</v>
      </c>
    </row>
    <row r="13" spans="1:4" s="209" customFormat="1">
      <c r="A13" s="606" t="s">
        <v>199</v>
      </c>
      <c r="B13" s="605">
        <v>2.7</v>
      </c>
      <c r="C13" s="605">
        <v>3.3</v>
      </c>
      <c r="D13" s="605">
        <v>2</v>
      </c>
    </row>
    <row r="14" spans="1:4">
      <c r="A14" s="223" t="s">
        <v>133</v>
      </c>
      <c r="B14" s="350">
        <v>2.8</v>
      </c>
      <c r="C14" s="350">
        <v>3.1</v>
      </c>
      <c r="D14" s="350">
        <v>2.6</v>
      </c>
    </row>
    <row r="15" spans="1:4">
      <c r="A15" s="223" t="s">
        <v>206</v>
      </c>
      <c r="B15" s="350">
        <v>3</v>
      </c>
      <c r="C15" s="350">
        <v>3.3</v>
      </c>
      <c r="D15" s="350">
        <v>2.5</v>
      </c>
    </row>
    <row r="16" spans="1:4" ht="10.5" customHeight="1">
      <c r="A16" s="223" t="s">
        <v>150</v>
      </c>
      <c r="B16" s="350">
        <v>3.1</v>
      </c>
      <c r="C16" s="350">
        <v>3.4</v>
      </c>
      <c r="D16" s="350">
        <v>2.8</v>
      </c>
    </row>
    <row r="17" spans="1:4" s="1" customFormat="1">
      <c r="A17" s="606" t="s">
        <v>131</v>
      </c>
      <c r="B17" s="605">
        <v>3.5</v>
      </c>
      <c r="C17" s="605">
        <v>3.4</v>
      </c>
      <c r="D17" s="605">
        <v>3.6</v>
      </c>
    </row>
    <row r="18" spans="1:4" s="1" customFormat="1">
      <c r="A18" s="606" t="s">
        <v>207</v>
      </c>
      <c r="B18" s="605">
        <v>3.6</v>
      </c>
      <c r="C18" s="605">
        <v>3.3</v>
      </c>
      <c r="D18" s="605">
        <v>4</v>
      </c>
    </row>
    <row r="19" spans="1:4">
      <c r="A19" s="606" t="s">
        <v>208</v>
      </c>
      <c r="B19" s="605">
        <v>3.6</v>
      </c>
      <c r="C19" s="605">
        <v>3.7</v>
      </c>
      <c r="D19" s="605">
        <v>3.5</v>
      </c>
    </row>
    <row r="20" spans="1:4">
      <c r="A20" s="223" t="s">
        <v>136</v>
      </c>
      <c r="B20" s="350">
        <v>4</v>
      </c>
      <c r="C20" s="350">
        <v>3.9</v>
      </c>
      <c r="D20" s="350">
        <v>4.2</v>
      </c>
    </row>
    <row r="21" spans="1:4">
      <c r="A21" s="224" t="s">
        <v>542</v>
      </c>
      <c r="B21" s="351">
        <v>4.0999999999999996</v>
      </c>
      <c r="C21" s="351">
        <v>4.2</v>
      </c>
      <c r="D21" s="351">
        <v>4.0999999999999996</v>
      </c>
    </row>
    <row r="22" spans="1:4" s="209" customFormat="1">
      <c r="A22" s="606" t="s">
        <v>137</v>
      </c>
      <c r="B22" s="605">
        <v>4.4000000000000004</v>
      </c>
      <c r="C22" s="605">
        <v>3.9</v>
      </c>
      <c r="D22" s="605">
        <v>5</v>
      </c>
    </row>
    <row r="23" spans="1:4" s="209" customFormat="1">
      <c r="A23" s="606" t="s">
        <v>203</v>
      </c>
      <c r="B23" s="605">
        <v>5.2</v>
      </c>
      <c r="C23" s="605">
        <v>5.2</v>
      </c>
      <c r="D23" s="605">
        <v>5.3</v>
      </c>
    </row>
    <row r="24" spans="1:4">
      <c r="A24" s="223" t="s">
        <v>196</v>
      </c>
      <c r="B24" s="350">
        <v>6.2</v>
      </c>
      <c r="C24" s="350">
        <v>6.1</v>
      </c>
      <c r="D24" s="350">
        <v>6.4</v>
      </c>
    </row>
    <row r="25" spans="1:4">
      <c r="A25" s="223" t="s">
        <v>149</v>
      </c>
      <c r="B25" s="350">
        <v>6.3</v>
      </c>
      <c r="C25" s="350">
        <v>7</v>
      </c>
      <c r="D25" s="350">
        <v>5.5</v>
      </c>
    </row>
    <row r="26" spans="1:4">
      <c r="A26" s="223" t="s">
        <v>202</v>
      </c>
      <c r="B26" s="350">
        <v>7.1</v>
      </c>
      <c r="C26" s="350">
        <v>7.9</v>
      </c>
      <c r="D26" s="350">
        <v>6.4</v>
      </c>
    </row>
    <row r="27" spans="1:4">
      <c r="A27" s="224" t="s">
        <v>277</v>
      </c>
      <c r="B27" s="351">
        <v>7.7</v>
      </c>
      <c r="C27" s="351">
        <v>10.4</v>
      </c>
      <c r="D27" s="351">
        <v>4.5</v>
      </c>
    </row>
    <row r="28" spans="1:4">
      <c r="A28" s="223" t="s">
        <v>204</v>
      </c>
      <c r="B28" s="350">
        <v>8</v>
      </c>
      <c r="C28" s="350">
        <v>9.3000000000000007</v>
      </c>
      <c r="D28" s="350">
        <v>6.7</v>
      </c>
    </row>
    <row r="29" spans="1:4">
      <c r="A29" s="606" t="s">
        <v>205</v>
      </c>
      <c r="B29" s="605">
        <v>8.4</v>
      </c>
      <c r="C29" s="605">
        <v>10.4</v>
      </c>
      <c r="D29" s="605">
        <v>6.3</v>
      </c>
    </row>
    <row r="30" spans="1:4">
      <c r="A30" s="223" t="s">
        <v>134</v>
      </c>
      <c r="B30" s="350">
        <v>8.8000000000000007</v>
      </c>
      <c r="C30" s="350">
        <v>6.7</v>
      </c>
      <c r="D30" s="350">
        <v>11.5</v>
      </c>
    </row>
    <row r="31" spans="1:4">
      <c r="A31" s="223" t="s">
        <v>135</v>
      </c>
      <c r="B31" s="350">
        <v>9</v>
      </c>
      <c r="C31" s="350">
        <v>8.6</v>
      </c>
      <c r="D31" s="350">
        <v>9.5</v>
      </c>
    </row>
    <row r="32" spans="1:4">
      <c r="A32" s="223" t="s">
        <v>151</v>
      </c>
      <c r="B32" s="350">
        <v>9.1999999999999993</v>
      </c>
      <c r="C32" s="350">
        <v>9.3000000000000007</v>
      </c>
      <c r="D32" s="350">
        <v>9</v>
      </c>
    </row>
    <row r="33" spans="1:4">
      <c r="A33" s="223"/>
      <c r="B33" s="350"/>
      <c r="C33" s="350"/>
      <c r="D33" s="350"/>
    </row>
    <row r="34" spans="1:4">
      <c r="A34" s="223" t="s">
        <v>148</v>
      </c>
      <c r="B34" s="350">
        <v>0.8</v>
      </c>
      <c r="C34" s="350">
        <v>0.9</v>
      </c>
      <c r="D34" s="350">
        <v>0.7</v>
      </c>
    </row>
    <row r="35" spans="1:4">
      <c r="A35" s="223" t="s">
        <v>4</v>
      </c>
      <c r="B35" s="350">
        <v>2.1</v>
      </c>
      <c r="C35" s="350">
        <v>1.6</v>
      </c>
      <c r="D35" s="350">
        <v>3.2</v>
      </c>
    </row>
    <row r="36" spans="1:4">
      <c r="A36" s="424" t="s">
        <v>5</v>
      </c>
      <c r="B36" s="355">
        <v>8.6</v>
      </c>
      <c r="C36" s="355">
        <v>8.6</v>
      </c>
      <c r="D36" s="355">
        <v>8.6</v>
      </c>
    </row>
    <row r="37" spans="1:4">
      <c r="D37" s="110" t="s">
        <v>274</v>
      </c>
    </row>
    <row r="39" spans="1:4">
      <c r="A39" s="32"/>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3"/>
  <dimension ref="A1:M43"/>
  <sheetViews>
    <sheetView workbookViewId="0">
      <selection activeCell="K22" sqref="K22"/>
    </sheetView>
  </sheetViews>
  <sheetFormatPr defaultRowHeight="11.25"/>
  <cols>
    <col min="1" max="1" width="14.7109375" style="2" customWidth="1"/>
    <col min="2" max="16384" width="9.140625" style="2"/>
  </cols>
  <sheetData>
    <row r="1" spans="1:13">
      <c r="A1" s="86">
        <v>1.4</v>
      </c>
      <c r="B1" s="1" t="s">
        <v>607</v>
      </c>
    </row>
    <row r="3" spans="1:13">
      <c r="F3" s="4" t="s">
        <v>36</v>
      </c>
    </row>
    <row r="4" spans="1:13">
      <c r="A4" s="19" t="s">
        <v>209</v>
      </c>
      <c r="B4" s="19">
        <v>2007</v>
      </c>
      <c r="C4" s="19">
        <v>2008</v>
      </c>
      <c r="D4" s="19">
        <v>2009</v>
      </c>
      <c r="E4" s="19">
        <v>2010</v>
      </c>
      <c r="F4" s="34">
        <v>2011</v>
      </c>
      <c r="G4" s="209"/>
      <c r="H4" s="209"/>
      <c r="I4" s="209"/>
      <c r="J4" s="209"/>
      <c r="K4" s="209"/>
      <c r="L4" s="209"/>
      <c r="M4" s="209"/>
    </row>
    <row r="5" spans="1:13" ht="13.5" customHeight="1">
      <c r="A5" s="229" t="s">
        <v>138</v>
      </c>
      <c r="B5" s="889">
        <v>275</v>
      </c>
      <c r="C5" s="889">
        <v>279</v>
      </c>
      <c r="D5" s="889">
        <v>266</v>
      </c>
      <c r="E5" s="889">
        <v>271</v>
      </c>
      <c r="F5" s="889">
        <v>274</v>
      </c>
      <c r="G5" s="607"/>
      <c r="H5" s="209"/>
      <c r="I5" s="209"/>
      <c r="J5" s="209"/>
      <c r="K5" s="209"/>
      <c r="L5" s="209"/>
      <c r="M5" s="209"/>
    </row>
    <row r="6" spans="1:13" ht="13.5" customHeight="1">
      <c r="A6" s="617" t="s">
        <v>140</v>
      </c>
      <c r="B6" s="889">
        <v>132</v>
      </c>
      <c r="C6" s="889">
        <v>134</v>
      </c>
      <c r="D6" s="889">
        <v>132</v>
      </c>
      <c r="E6" s="889">
        <v>133</v>
      </c>
      <c r="F6" s="889">
        <v>131</v>
      </c>
      <c r="G6" s="607"/>
      <c r="H6" s="209"/>
      <c r="I6" s="209"/>
      <c r="J6" s="209"/>
      <c r="K6" s="209"/>
      <c r="L6" s="209"/>
      <c r="M6" s="209"/>
    </row>
    <row r="7" spans="1:13" ht="13.5" customHeight="1">
      <c r="A7" s="56" t="s">
        <v>195</v>
      </c>
      <c r="B7" s="889">
        <v>124</v>
      </c>
      <c r="C7" s="889">
        <v>124</v>
      </c>
      <c r="D7" s="889">
        <v>125</v>
      </c>
      <c r="E7" s="889">
        <v>126</v>
      </c>
      <c r="F7" s="889">
        <v>129</v>
      </c>
      <c r="G7" s="607"/>
      <c r="H7" s="209"/>
      <c r="I7" s="209"/>
      <c r="J7" s="209"/>
      <c r="K7" s="209"/>
      <c r="L7" s="209"/>
      <c r="M7" s="209"/>
    </row>
    <row r="8" spans="1:13" s="209" customFormat="1" ht="13.5" customHeight="1">
      <c r="A8" s="72" t="s">
        <v>213</v>
      </c>
      <c r="B8" s="890">
        <v>148</v>
      </c>
      <c r="C8" s="890">
        <v>133</v>
      </c>
      <c r="D8" s="890">
        <v>128</v>
      </c>
      <c r="E8" s="890">
        <v>127</v>
      </c>
      <c r="F8" s="890">
        <v>127</v>
      </c>
    </row>
    <row r="9" spans="1:13" s="209" customFormat="1" ht="13.5" customHeight="1">
      <c r="A9" s="617" t="s">
        <v>198</v>
      </c>
      <c r="B9" s="889">
        <v>125</v>
      </c>
      <c r="C9" s="889">
        <v>124</v>
      </c>
      <c r="D9" s="889">
        <v>120</v>
      </c>
      <c r="E9" s="889">
        <v>124</v>
      </c>
      <c r="F9" s="889">
        <v>126</v>
      </c>
      <c r="G9" s="607"/>
    </row>
    <row r="10" spans="1:13" ht="13.5" customHeight="1">
      <c r="A10" s="56" t="s">
        <v>132</v>
      </c>
      <c r="B10" s="889">
        <v>123</v>
      </c>
      <c r="C10" s="889">
        <v>125</v>
      </c>
      <c r="D10" s="889">
        <v>123</v>
      </c>
      <c r="E10" s="889">
        <v>127</v>
      </c>
      <c r="F10" s="889">
        <v>125</v>
      </c>
      <c r="G10" s="607"/>
      <c r="H10" s="209"/>
      <c r="I10" s="209"/>
      <c r="J10" s="209"/>
      <c r="K10" s="209"/>
      <c r="L10" s="209"/>
      <c r="M10" s="209"/>
    </row>
    <row r="11" spans="1:13" ht="13.5" customHeight="1">
      <c r="A11" s="56" t="s">
        <v>133</v>
      </c>
      <c r="B11" s="889">
        <v>116</v>
      </c>
      <c r="C11" s="889">
        <v>116</v>
      </c>
      <c r="D11" s="889">
        <v>116</v>
      </c>
      <c r="E11" s="889">
        <v>118</v>
      </c>
      <c r="F11" s="889">
        <v>120</v>
      </c>
      <c r="G11" s="607"/>
      <c r="H11" s="209"/>
      <c r="I11" s="209"/>
      <c r="J11" s="209"/>
      <c r="K11" s="209"/>
      <c r="L11" s="209"/>
      <c r="M11" s="209"/>
    </row>
    <row r="12" spans="1:13" ht="13.5" customHeight="1">
      <c r="A12" s="56" t="s">
        <v>131</v>
      </c>
      <c r="B12" s="889">
        <v>116</v>
      </c>
      <c r="C12" s="889">
        <v>116</v>
      </c>
      <c r="D12" s="889">
        <v>118</v>
      </c>
      <c r="E12" s="889">
        <v>119</v>
      </c>
      <c r="F12" s="889">
        <v>118</v>
      </c>
      <c r="G12" s="607"/>
      <c r="H12" s="209"/>
      <c r="I12" s="209"/>
      <c r="J12" s="209"/>
      <c r="K12" s="209"/>
      <c r="L12" s="209"/>
      <c r="M12" s="209"/>
    </row>
    <row r="13" spans="1:13" ht="13.5" customHeight="1">
      <c r="A13" s="56" t="s">
        <v>197</v>
      </c>
      <c r="B13" s="889">
        <v>118</v>
      </c>
      <c r="C13" s="889">
        <v>119</v>
      </c>
      <c r="D13" s="889">
        <v>115</v>
      </c>
      <c r="E13" s="889">
        <v>115</v>
      </c>
      <c r="F13" s="889">
        <v>116</v>
      </c>
      <c r="G13" s="607"/>
      <c r="H13" s="209"/>
      <c r="I13" s="209"/>
      <c r="J13" s="209"/>
      <c r="K13" s="209"/>
      <c r="L13" s="209"/>
      <c r="M13" s="209"/>
    </row>
    <row r="14" spans="1:13" ht="13.5" customHeight="1">
      <c r="A14" s="56" t="s">
        <v>199</v>
      </c>
      <c r="B14" s="889">
        <v>116</v>
      </c>
      <c r="C14" s="889">
        <v>112</v>
      </c>
      <c r="D14" s="889">
        <v>111</v>
      </c>
      <c r="E14" s="889">
        <v>112</v>
      </c>
      <c r="F14" s="889">
        <v>108</v>
      </c>
      <c r="G14" s="607"/>
      <c r="H14" s="209"/>
      <c r="I14" s="209"/>
      <c r="J14" s="209"/>
      <c r="K14" s="209"/>
      <c r="L14" s="209"/>
      <c r="M14" s="209"/>
    </row>
    <row r="15" spans="1:13" s="1" customFormat="1" ht="13.5" customHeight="1">
      <c r="A15" s="617" t="s">
        <v>136</v>
      </c>
      <c r="B15" s="889">
        <v>108</v>
      </c>
      <c r="C15" s="889">
        <v>107</v>
      </c>
      <c r="D15" s="889">
        <v>108</v>
      </c>
      <c r="E15" s="889">
        <v>108</v>
      </c>
      <c r="F15" s="889">
        <v>107</v>
      </c>
      <c r="G15" s="352"/>
    </row>
    <row r="16" spans="1:13" ht="13.5" customHeight="1">
      <c r="A16" s="72" t="s">
        <v>214</v>
      </c>
      <c r="B16" s="890">
        <v>128.28029267178042</v>
      </c>
      <c r="C16" s="890">
        <v>115.24704066563773</v>
      </c>
      <c r="D16" s="890">
        <v>106.48325642186381</v>
      </c>
      <c r="E16" s="890">
        <v>105.26662213455408</v>
      </c>
      <c r="F16" s="890">
        <v>101.59675270714276</v>
      </c>
      <c r="G16" s="607"/>
      <c r="H16" s="209"/>
      <c r="I16" s="209"/>
      <c r="J16" s="209"/>
      <c r="K16" s="209"/>
      <c r="L16" s="209"/>
      <c r="M16" s="209"/>
    </row>
    <row r="17" spans="1:13" ht="13.5" customHeight="1">
      <c r="A17" s="56" t="s">
        <v>137</v>
      </c>
      <c r="B17" s="889">
        <v>104</v>
      </c>
      <c r="C17" s="889">
        <v>104</v>
      </c>
      <c r="D17" s="889">
        <v>104</v>
      </c>
      <c r="E17" s="889">
        <v>100</v>
      </c>
      <c r="F17" s="889">
        <v>101</v>
      </c>
      <c r="G17" s="607"/>
      <c r="H17" s="209"/>
      <c r="I17" s="209"/>
      <c r="J17" s="209"/>
      <c r="K17" s="209"/>
      <c r="L17" s="209"/>
      <c r="M17" s="209"/>
    </row>
    <row r="18" spans="1:13" s="209" customFormat="1" ht="13.5" customHeight="1">
      <c r="A18" s="72" t="s">
        <v>484</v>
      </c>
      <c r="B18" s="890">
        <v>100</v>
      </c>
      <c r="C18" s="890">
        <v>100</v>
      </c>
      <c r="D18" s="890">
        <v>100</v>
      </c>
      <c r="E18" s="890">
        <v>100</v>
      </c>
      <c r="F18" s="890">
        <v>100</v>
      </c>
      <c r="G18" s="607"/>
    </row>
    <row r="19" spans="1:13" s="1" customFormat="1" ht="13.5" customHeight="1">
      <c r="A19" s="617" t="s">
        <v>135</v>
      </c>
      <c r="B19" s="889">
        <v>105</v>
      </c>
      <c r="C19" s="889">
        <v>104</v>
      </c>
      <c r="D19" s="889">
        <v>103</v>
      </c>
      <c r="E19" s="889">
        <v>100</v>
      </c>
      <c r="F19" s="889">
        <v>99</v>
      </c>
      <c r="G19" s="352"/>
    </row>
    <row r="20" spans="1:13" ht="13.5" customHeight="1">
      <c r="A20" s="56" t="s">
        <v>200</v>
      </c>
      <c r="B20" s="889">
        <v>93</v>
      </c>
      <c r="C20" s="889">
        <v>98</v>
      </c>
      <c r="D20" s="889">
        <v>98</v>
      </c>
      <c r="E20" s="889">
        <v>95</v>
      </c>
      <c r="F20" s="889">
        <v>92</v>
      </c>
      <c r="G20" s="607"/>
      <c r="H20" s="209"/>
      <c r="I20" s="209"/>
      <c r="J20" s="209"/>
      <c r="K20" s="209"/>
      <c r="L20" s="209"/>
      <c r="M20" s="209"/>
    </row>
    <row r="21" spans="1:13" ht="13.5" customHeight="1">
      <c r="A21" s="56" t="s">
        <v>208</v>
      </c>
      <c r="B21" s="889">
        <v>88</v>
      </c>
      <c r="C21" s="889">
        <v>91</v>
      </c>
      <c r="D21" s="889">
        <v>87</v>
      </c>
      <c r="E21" s="889">
        <v>85</v>
      </c>
      <c r="F21" s="889">
        <v>84</v>
      </c>
      <c r="G21" s="607"/>
      <c r="H21" s="209"/>
      <c r="I21" s="209"/>
      <c r="J21" s="209"/>
      <c r="K21" s="209"/>
      <c r="L21" s="209"/>
      <c r="M21" s="209"/>
    </row>
    <row r="22" spans="1:13" ht="13.5" customHeight="1">
      <c r="A22" s="56" t="s">
        <v>206</v>
      </c>
      <c r="B22" s="889">
        <v>76</v>
      </c>
      <c r="C22" s="889">
        <v>79</v>
      </c>
      <c r="D22" s="889">
        <v>82</v>
      </c>
      <c r="E22" s="889">
        <v>82</v>
      </c>
      <c r="F22" s="889">
        <v>83</v>
      </c>
      <c r="G22" s="607"/>
      <c r="H22" s="209"/>
      <c r="I22" s="209"/>
      <c r="J22" s="209"/>
      <c r="K22" s="209"/>
      <c r="L22" s="209"/>
      <c r="M22" s="209"/>
    </row>
    <row r="23" spans="1:13" ht="13.5" customHeight="1">
      <c r="A23" s="56" t="s">
        <v>134</v>
      </c>
      <c r="B23" s="889">
        <v>90</v>
      </c>
      <c r="C23" s="889">
        <v>92</v>
      </c>
      <c r="D23" s="889">
        <v>94</v>
      </c>
      <c r="E23" s="889">
        <v>90</v>
      </c>
      <c r="F23" s="889">
        <v>82</v>
      </c>
      <c r="G23" s="607"/>
      <c r="H23" s="209"/>
      <c r="I23" s="209"/>
      <c r="J23" s="209"/>
      <c r="K23" s="209"/>
      <c r="L23" s="209"/>
      <c r="M23" s="209"/>
    </row>
    <row r="24" spans="1:13" ht="13.5" customHeight="1">
      <c r="A24" s="56" t="s">
        <v>201</v>
      </c>
      <c r="B24" s="889">
        <v>83</v>
      </c>
      <c r="C24" s="889">
        <v>81</v>
      </c>
      <c r="D24" s="889">
        <v>82</v>
      </c>
      <c r="E24" s="889">
        <v>80</v>
      </c>
      <c r="F24" s="889">
        <v>80</v>
      </c>
      <c r="G24" s="607"/>
      <c r="H24" s="209"/>
      <c r="I24" s="209"/>
      <c r="J24" s="209"/>
      <c r="K24" s="209"/>
      <c r="L24" s="209"/>
      <c r="M24" s="209"/>
    </row>
    <row r="25" spans="1:13" ht="13.5" customHeight="1">
      <c r="A25" s="56" t="s">
        <v>196</v>
      </c>
      <c r="B25" s="889">
        <v>79</v>
      </c>
      <c r="C25" s="889">
        <v>78</v>
      </c>
      <c r="D25" s="889">
        <v>80</v>
      </c>
      <c r="E25" s="889">
        <v>80</v>
      </c>
      <c r="F25" s="889">
        <v>77</v>
      </c>
      <c r="G25" s="607"/>
      <c r="H25" s="209"/>
      <c r="I25" s="209"/>
      <c r="J25" s="209"/>
      <c r="K25" s="209"/>
      <c r="L25" s="209"/>
      <c r="M25" s="209"/>
    </row>
    <row r="26" spans="1:13" ht="13.5" customHeight="1">
      <c r="A26" s="56" t="s">
        <v>151</v>
      </c>
      <c r="B26" s="889">
        <v>68</v>
      </c>
      <c r="C26" s="889">
        <v>73</v>
      </c>
      <c r="D26" s="889">
        <v>73</v>
      </c>
      <c r="E26" s="889">
        <v>73</v>
      </c>
      <c r="F26" s="889">
        <v>73</v>
      </c>
      <c r="G26"/>
    </row>
    <row r="27" spans="1:13" ht="13.5" customHeight="1">
      <c r="A27" s="56" t="s">
        <v>202</v>
      </c>
      <c r="B27" s="889">
        <v>70</v>
      </c>
      <c r="C27" s="889">
        <v>69</v>
      </c>
      <c r="D27" s="889">
        <v>64</v>
      </c>
      <c r="E27" s="889">
        <v>64</v>
      </c>
      <c r="F27" s="889">
        <v>67</v>
      </c>
      <c r="G27"/>
    </row>
    <row r="28" spans="1:13" ht="13.5" customHeight="1">
      <c r="A28" s="56" t="s">
        <v>203</v>
      </c>
      <c r="B28" s="889">
        <v>62</v>
      </c>
      <c r="C28" s="889">
        <v>64</v>
      </c>
      <c r="D28" s="889">
        <v>65</v>
      </c>
      <c r="E28" s="889">
        <v>65</v>
      </c>
      <c r="F28" s="889">
        <v>66</v>
      </c>
      <c r="G28"/>
    </row>
    <row r="29" spans="1:13" ht="13.5" customHeight="1">
      <c r="A29" s="56" t="s">
        <v>207</v>
      </c>
      <c r="B29" s="889">
        <v>54</v>
      </c>
      <c r="C29" s="889">
        <v>56</v>
      </c>
      <c r="D29" s="889">
        <v>61</v>
      </c>
      <c r="E29" s="889">
        <v>63</v>
      </c>
      <c r="F29" s="889">
        <v>65</v>
      </c>
      <c r="G29"/>
    </row>
    <row r="30" spans="1:13" ht="13.5" customHeight="1">
      <c r="A30" s="56" t="s">
        <v>204</v>
      </c>
      <c r="B30" s="889">
        <v>59</v>
      </c>
      <c r="C30" s="889">
        <v>61</v>
      </c>
      <c r="D30" s="889">
        <v>55</v>
      </c>
      <c r="E30" s="889">
        <v>57</v>
      </c>
      <c r="F30" s="889">
        <v>62</v>
      </c>
      <c r="G30"/>
    </row>
    <row r="31" spans="1:13" ht="13.5" customHeight="1">
      <c r="A31" s="56" t="s">
        <v>205</v>
      </c>
      <c r="B31" s="889">
        <v>56</v>
      </c>
      <c r="C31" s="889">
        <v>56</v>
      </c>
      <c r="D31" s="889">
        <v>51</v>
      </c>
      <c r="E31" s="889">
        <v>55</v>
      </c>
      <c r="F31" s="889">
        <v>58</v>
      </c>
      <c r="G31"/>
    </row>
    <row r="32" spans="1:13" ht="13.5" customHeight="1">
      <c r="A32" s="56" t="s">
        <v>150</v>
      </c>
      <c r="B32" s="889">
        <v>42</v>
      </c>
      <c r="C32" s="889">
        <v>47</v>
      </c>
      <c r="D32" s="889">
        <v>47</v>
      </c>
      <c r="E32" s="889">
        <v>47</v>
      </c>
      <c r="F32" s="889">
        <v>49</v>
      </c>
      <c r="G32"/>
    </row>
    <row r="33" spans="1:7" ht="13.5" customHeight="1">
      <c r="A33" s="56" t="s">
        <v>149</v>
      </c>
      <c r="B33" s="889">
        <v>40</v>
      </c>
      <c r="C33" s="889">
        <v>44</v>
      </c>
      <c r="D33" s="889">
        <v>44</v>
      </c>
      <c r="E33" s="889">
        <v>44</v>
      </c>
      <c r="F33" s="889">
        <v>45</v>
      </c>
      <c r="G33"/>
    </row>
    <row r="34" spans="1:7" ht="13.5" customHeight="1">
      <c r="A34" s="56"/>
      <c r="B34" s="889"/>
      <c r="C34" s="889"/>
      <c r="D34" s="889"/>
      <c r="E34" s="889"/>
      <c r="F34" s="889"/>
      <c r="G34"/>
    </row>
    <row r="35" spans="1:7" ht="13.5" customHeight="1">
      <c r="A35" s="56" t="s">
        <v>148</v>
      </c>
      <c r="B35" s="889">
        <v>182</v>
      </c>
      <c r="C35" s="889">
        <v>192</v>
      </c>
      <c r="D35" s="889">
        <v>176</v>
      </c>
      <c r="E35" s="889">
        <v>181</v>
      </c>
      <c r="F35" s="889">
        <v>189</v>
      </c>
      <c r="G35"/>
    </row>
    <row r="36" spans="1:7" ht="13.5" customHeight="1">
      <c r="A36" s="56" t="s">
        <v>157</v>
      </c>
      <c r="B36" s="889">
        <v>139</v>
      </c>
      <c r="C36" s="889">
        <v>143</v>
      </c>
      <c r="D36" s="889">
        <v>144</v>
      </c>
      <c r="E36" s="889">
        <v>147</v>
      </c>
      <c r="F36" s="889">
        <v>151</v>
      </c>
      <c r="G36"/>
    </row>
    <row r="37" spans="1:7" ht="13.5" customHeight="1">
      <c r="A37" s="56" t="s">
        <v>156</v>
      </c>
      <c r="B37" s="889">
        <v>121</v>
      </c>
      <c r="C37" s="889">
        <v>124</v>
      </c>
      <c r="D37" s="889">
        <v>118</v>
      </c>
      <c r="E37" s="889">
        <v>111</v>
      </c>
      <c r="F37" s="889">
        <v>110</v>
      </c>
      <c r="G37"/>
    </row>
    <row r="38" spans="1:7" ht="13.5" customHeight="1">
      <c r="A38" s="56" t="s">
        <v>5</v>
      </c>
      <c r="B38" s="889">
        <v>61</v>
      </c>
      <c r="C38" s="889">
        <v>63</v>
      </c>
      <c r="D38" s="889">
        <v>62</v>
      </c>
      <c r="E38" s="889">
        <v>61</v>
      </c>
      <c r="F38" s="889">
        <v>61</v>
      </c>
      <c r="G38"/>
    </row>
    <row r="39" spans="1:7" ht="13.5" customHeight="1">
      <c r="A39" s="56" t="s">
        <v>4</v>
      </c>
      <c r="B39" s="889">
        <v>45</v>
      </c>
      <c r="C39" s="889">
        <v>47</v>
      </c>
      <c r="D39" s="889">
        <v>46</v>
      </c>
      <c r="E39" s="889">
        <v>49</v>
      </c>
      <c r="F39" s="889">
        <v>52</v>
      </c>
      <c r="G39"/>
    </row>
    <row r="40" spans="1:7" ht="13.5" customHeight="1">
      <c r="A40" s="653" t="s">
        <v>344</v>
      </c>
      <c r="B40" s="771">
        <v>31</v>
      </c>
      <c r="C40" s="771">
        <v>34</v>
      </c>
      <c r="D40" s="771">
        <v>36</v>
      </c>
      <c r="E40" s="771">
        <v>36</v>
      </c>
      <c r="F40" s="771">
        <v>36</v>
      </c>
      <c r="G40"/>
    </row>
    <row r="41" spans="1:7">
      <c r="F41" s="31" t="s">
        <v>194</v>
      </c>
    </row>
    <row r="43" spans="1:7">
      <c r="A43" s="35" t="s">
        <v>606</v>
      </c>
    </row>
  </sheetData>
  <pageMargins left="0.74803149606299213" right="0.74803149606299213" top="0.98425196850393704" bottom="0.98425196850393704" header="0.51181102362204722" footer="0.51181102362204722"/>
  <pageSetup paperSize="9" scale="120" orientation="portrait" r:id="rId1"/>
  <headerFooter alignWithMargins="0">
    <oddHeader>&amp;L&amp;F
&amp;A</oddHeader>
  </headerFooter>
  <ignoredErrors>
    <ignoredError sqref="B34:F34" numberStoredAsText="1"/>
  </ignoredErrors>
</worksheet>
</file>

<file path=xl/worksheets/sheet40.xml><?xml version="1.0" encoding="utf-8"?>
<worksheet xmlns="http://schemas.openxmlformats.org/spreadsheetml/2006/main" xmlns:r="http://schemas.openxmlformats.org/officeDocument/2006/relationships">
  <sheetPr codeName="Sheet37"/>
  <dimension ref="A1:M53"/>
  <sheetViews>
    <sheetView workbookViewId="0">
      <selection activeCell="I14" sqref="I14"/>
    </sheetView>
  </sheetViews>
  <sheetFormatPr defaultRowHeight="11.25"/>
  <cols>
    <col min="1" max="1" width="11" style="2" customWidth="1"/>
    <col min="2" max="16384" width="9.140625" style="2"/>
  </cols>
  <sheetData>
    <row r="1" spans="1:7">
      <c r="A1" s="86">
        <v>3.9</v>
      </c>
      <c r="B1" s="89" t="s">
        <v>648</v>
      </c>
    </row>
    <row r="2" spans="1:7">
      <c r="A2" s="24"/>
    </row>
    <row r="4" spans="1:7">
      <c r="G4" s="284"/>
    </row>
    <row r="19" spans="1:13">
      <c r="F19" s="91" t="s">
        <v>274</v>
      </c>
      <c r="G19" s="284"/>
    </row>
    <row r="20" spans="1:13">
      <c r="A20" s="94" t="s">
        <v>6</v>
      </c>
    </row>
    <row r="21" spans="1:13">
      <c r="A21" s="94" t="s">
        <v>210</v>
      </c>
    </row>
    <row r="23" spans="1:13" s="25" customFormat="1"/>
    <row r="25" spans="1:13">
      <c r="A25" s="2" t="s">
        <v>32</v>
      </c>
      <c r="B25" s="2">
        <v>2002</v>
      </c>
      <c r="C25" s="2">
        <v>2003</v>
      </c>
      <c r="D25" s="2">
        <v>2004</v>
      </c>
      <c r="E25" s="2">
        <v>2005</v>
      </c>
      <c r="F25" s="2">
        <v>2006</v>
      </c>
      <c r="G25" s="2">
        <v>2007</v>
      </c>
      <c r="H25" s="2">
        <v>2008</v>
      </c>
      <c r="I25" s="2">
        <v>2009</v>
      </c>
      <c r="J25" s="2">
        <v>2010</v>
      </c>
      <c r="K25" s="2">
        <v>2011</v>
      </c>
    </row>
    <row r="26" spans="1:13">
      <c r="A26" s="2" t="s">
        <v>277</v>
      </c>
      <c r="B26" s="2">
        <v>8.8000000000000007</v>
      </c>
      <c r="C26" s="2">
        <v>9.1</v>
      </c>
      <c r="D26" s="2">
        <v>8.6</v>
      </c>
      <c r="E26" s="2">
        <v>8.3000000000000007</v>
      </c>
      <c r="F26" s="2">
        <v>7.9</v>
      </c>
      <c r="G26" s="2">
        <v>7.9</v>
      </c>
      <c r="H26" s="2">
        <v>9</v>
      </c>
      <c r="I26" s="2">
        <v>12.6</v>
      </c>
      <c r="J26" s="2">
        <v>14.6</v>
      </c>
      <c r="K26" s="2">
        <v>15.8</v>
      </c>
    </row>
    <row r="27" spans="1:13" s="25" customFormat="1"/>
    <row r="28" spans="1:13">
      <c r="L28" s="336"/>
      <c r="M28" s="336"/>
    </row>
    <row r="29" spans="1:13">
      <c r="L29" s="336"/>
      <c r="M29" s="336"/>
    </row>
    <row r="30" spans="1:13">
      <c r="L30" s="336"/>
      <c r="M30" s="336"/>
    </row>
    <row r="31" spans="1:13">
      <c r="A31" s="116"/>
      <c r="B31" s="117"/>
    </row>
    <row r="32" spans="1:13">
      <c r="A32" s="116"/>
      <c r="B32" s="117"/>
    </row>
    <row r="33" spans="1:4">
      <c r="A33" s="116"/>
      <c r="B33" s="117"/>
    </row>
    <row r="34" spans="1:4">
      <c r="A34" s="116"/>
      <c r="B34" s="117"/>
    </row>
    <row r="35" spans="1:4">
      <c r="A35" s="116"/>
      <c r="B35" s="117"/>
    </row>
    <row r="36" spans="1:4">
      <c r="A36" s="116"/>
      <c r="B36" s="117"/>
    </row>
    <row r="37" spans="1:4">
      <c r="A37" s="116"/>
      <c r="B37" s="117"/>
    </row>
    <row r="38" spans="1:4">
      <c r="A38" s="116"/>
      <c r="B38" s="117"/>
    </row>
    <row r="39" spans="1:4">
      <c r="A39" s="116"/>
      <c r="B39" s="117"/>
    </row>
    <row r="40" spans="1:4">
      <c r="A40" s="116"/>
      <c r="B40" s="117"/>
    </row>
    <row r="41" spans="1:4">
      <c r="A41" s="116"/>
      <c r="B41" s="117"/>
    </row>
    <row r="42" spans="1:4">
      <c r="A42" s="116"/>
      <c r="B42" s="117"/>
    </row>
    <row r="43" spans="1:4">
      <c r="A43" s="116"/>
      <c r="B43" s="117"/>
    </row>
    <row r="44" spans="1:4">
      <c r="A44" s="116"/>
      <c r="B44" s="117"/>
    </row>
    <row r="45" spans="1:4">
      <c r="A45" s="116"/>
      <c r="B45" s="117"/>
      <c r="C45" s="117"/>
      <c r="D45" s="117"/>
    </row>
    <row r="46" spans="1:4">
      <c r="A46" s="116"/>
      <c r="B46" s="117"/>
      <c r="C46" s="117"/>
      <c r="D46" s="117"/>
    </row>
    <row r="47" spans="1:4">
      <c r="A47" s="116"/>
      <c r="B47" s="117"/>
      <c r="C47" s="117"/>
      <c r="D47" s="117"/>
    </row>
    <row r="48" spans="1:4">
      <c r="A48" s="116"/>
      <c r="B48" s="117"/>
      <c r="C48" s="117"/>
      <c r="D48" s="117"/>
    </row>
    <row r="49" spans="1:4">
      <c r="A49" s="116"/>
      <c r="B49" s="117"/>
      <c r="C49" s="117"/>
      <c r="D49" s="117"/>
    </row>
    <row r="50" spans="1:4">
      <c r="A50" s="116"/>
      <c r="B50" s="117"/>
      <c r="C50" s="117"/>
      <c r="D50" s="117"/>
    </row>
    <row r="51" spans="1:4">
      <c r="A51" s="116"/>
      <c r="B51" s="117"/>
      <c r="C51" s="117"/>
      <c r="D51" s="117"/>
    </row>
    <row r="52" spans="1:4">
      <c r="A52" s="116"/>
      <c r="B52" s="117"/>
      <c r="C52" s="117"/>
      <c r="D52" s="117"/>
    </row>
    <row r="53" spans="1:4">
      <c r="A53" s="116"/>
      <c r="B53" s="117"/>
      <c r="C53" s="117"/>
      <c r="D53" s="117"/>
    </row>
  </sheetData>
  <pageMargins left="0.75" right="0.75" top="1" bottom="1" header="0.5" footer="0.5"/>
  <pageSetup paperSize="9" scale="72"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sheetPr codeName="Sheet38"/>
  <dimension ref="A1:F41"/>
  <sheetViews>
    <sheetView topLeftCell="A32" workbookViewId="0">
      <selection activeCell="C39" sqref="C39"/>
    </sheetView>
  </sheetViews>
  <sheetFormatPr defaultColWidth="8" defaultRowHeight="11.25"/>
  <cols>
    <col min="1" max="1" width="12.42578125" style="97" customWidth="1"/>
    <col min="2" max="5" width="9.140625" style="97" customWidth="1"/>
    <col min="6" max="6" width="7.7109375" style="97" customWidth="1"/>
    <col min="7" max="16384" width="8" style="97"/>
  </cols>
  <sheetData>
    <row r="1" spans="1:6">
      <c r="A1" s="314" t="s">
        <v>75</v>
      </c>
      <c r="B1" s="96" t="s">
        <v>650</v>
      </c>
    </row>
    <row r="3" spans="1:6">
      <c r="A3" s="96"/>
      <c r="F3" s="98" t="s">
        <v>368</v>
      </c>
    </row>
    <row r="4" spans="1:6">
      <c r="A4" s="99" t="s">
        <v>209</v>
      </c>
      <c r="B4" s="99">
        <v>2007</v>
      </c>
      <c r="C4" s="99">
        <v>2008</v>
      </c>
      <c r="D4" s="99">
        <v>2009</v>
      </c>
      <c r="E4" s="99">
        <v>2010</v>
      </c>
      <c r="F4" s="100">
        <v>2011</v>
      </c>
    </row>
    <row r="5" spans="1:6">
      <c r="A5" s="699" t="s">
        <v>201</v>
      </c>
      <c r="B5" s="682">
        <v>6.5</v>
      </c>
      <c r="C5" s="682">
        <v>6</v>
      </c>
      <c r="D5" s="682">
        <v>6.7</v>
      </c>
      <c r="E5" s="682">
        <v>6.7</v>
      </c>
      <c r="F5" s="682">
        <v>6.7</v>
      </c>
    </row>
    <row r="6" spans="1:6">
      <c r="A6" s="700" t="s">
        <v>200</v>
      </c>
      <c r="B6" s="682">
        <v>4.7</v>
      </c>
      <c r="C6" s="682">
        <v>4.9000000000000004</v>
      </c>
      <c r="D6" s="682">
        <v>5.6</v>
      </c>
      <c r="E6" s="682">
        <v>5.9</v>
      </c>
      <c r="F6" s="682">
        <v>6.7</v>
      </c>
    </row>
    <row r="7" spans="1:6">
      <c r="A7" s="700" t="s">
        <v>206</v>
      </c>
      <c r="B7" s="682">
        <v>7.7</v>
      </c>
      <c r="C7" s="682">
        <v>8.1</v>
      </c>
      <c r="D7" s="682">
        <v>8.1999999999999993</v>
      </c>
      <c r="E7" s="682">
        <v>7.5</v>
      </c>
      <c r="F7" s="682">
        <v>7.1</v>
      </c>
    </row>
    <row r="8" spans="1:6">
      <c r="A8" s="700" t="s">
        <v>138</v>
      </c>
      <c r="B8" s="682">
        <v>7</v>
      </c>
      <c r="C8" s="682">
        <v>7.9</v>
      </c>
      <c r="D8" s="682">
        <v>7.3</v>
      </c>
      <c r="E8" s="682">
        <v>6.7</v>
      </c>
      <c r="F8" s="682">
        <v>7.5</v>
      </c>
    </row>
    <row r="9" spans="1:6">
      <c r="A9" s="700" t="s">
        <v>195</v>
      </c>
      <c r="B9" s="682">
        <v>7.1</v>
      </c>
      <c r="C9" s="682">
        <v>7</v>
      </c>
      <c r="D9" s="682">
        <v>7.3</v>
      </c>
      <c r="E9" s="682">
        <v>7.2</v>
      </c>
      <c r="F9" s="682">
        <v>7.5</v>
      </c>
    </row>
    <row r="10" spans="1:6">
      <c r="A10" s="700" t="s">
        <v>140</v>
      </c>
      <c r="B10" s="682">
        <v>6.5</v>
      </c>
      <c r="C10" s="682">
        <v>5.9</v>
      </c>
      <c r="D10" s="682">
        <v>6</v>
      </c>
      <c r="E10" s="682">
        <v>7.2</v>
      </c>
      <c r="F10" s="682">
        <v>7.6</v>
      </c>
    </row>
    <row r="11" spans="1:6">
      <c r="A11" s="700" t="s">
        <v>196</v>
      </c>
      <c r="B11" s="682">
        <v>5.7</v>
      </c>
      <c r="C11" s="682">
        <v>5.5</v>
      </c>
      <c r="D11" s="682">
        <v>6.7</v>
      </c>
      <c r="E11" s="682">
        <v>7.2</v>
      </c>
      <c r="F11" s="682">
        <v>8.3000000000000007</v>
      </c>
    </row>
    <row r="12" spans="1:6">
      <c r="A12" s="700" t="s">
        <v>151</v>
      </c>
      <c r="B12" s="682">
        <v>8.9</v>
      </c>
      <c r="C12" s="682">
        <v>7.5</v>
      </c>
      <c r="D12" s="682">
        <v>8.1999999999999993</v>
      </c>
      <c r="E12" s="682">
        <v>9.1999999999999993</v>
      </c>
      <c r="F12" s="682">
        <v>8.6999999999999993</v>
      </c>
    </row>
    <row r="13" spans="1:6">
      <c r="A13" s="700" t="s">
        <v>133</v>
      </c>
      <c r="B13" s="682">
        <v>9.6</v>
      </c>
      <c r="C13" s="682">
        <v>9.1999999999999993</v>
      </c>
      <c r="D13" s="682">
        <v>9.4</v>
      </c>
      <c r="E13" s="682">
        <v>9.1</v>
      </c>
      <c r="F13" s="682">
        <v>9</v>
      </c>
    </row>
    <row r="14" spans="1:6">
      <c r="A14" s="700" t="s">
        <v>208</v>
      </c>
      <c r="B14" s="682">
        <v>6.5</v>
      </c>
      <c r="C14" s="682">
        <v>6.4</v>
      </c>
      <c r="D14" s="682">
        <v>7.5</v>
      </c>
      <c r="E14" s="682">
        <v>8.3000000000000007</v>
      </c>
      <c r="F14" s="682">
        <v>9</v>
      </c>
    </row>
    <row r="15" spans="1:6">
      <c r="A15" s="700" t="s">
        <v>202</v>
      </c>
      <c r="B15" s="682">
        <v>6</v>
      </c>
      <c r="C15" s="682">
        <v>6.2</v>
      </c>
      <c r="D15" s="682">
        <v>10.4</v>
      </c>
      <c r="E15" s="682">
        <v>12.2</v>
      </c>
      <c r="F15" s="682">
        <v>10.3</v>
      </c>
    </row>
    <row r="16" spans="1:6">
      <c r="A16" s="700" t="s">
        <v>205</v>
      </c>
      <c r="B16" s="682">
        <v>6.6</v>
      </c>
      <c r="C16" s="682">
        <v>6.4</v>
      </c>
      <c r="D16" s="682">
        <v>10.5</v>
      </c>
      <c r="E16" s="682">
        <v>11.5</v>
      </c>
      <c r="F16" s="682">
        <v>10.3</v>
      </c>
    </row>
    <row r="17" spans="1:6" s="615" customFormat="1">
      <c r="A17" s="700" t="s">
        <v>197</v>
      </c>
      <c r="B17" s="682">
        <v>9.1</v>
      </c>
      <c r="C17" s="682">
        <v>8.1</v>
      </c>
      <c r="D17" s="682">
        <v>9.6999999999999993</v>
      </c>
      <c r="E17" s="682">
        <v>9.5</v>
      </c>
      <c r="F17" s="682">
        <v>10.3</v>
      </c>
    </row>
    <row r="18" spans="1:6">
      <c r="A18" s="700" t="s">
        <v>207</v>
      </c>
      <c r="B18" s="682">
        <v>11.6</v>
      </c>
      <c r="C18" s="682">
        <v>10.1</v>
      </c>
      <c r="D18" s="682">
        <v>10.199999999999999</v>
      </c>
      <c r="E18" s="682">
        <v>10.3</v>
      </c>
      <c r="F18" s="682">
        <v>10.4</v>
      </c>
    </row>
    <row r="19" spans="1:6">
      <c r="A19" s="700" t="s">
        <v>132</v>
      </c>
      <c r="B19" s="682">
        <v>8.1</v>
      </c>
      <c r="C19" s="682">
        <v>6.8</v>
      </c>
      <c r="D19" s="682">
        <v>8.3000000000000007</v>
      </c>
      <c r="E19" s="682">
        <v>9.6999999999999993</v>
      </c>
      <c r="F19" s="682">
        <v>10.9</v>
      </c>
    </row>
    <row r="20" spans="1:6">
      <c r="A20" s="703" t="s">
        <v>484</v>
      </c>
      <c r="B20" s="683">
        <v>9.3000000000000007</v>
      </c>
      <c r="C20" s="683">
        <v>9.1</v>
      </c>
      <c r="D20" s="683">
        <v>10.1</v>
      </c>
      <c r="E20" s="683">
        <v>10.4</v>
      </c>
      <c r="F20" s="683">
        <v>11.1</v>
      </c>
    </row>
    <row r="21" spans="1:6">
      <c r="A21" s="700" t="s">
        <v>137</v>
      </c>
      <c r="B21" s="682">
        <v>9.1999999999999993</v>
      </c>
      <c r="C21" s="682">
        <v>9.6</v>
      </c>
      <c r="D21" s="682">
        <v>10.4</v>
      </c>
      <c r="E21" s="682">
        <v>11</v>
      </c>
      <c r="F21" s="682">
        <v>11.2</v>
      </c>
    </row>
    <row r="22" spans="1:6" s="615" customFormat="1">
      <c r="A22" s="700" t="s">
        <v>136</v>
      </c>
      <c r="B22" s="682">
        <v>10</v>
      </c>
      <c r="C22" s="682">
        <v>9.6999999999999993</v>
      </c>
      <c r="D22" s="682">
        <v>10.4</v>
      </c>
      <c r="E22" s="682">
        <v>10.4</v>
      </c>
      <c r="F22" s="682">
        <v>11.5</v>
      </c>
    </row>
    <row r="23" spans="1:6" s="96" customFormat="1">
      <c r="A23" s="700" t="s">
        <v>150</v>
      </c>
      <c r="B23" s="682">
        <v>10.4</v>
      </c>
      <c r="C23" s="682">
        <v>10.5</v>
      </c>
      <c r="D23" s="682">
        <v>10.9</v>
      </c>
      <c r="E23" s="682">
        <v>11</v>
      </c>
      <c r="F23" s="682">
        <v>12.1</v>
      </c>
    </row>
    <row r="24" spans="1:6" s="96" customFormat="1">
      <c r="A24" s="700" t="s">
        <v>198</v>
      </c>
      <c r="B24" s="682" t="s">
        <v>168</v>
      </c>
      <c r="C24" s="682" t="s">
        <v>168</v>
      </c>
      <c r="D24" s="682">
        <v>11.3</v>
      </c>
      <c r="E24" s="682">
        <v>10.9</v>
      </c>
      <c r="F24" s="682">
        <v>12.3</v>
      </c>
    </row>
    <row r="25" spans="1:6">
      <c r="A25" s="700" t="s">
        <v>199</v>
      </c>
      <c r="B25" s="682">
        <v>10.7</v>
      </c>
      <c r="C25" s="682">
        <v>10.7</v>
      </c>
      <c r="D25" s="682">
        <v>11.5</v>
      </c>
      <c r="E25" s="682">
        <v>11.9</v>
      </c>
      <c r="F25" s="682">
        <v>12.6</v>
      </c>
    </row>
    <row r="26" spans="1:6">
      <c r="A26" s="700" t="s">
        <v>135</v>
      </c>
      <c r="B26" s="682">
        <v>6.2</v>
      </c>
      <c r="C26" s="682">
        <v>7.4</v>
      </c>
      <c r="D26" s="682">
        <v>10.8</v>
      </c>
      <c r="E26" s="682">
        <v>11.8</v>
      </c>
      <c r="F26" s="682">
        <v>12.9</v>
      </c>
    </row>
    <row r="27" spans="1:6">
      <c r="A27" s="700" t="s">
        <v>131</v>
      </c>
      <c r="B27" s="682">
        <v>12.3</v>
      </c>
      <c r="C27" s="682">
        <v>12</v>
      </c>
      <c r="D27" s="682">
        <v>12.8</v>
      </c>
      <c r="E27" s="682">
        <v>12.5</v>
      </c>
      <c r="F27" s="682">
        <v>13</v>
      </c>
    </row>
    <row r="28" spans="1:6">
      <c r="A28" s="700" t="s">
        <v>203</v>
      </c>
      <c r="B28" s="682">
        <v>11.9</v>
      </c>
      <c r="C28" s="682">
        <v>12.5</v>
      </c>
      <c r="D28" s="682">
        <v>13.1</v>
      </c>
      <c r="E28" s="682">
        <v>12.9</v>
      </c>
      <c r="F28" s="682">
        <v>13.1</v>
      </c>
    </row>
    <row r="29" spans="1:6">
      <c r="A29" s="700" t="s">
        <v>204</v>
      </c>
      <c r="B29" s="682">
        <v>7</v>
      </c>
      <c r="C29" s="682">
        <v>9</v>
      </c>
      <c r="D29" s="682">
        <v>12</v>
      </c>
      <c r="E29" s="682">
        <v>13.8</v>
      </c>
      <c r="F29" s="682">
        <v>13.5</v>
      </c>
    </row>
    <row r="30" spans="1:6">
      <c r="A30" s="700" t="s">
        <v>149</v>
      </c>
      <c r="B30" s="682">
        <v>10.199999999999999</v>
      </c>
      <c r="C30" s="682">
        <v>9</v>
      </c>
      <c r="D30" s="682">
        <v>9.6999999999999993</v>
      </c>
      <c r="E30" s="682">
        <v>12</v>
      </c>
      <c r="F30" s="682">
        <v>14.1</v>
      </c>
    </row>
    <row r="31" spans="1:6">
      <c r="A31" s="700" t="s">
        <v>134</v>
      </c>
      <c r="B31" s="682">
        <v>8</v>
      </c>
      <c r="C31" s="682">
        <v>7.5</v>
      </c>
      <c r="D31" s="682">
        <v>8.5</v>
      </c>
      <c r="E31" s="682">
        <v>10.3</v>
      </c>
      <c r="F31" s="682">
        <v>15.3</v>
      </c>
    </row>
    <row r="32" spans="1:6">
      <c r="A32" s="703" t="s">
        <v>277</v>
      </c>
      <c r="B32" s="683">
        <v>7.9</v>
      </c>
      <c r="C32" s="683">
        <v>9</v>
      </c>
      <c r="D32" s="683">
        <v>12.6</v>
      </c>
      <c r="E32" s="683">
        <v>14.6</v>
      </c>
      <c r="F32" s="683">
        <v>15.8</v>
      </c>
    </row>
    <row r="33" spans="1:6">
      <c r="A33" s="700"/>
      <c r="B33" s="682"/>
      <c r="C33" s="682"/>
      <c r="D33" s="682"/>
      <c r="E33" s="682"/>
      <c r="F33" s="682"/>
    </row>
    <row r="34" spans="1:6">
      <c r="A34" s="727" t="s">
        <v>5</v>
      </c>
      <c r="B34" s="789">
        <v>11.3</v>
      </c>
      <c r="C34" s="789">
        <v>10.8</v>
      </c>
      <c r="D34" s="789">
        <v>11.2</v>
      </c>
      <c r="E34" s="789">
        <v>12.5</v>
      </c>
      <c r="F34" s="789">
        <v>13.3</v>
      </c>
    </row>
    <row r="35" spans="1:6">
      <c r="A35" s="700" t="s">
        <v>4</v>
      </c>
      <c r="B35" s="682">
        <v>15.8</v>
      </c>
      <c r="C35" s="682">
        <v>16.2</v>
      </c>
      <c r="D35" s="682">
        <v>17.399999999999999</v>
      </c>
      <c r="E35" s="682">
        <v>15.5</v>
      </c>
      <c r="F35" s="682">
        <v>14</v>
      </c>
    </row>
    <row r="36" spans="1:6">
      <c r="A36" s="698" t="s">
        <v>344</v>
      </c>
      <c r="B36" s="684">
        <v>24.2</v>
      </c>
      <c r="C36" s="684">
        <v>20.7</v>
      </c>
      <c r="D36" s="684">
        <v>18.8</v>
      </c>
      <c r="E36" s="684">
        <v>19.2</v>
      </c>
      <c r="F36" s="684">
        <v>19.600000000000001</v>
      </c>
    </row>
    <row r="37" spans="1:6">
      <c r="F37" s="110" t="s">
        <v>274</v>
      </c>
    </row>
    <row r="38" spans="1:6">
      <c r="F38" s="110"/>
    </row>
    <row r="39" spans="1:6">
      <c r="A39" s="118" t="s">
        <v>210</v>
      </c>
    </row>
    <row r="40" spans="1:6">
      <c r="A40" s="94" t="s">
        <v>6</v>
      </c>
    </row>
    <row r="41" spans="1:6">
      <c r="A41" s="728" t="s">
        <v>210</v>
      </c>
    </row>
  </sheetData>
  <pageMargins left="0.75" right="0.75" top="1" bottom="1" header="0.5" footer="0.5"/>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sheetPr codeName="Sheet39"/>
  <dimension ref="A1:F42"/>
  <sheetViews>
    <sheetView topLeftCell="A7" workbookViewId="0">
      <selection activeCell="E9" sqref="E9"/>
    </sheetView>
  </sheetViews>
  <sheetFormatPr defaultColWidth="8" defaultRowHeight="11.25"/>
  <cols>
    <col min="1" max="1" width="11.85546875" style="97" customWidth="1"/>
    <col min="2" max="5" width="9.140625" style="97" customWidth="1"/>
    <col min="6" max="16384" width="8" style="97"/>
  </cols>
  <sheetData>
    <row r="1" spans="1:5">
      <c r="A1" s="312">
        <v>3.11</v>
      </c>
      <c r="B1" s="96" t="s">
        <v>550</v>
      </c>
    </row>
    <row r="2" spans="1:5">
      <c r="A2" s="279"/>
    </row>
    <row r="3" spans="1:5">
      <c r="D3" s="98" t="s">
        <v>78</v>
      </c>
    </row>
    <row r="4" spans="1:5">
      <c r="A4" s="99" t="s">
        <v>209</v>
      </c>
      <c r="B4" s="243" t="s">
        <v>77</v>
      </c>
      <c r="C4" s="244" t="s">
        <v>290</v>
      </c>
      <c r="D4" s="244" t="s">
        <v>289</v>
      </c>
    </row>
    <row r="5" spans="1:5">
      <c r="A5" s="20" t="s">
        <v>198</v>
      </c>
      <c r="B5" s="350">
        <v>72.3</v>
      </c>
      <c r="C5" s="350">
        <v>75.7</v>
      </c>
      <c r="D5" s="350">
        <v>68.900000000000006</v>
      </c>
      <c r="E5" s="681"/>
    </row>
    <row r="6" spans="1:5">
      <c r="A6" s="20" t="s">
        <v>133</v>
      </c>
      <c r="B6" s="350">
        <v>59.9</v>
      </c>
      <c r="C6" s="350">
        <v>67</v>
      </c>
      <c r="D6" s="350">
        <v>53</v>
      </c>
      <c r="E6" s="681"/>
    </row>
    <row r="7" spans="1:5">
      <c r="A7" s="20" t="s">
        <v>132</v>
      </c>
      <c r="B7" s="350">
        <v>59.5</v>
      </c>
      <c r="C7" s="350">
        <v>63.8</v>
      </c>
      <c r="D7" s="350">
        <v>55.3</v>
      </c>
      <c r="E7" s="681"/>
    </row>
    <row r="8" spans="1:5">
      <c r="A8" s="20" t="s">
        <v>202</v>
      </c>
      <c r="B8" s="350">
        <v>57.2</v>
      </c>
      <c r="C8" s="350">
        <v>57.3</v>
      </c>
      <c r="D8" s="350">
        <v>57.1</v>
      </c>
      <c r="E8" s="681"/>
    </row>
    <row r="9" spans="1:5">
      <c r="A9" s="20" t="s">
        <v>197</v>
      </c>
      <c r="B9" s="350">
        <v>57</v>
      </c>
      <c r="C9" s="350">
        <v>56.8</v>
      </c>
      <c r="D9" s="350">
        <v>57.2</v>
      </c>
      <c r="E9" s="681"/>
    </row>
    <row r="10" spans="1:5">
      <c r="A10" s="20" t="s">
        <v>199</v>
      </c>
      <c r="B10" s="350">
        <v>56.7</v>
      </c>
      <c r="C10" s="350">
        <v>64.2</v>
      </c>
      <c r="D10" s="350">
        <v>49.6</v>
      </c>
      <c r="E10" s="681"/>
    </row>
    <row r="11" spans="1:5">
      <c r="A11" s="20" t="s">
        <v>140</v>
      </c>
      <c r="B11" s="350">
        <v>56.1</v>
      </c>
      <c r="C11" s="350">
        <v>65.8</v>
      </c>
      <c r="D11" s="350">
        <v>46.4</v>
      </c>
      <c r="E11" s="681"/>
    </row>
    <row r="12" spans="1:5" s="615" customFormat="1">
      <c r="A12" s="604" t="s">
        <v>200</v>
      </c>
      <c r="B12" s="605">
        <v>55.2</v>
      </c>
      <c r="C12" s="605">
        <v>69.8</v>
      </c>
      <c r="D12" s="605">
        <v>41.1</v>
      </c>
      <c r="E12" s="790"/>
    </row>
    <row r="13" spans="1:5" s="615" customFormat="1">
      <c r="A13" s="604" t="s">
        <v>205</v>
      </c>
      <c r="B13" s="605">
        <v>51.1</v>
      </c>
      <c r="C13" s="605">
        <v>52.6</v>
      </c>
      <c r="D13" s="605">
        <v>49.9</v>
      </c>
      <c r="E13" s="790"/>
    </row>
    <row r="14" spans="1:5">
      <c r="A14" s="20" t="s">
        <v>204</v>
      </c>
      <c r="B14" s="350">
        <v>50.5</v>
      </c>
      <c r="C14" s="350">
        <v>54.5</v>
      </c>
      <c r="D14" s="350">
        <v>47.4</v>
      </c>
      <c r="E14" s="681"/>
    </row>
    <row r="15" spans="1:5" s="96" customFormat="1">
      <c r="A15" s="21" t="s">
        <v>277</v>
      </c>
      <c r="B15" s="351">
        <v>50</v>
      </c>
      <c r="C15" s="351">
        <v>57.2</v>
      </c>
      <c r="D15" s="351">
        <v>42.9</v>
      </c>
      <c r="E15" s="791"/>
    </row>
    <row r="16" spans="1:5">
      <c r="A16" s="20" t="s">
        <v>196</v>
      </c>
      <c r="B16" s="350">
        <v>47.9</v>
      </c>
      <c r="C16" s="350">
        <v>54.2</v>
      </c>
      <c r="D16" s="350">
        <v>42.1</v>
      </c>
      <c r="E16" s="681"/>
    </row>
    <row r="17" spans="1:5">
      <c r="A17" s="20" t="s">
        <v>201</v>
      </c>
      <c r="B17" s="350">
        <v>47.6</v>
      </c>
      <c r="C17" s="350">
        <v>58.9</v>
      </c>
      <c r="D17" s="350">
        <v>37.200000000000003</v>
      </c>
      <c r="E17" s="681"/>
    </row>
    <row r="18" spans="1:5" s="615" customFormat="1">
      <c r="A18" s="21" t="s">
        <v>484</v>
      </c>
      <c r="B18" s="351">
        <v>47.4</v>
      </c>
      <c r="C18" s="351">
        <v>55.2</v>
      </c>
      <c r="D18" s="351">
        <v>40.200000000000003</v>
      </c>
      <c r="E18" s="790"/>
    </row>
    <row r="19" spans="1:5" s="96" customFormat="1">
      <c r="A19" s="604" t="s">
        <v>135</v>
      </c>
      <c r="B19" s="605">
        <v>44.5</v>
      </c>
      <c r="C19" s="605">
        <v>53.9</v>
      </c>
      <c r="D19" s="605">
        <v>35.6</v>
      </c>
      <c r="E19" s="791"/>
    </row>
    <row r="20" spans="1:5">
      <c r="A20" s="20" t="s">
        <v>149</v>
      </c>
      <c r="B20" s="350">
        <v>43.9</v>
      </c>
      <c r="C20" s="350">
        <v>49.9</v>
      </c>
      <c r="D20" s="350">
        <v>38.799999999999997</v>
      </c>
      <c r="E20" s="681"/>
    </row>
    <row r="21" spans="1:5">
      <c r="A21" s="20" t="s">
        <v>195</v>
      </c>
      <c r="B21" s="350">
        <v>41.5</v>
      </c>
      <c r="C21" s="350">
        <v>50.6</v>
      </c>
      <c r="D21" s="350">
        <v>32.9</v>
      </c>
      <c r="E21" s="681"/>
    </row>
    <row r="22" spans="1:5">
      <c r="A22" s="20" t="s">
        <v>136</v>
      </c>
      <c r="B22" s="350">
        <v>41.4</v>
      </c>
      <c r="C22" s="350">
        <v>44</v>
      </c>
      <c r="D22" s="350">
        <v>39</v>
      </c>
      <c r="E22" s="681"/>
    </row>
    <row r="23" spans="1:5">
      <c r="A23" s="20" t="s">
        <v>151</v>
      </c>
      <c r="B23" s="350">
        <v>41.4</v>
      </c>
      <c r="C23" s="350">
        <v>52.6</v>
      </c>
      <c r="D23" s="350">
        <v>31.5</v>
      </c>
      <c r="E23" s="681"/>
    </row>
    <row r="24" spans="1:5">
      <c r="A24" s="20" t="s">
        <v>150</v>
      </c>
      <c r="B24" s="350">
        <v>40</v>
      </c>
      <c r="C24" s="350">
        <v>48.9</v>
      </c>
      <c r="D24" s="350">
        <v>32.200000000000003</v>
      </c>
      <c r="E24" s="681"/>
    </row>
    <row r="25" spans="1:5">
      <c r="A25" s="20" t="s">
        <v>134</v>
      </c>
      <c r="B25" s="350">
        <v>39.4</v>
      </c>
      <c r="C25" s="350">
        <v>52.3</v>
      </c>
      <c r="D25" s="350">
        <v>27.3</v>
      </c>
      <c r="E25" s="681"/>
    </row>
    <row r="26" spans="1:5">
      <c r="A26" s="20" t="s">
        <v>138</v>
      </c>
      <c r="B26" s="350">
        <v>39.299999999999997</v>
      </c>
      <c r="C26" s="350">
        <v>47</v>
      </c>
      <c r="D26" s="350">
        <v>31.3</v>
      </c>
      <c r="E26" s="681"/>
    </row>
    <row r="27" spans="1:5">
      <c r="A27" s="20" t="s">
        <v>131</v>
      </c>
      <c r="B27" s="350">
        <v>38.700000000000003</v>
      </c>
      <c r="C27" s="350">
        <v>46</v>
      </c>
      <c r="D27" s="350">
        <v>31.6</v>
      </c>
      <c r="E27" s="681"/>
    </row>
    <row r="28" spans="1:5">
      <c r="A28" s="20" t="s">
        <v>137</v>
      </c>
      <c r="B28" s="350">
        <v>37.9</v>
      </c>
      <c r="C28" s="350">
        <v>48.4</v>
      </c>
      <c r="D28" s="350">
        <v>28.1</v>
      </c>
      <c r="E28" s="681"/>
    </row>
    <row r="29" spans="1:5">
      <c r="A29" s="20" t="s">
        <v>207</v>
      </c>
      <c r="B29" s="350">
        <v>36.9</v>
      </c>
      <c r="C29" s="350">
        <v>47.8</v>
      </c>
      <c r="D29" s="350">
        <v>27.3</v>
      </c>
      <c r="E29" s="681"/>
    </row>
    <row r="30" spans="1:5">
      <c r="A30" s="20" t="s">
        <v>203</v>
      </c>
      <c r="B30" s="350">
        <v>35.799999999999997</v>
      </c>
      <c r="C30" s="350">
        <v>39.799999999999997</v>
      </c>
      <c r="D30" s="350">
        <v>32.4</v>
      </c>
      <c r="E30" s="681"/>
    </row>
    <row r="31" spans="1:5">
      <c r="A31" s="20" t="s">
        <v>206</v>
      </c>
      <c r="B31" s="350">
        <v>31.7</v>
      </c>
      <c r="C31" s="350">
        <v>50.1</v>
      </c>
      <c r="D31" s="350">
        <v>13.8</v>
      </c>
      <c r="E31" s="681"/>
    </row>
    <row r="32" spans="1:5">
      <c r="A32" s="20" t="s">
        <v>208</v>
      </c>
      <c r="B32" s="350">
        <v>31.2</v>
      </c>
      <c r="C32" s="350">
        <v>39.5</v>
      </c>
      <c r="D32" s="350">
        <v>22.7</v>
      </c>
      <c r="E32" s="681"/>
    </row>
    <row r="33" spans="1:6">
      <c r="A33" s="20"/>
      <c r="B33" s="350"/>
      <c r="C33" s="350"/>
      <c r="D33" s="350"/>
      <c r="E33" s="681"/>
    </row>
    <row r="34" spans="1:6">
      <c r="A34" s="20" t="s">
        <v>156</v>
      </c>
      <c r="B34" s="350">
        <v>79.2</v>
      </c>
      <c r="C34" s="350">
        <v>82</v>
      </c>
      <c r="D34" s="350">
        <v>76.3</v>
      </c>
      <c r="E34" s="681"/>
    </row>
    <row r="35" spans="1:6">
      <c r="A35" s="20" t="s">
        <v>148</v>
      </c>
      <c r="B35" s="350">
        <v>69.599999999999994</v>
      </c>
      <c r="C35" s="350">
        <v>72.900000000000006</v>
      </c>
      <c r="D35" s="350">
        <v>66.099999999999994</v>
      </c>
      <c r="E35" s="681"/>
      <c r="F35" s="97" t="s">
        <v>427</v>
      </c>
    </row>
    <row r="36" spans="1:6">
      <c r="A36" s="20" t="s">
        <v>157</v>
      </c>
      <c r="B36" s="350">
        <v>69.5</v>
      </c>
      <c r="C36" s="350">
        <v>79.099999999999994</v>
      </c>
      <c r="D36" s="350">
        <v>60</v>
      </c>
      <c r="E36" s="681"/>
      <c r="F36" s="1005" t="s">
        <v>551</v>
      </c>
    </row>
    <row r="37" spans="1:6">
      <c r="A37" s="20" t="s">
        <v>5</v>
      </c>
      <c r="B37" s="350">
        <v>37.1</v>
      </c>
      <c r="C37" s="350">
        <v>48.4</v>
      </c>
      <c r="D37" s="350">
        <v>27</v>
      </c>
      <c r="E37" s="681"/>
      <c r="F37" s="1006" t="s">
        <v>552</v>
      </c>
    </row>
    <row r="38" spans="1:6">
      <c r="A38" s="20" t="s">
        <v>344</v>
      </c>
      <c r="B38" s="350">
        <v>35.4</v>
      </c>
      <c r="C38" s="350">
        <v>47.3</v>
      </c>
      <c r="D38" s="350">
        <v>24</v>
      </c>
      <c r="E38" s="681"/>
      <c r="F38" s="1007" t="s">
        <v>553</v>
      </c>
    </row>
    <row r="39" spans="1:6">
      <c r="A39" s="22" t="s">
        <v>4</v>
      </c>
      <c r="B39" s="355">
        <v>31.4</v>
      </c>
      <c r="C39" s="355">
        <v>45.4</v>
      </c>
      <c r="D39" s="355">
        <v>17.899999999999999</v>
      </c>
      <c r="E39" s="681"/>
      <c r="F39" s="1008" t="s">
        <v>554</v>
      </c>
    </row>
    <row r="40" spans="1:6">
      <c r="D40" s="110" t="s">
        <v>274</v>
      </c>
      <c r="F40" s="1009" t="s">
        <v>555</v>
      </c>
    </row>
    <row r="42" spans="1:6">
      <c r="A42" s="118"/>
    </row>
  </sheetData>
  <pageMargins left="0.75" right="0.75" top="1" bottom="1" header="0.5" footer="0.5"/>
  <pageSetup paperSize="9"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sheetPr codeName="Sheet41"/>
  <dimension ref="A1:L30"/>
  <sheetViews>
    <sheetView workbookViewId="0">
      <selection activeCell="J12" sqref="J12"/>
    </sheetView>
  </sheetViews>
  <sheetFormatPr defaultRowHeight="11.25"/>
  <cols>
    <col min="1" max="1" width="15" style="2" customWidth="1"/>
    <col min="2" max="2" width="8.42578125" style="2" customWidth="1"/>
    <col min="3" max="3" width="7.140625" style="2" customWidth="1"/>
    <col min="4" max="4" width="4.85546875" style="2" customWidth="1"/>
    <col min="5" max="5" width="7.5703125" style="2" customWidth="1"/>
    <col min="6" max="6" width="4.7109375" style="2" customWidth="1"/>
    <col min="7" max="7" width="6.7109375" style="2" customWidth="1"/>
    <col min="8" max="8" width="5.140625" style="2" customWidth="1"/>
    <col min="9" max="9" width="7.140625" style="2" customWidth="1"/>
    <col min="10" max="10" width="5.7109375" style="2" customWidth="1"/>
    <col min="11" max="12" width="9.140625" style="2"/>
    <col min="13" max="13" width="6.42578125" style="2" customWidth="1"/>
    <col min="14" max="15" width="9.140625" style="2"/>
    <col min="16" max="16" width="6.7109375" style="2" customWidth="1"/>
    <col min="17" max="16384" width="9.140625" style="2"/>
  </cols>
  <sheetData>
    <row r="1" spans="1:2">
      <c r="A1" s="86">
        <v>4.0999999999999996</v>
      </c>
      <c r="B1" s="1" t="s">
        <v>492</v>
      </c>
    </row>
    <row r="2" spans="1:2">
      <c r="A2" s="24"/>
    </row>
    <row r="3" spans="1:2">
      <c r="A3" s="1"/>
    </row>
    <row r="4" spans="1:2">
      <c r="A4" s="1"/>
    </row>
    <row r="5" spans="1:2">
      <c r="A5" s="1"/>
    </row>
    <row r="6" spans="1:2">
      <c r="A6" s="1"/>
    </row>
    <row r="7" spans="1:2">
      <c r="A7" s="1"/>
    </row>
    <row r="8" spans="1:2">
      <c r="A8" s="1"/>
    </row>
    <row r="9" spans="1:2">
      <c r="A9" s="1"/>
    </row>
    <row r="10" spans="1:2">
      <c r="A10" s="1"/>
    </row>
    <row r="11" spans="1:2">
      <c r="A11" s="1"/>
    </row>
    <row r="12" spans="1:2">
      <c r="A12" s="1"/>
    </row>
    <row r="13" spans="1:2">
      <c r="A13" s="1"/>
    </row>
    <row r="14" spans="1:2">
      <c r="A14" s="1"/>
    </row>
    <row r="15" spans="1:2">
      <c r="A15" s="1"/>
    </row>
    <row r="16" spans="1:2">
      <c r="A16" s="1"/>
    </row>
    <row r="17" spans="1:12">
      <c r="A17" s="1"/>
    </row>
    <row r="18" spans="1:12">
      <c r="A18" s="1"/>
    </row>
    <row r="19" spans="1:12">
      <c r="A19" s="1"/>
    </row>
    <row r="20" spans="1:12">
      <c r="A20" s="1"/>
    </row>
    <row r="21" spans="1:12">
      <c r="A21" s="1"/>
      <c r="H21" s="4" t="s">
        <v>147</v>
      </c>
      <c r="I21" s="24"/>
    </row>
    <row r="22" spans="1:12" s="209" customFormat="1">
      <c r="A22" s="32" t="s">
        <v>479</v>
      </c>
    </row>
    <row r="23" spans="1:12" s="209" customFormat="1">
      <c r="A23" s="209" t="s">
        <v>480</v>
      </c>
    </row>
    <row r="25" spans="1:12">
      <c r="A25" s="2" t="s">
        <v>31</v>
      </c>
      <c r="B25" s="209" t="s">
        <v>210</v>
      </c>
      <c r="C25" s="2">
        <v>2000</v>
      </c>
      <c r="D25" s="2">
        <v>2001</v>
      </c>
      <c r="E25" s="2">
        <v>2002</v>
      </c>
      <c r="F25" s="2">
        <v>2003</v>
      </c>
      <c r="G25" s="2">
        <v>2004</v>
      </c>
      <c r="H25" s="2">
        <v>2005</v>
      </c>
      <c r="I25" s="2">
        <v>2006</v>
      </c>
      <c r="J25" s="2">
        <v>2007</v>
      </c>
      <c r="K25" s="2">
        <v>2008</v>
      </c>
      <c r="L25" s="2">
        <v>2009</v>
      </c>
    </row>
    <row r="27" spans="1:12">
      <c r="A27" s="209" t="s">
        <v>491</v>
      </c>
      <c r="B27" s="781" t="s">
        <v>210</v>
      </c>
      <c r="C27" s="781">
        <v>26.417354</v>
      </c>
      <c r="D27" s="7">
        <v>26.590831999999999</v>
      </c>
      <c r="E27" s="7">
        <v>26.851887999999999</v>
      </c>
      <c r="F27" s="7">
        <v>27.224796999999999</v>
      </c>
      <c r="G27" s="7">
        <v>27.092911999999998</v>
      </c>
      <c r="H27" s="7">
        <v>27.072066</v>
      </c>
      <c r="I27" s="918">
        <v>26.626708000000001</v>
      </c>
      <c r="J27" s="918">
        <v>25.729278999999998</v>
      </c>
      <c r="K27" s="918">
        <v>26.696805000000001</v>
      </c>
      <c r="L27" s="7">
        <v>29.505780999999999</v>
      </c>
    </row>
    <row r="28" spans="1:12">
      <c r="A28" s="2" t="s">
        <v>213</v>
      </c>
      <c r="B28" s="625" t="s">
        <v>210</v>
      </c>
      <c r="C28" s="7">
        <v>13.786880999999999</v>
      </c>
      <c r="D28" s="7">
        <v>14.734233</v>
      </c>
      <c r="E28" s="7">
        <v>17.042522999999999</v>
      </c>
      <c r="F28" s="7">
        <v>17.673397999999999</v>
      </c>
      <c r="G28" s="7">
        <v>17.893819000000001</v>
      </c>
      <c r="H28" s="7">
        <v>17.949539000000001</v>
      </c>
      <c r="I28" s="7">
        <v>18.248204999999999</v>
      </c>
      <c r="J28" s="7">
        <v>18.759533999999999</v>
      </c>
      <c r="K28" s="7">
        <v>22.039532000000001</v>
      </c>
      <c r="L28" s="7">
        <v>27.881084000000001</v>
      </c>
    </row>
    <row r="29" spans="1:12">
      <c r="A29" s="2" t="s">
        <v>214</v>
      </c>
      <c r="B29" s="625" t="s">
        <v>210</v>
      </c>
      <c r="C29" s="7">
        <v>15.972820663593662</v>
      </c>
      <c r="D29" s="7">
        <v>17.398197717776124</v>
      </c>
      <c r="E29" s="7">
        <v>20.504306904491468</v>
      </c>
      <c r="F29" s="7">
        <v>20.644880822913528</v>
      </c>
      <c r="G29" s="7">
        <v>20.860936185596952</v>
      </c>
      <c r="H29" s="7">
        <v>20.807869092498571</v>
      </c>
      <c r="I29" s="7">
        <v>20.810902524573329</v>
      </c>
      <c r="J29" s="7">
        <v>21.643919571011295</v>
      </c>
      <c r="K29" s="7">
        <v>25.431103788968141</v>
      </c>
      <c r="L29" s="7">
        <v>33.516790906793943</v>
      </c>
    </row>
    <row r="30" spans="1:12" s="25" customFormat="1"/>
  </sheetData>
  <pageMargins left="0.75" right="0.75" top="1" bottom="1" header="0.5" footer="0.5"/>
  <pageSetup paperSize="9" scale="70"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sheetPr codeName="Sheet42"/>
  <dimension ref="A1:F37"/>
  <sheetViews>
    <sheetView topLeftCell="A32" workbookViewId="0">
      <selection activeCell="E49" sqref="E49"/>
    </sheetView>
  </sheetViews>
  <sheetFormatPr defaultRowHeight="12.75"/>
  <cols>
    <col min="1" max="1" width="12.5703125" customWidth="1"/>
  </cols>
  <sheetData>
    <row r="1" spans="1:6">
      <c r="A1" s="86">
        <v>4.2</v>
      </c>
      <c r="B1" s="1" t="s">
        <v>493</v>
      </c>
    </row>
    <row r="3" spans="1:6">
      <c r="D3" s="729"/>
      <c r="E3" s="729"/>
      <c r="F3" s="31" t="s">
        <v>318</v>
      </c>
    </row>
    <row r="4" spans="1:6">
      <c r="A4" s="430" t="s">
        <v>209</v>
      </c>
      <c r="B4" s="36">
        <v>2005</v>
      </c>
      <c r="C4" s="36">
        <v>2006</v>
      </c>
      <c r="D4" s="36">
        <v>2007</v>
      </c>
      <c r="E4" s="36">
        <v>2008</v>
      </c>
      <c r="F4" s="168">
        <v>2009</v>
      </c>
    </row>
    <row r="5" spans="1:6">
      <c r="A5" s="20" t="s">
        <v>138</v>
      </c>
      <c r="B5" s="731">
        <v>12397.932989000001</v>
      </c>
      <c r="C5" s="731">
        <v>13065.916037000001</v>
      </c>
      <c r="D5" s="731">
        <v>13246.610473999999</v>
      </c>
      <c r="E5" s="731">
        <v>14085.026017</v>
      </c>
      <c r="F5" s="731">
        <v>14494.639607999999</v>
      </c>
    </row>
    <row r="6" spans="1:6">
      <c r="A6" s="20" t="s">
        <v>140</v>
      </c>
      <c r="B6" s="731">
        <v>8181.5349589999996</v>
      </c>
      <c r="C6" s="731">
        <v>8930.3640209999994</v>
      </c>
      <c r="D6" s="731">
        <v>9356.6192780000001</v>
      </c>
      <c r="E6" s="731">
        <v>9498.7447030000003</v>
      </c>
      <c r="F6" s="731">
        <v>9699.4013969999996</v>
      </c>
    </row>
    <row r="7" spans="1:6">
      <c r="A7" s="20" t="s">
        <v>132</v>
      </c>
      <c r="B7" s="731">
        <v>8396.4175290000003</v>
      </c>
      <c r="C7" s="731">
        <v>8578.4758689999999</v>
      </c>
      <c r="D7" s="731">
        <v>8803.7155039999998</v>
      </c>
      <c r="E7" s="731">
        <v>9129.3383360000007</v>
      </c>
      <c r="F7" s="731">
        <v>9496.5918189999993</v>
      </c>
    </row>
    <row r="8" spans="1:6">
      <c r="A8" s="20" t="s">
        <v>195</v>
      </c>
      <c r="B8" s="731">
        <v>8079.4541849999996</v>
      </c>
      <c r="C8" s="731">
        <v>8412.3485999999994</v>
      </c>
      <c r="D8" s="731">
        <v>8580.3681959999994</v>
      </c>
      <c r="E8" s="731">
        <v>8823.6503709999997</v>
      </c>
      <c r="F8" s="731">
        <v>9009.3257030000004</v>
      </c>
    </row>
    <row r="9" spans="1:6">
      <c r="A9" s="20" t="s">
        <v>198</v>
      </c>
      <c r="B9" s="731">
        <v>8518.2163889999993</v>
      </c>
      <c r="C9" s="731">
        <v>8827.8100049999994</v>
      </c>
      <c r="D9" s="731">
        <v>9123.2464949999994</v>
      </c>
      <c r="E9" s="731">
        <v>9090.9309759999996</v>
      </c>
      <c r="F9" s="731">
        <v>9004.6619229999997</v>
      </c>
    </row>
    <row r="10" spans="1:6">
      <c r="A10" s="20" t="s">
        <v>133</v>
      </c>
      <c r="B10" s="731">
        <v>7815.6620579999999</v>
      </c>
      <c r="C10" s="731">
        <v>7894.4949020000004</v>
      </c>
      <c r="D10" s="731">
        <v>8019.5846540000002</v>
      </c>
      <c r="E10" s="731">
        <v>8086.7041140000001</v>
      </c>
      <c r="F10" s="731">
        <v>8505.2905460000002</v>
      </c>
    </row>
    <row r="11" spans="1:6">
      <c r="A11" s="21" t="s">
        <v>277</v>
      </c>
      <c r="B11" s="730">
        <v>5840.5609169999998</v>
      </c>
      <c r="C11" s="730">
        <v>6319.2127979999996</v>
      </c>
      <c r="D11" s="730">
        <v>6928.8361690000002</v>
      </c>
      <c r="E11" s="730">
        <v>7361.1859649999997</v>
      </c>
      <c r="F11" s="730">
        <v>8377.1198139999997</v>
      </c>
    </row>
    <row r="12" spans="1:6">
      <c r="A12" s="20" t="s">
        <v>131</v>
      </c>
      <c r="B12" s="731">
        <v>7355.7340290000002</v>
      </c>
      <c r="C12" s="731">
        <v>7540.5244560000001</v>
      </c>
      <c r="D12" s="731">
        <v>7744.2433099999998</v>
      </c>
      <c r="E12" s="731">
        <v>8121.5397810000004</v>
      </c>
      <c r="F12" s="731">
        <v>8350.1194539999997</v>
      </c>
    </row>
    <row r="13" spans="1:6">
      <c r="A13" s="20" t="s">
        <v>136</v>
      </c>
      <c r="B13" s="731">
        <v>7788.5746079999999</v>
      </c>
      <c r="C13" s="731">
        <v>7894.761391</v>
      </c>
      <c r="D13" s="731">
        <v>8232.5912229999994</v>
      </c>
      <c r="E13" s="731">
        <v>8210.1926860000003</v>
      </c>
      <c r="F13" s="731">
        <v>8305.6475790000004</v>
      </c>
    </row>
    <row r="14" spans="1:6" s="352" customFormat="1">
      <c r="A14" s="604" t="s">
        <v>197</v>
      </c>
      <c r="B14" s="731">
        <v>6857.9470730000003</v>
      </c>
      <c r="C14" s="731">
        <v>7128.9323379999996</v>
      </c>
      <c r="D14" s="731">
        <v>7446.0108550000004</v>
      </c>
      <c r="E14" s="731">
        <v>7756.6917990000002</v>
      </c>
      <c r="F14" s="731">
        <v>8128.5515400000004</v>
      </c>
    </row>
    <row r="15" spans="1:6" s="607" customFormat="1">
      <c r="A15" s="604" t="s">
        <v>199</v>
      </c>
      <c r="B15" s="731">
        <v>7193.1501189999999</v>
      </c>
      <c r="C15" s="731">
        <v>7414.0442549999998</v>
      </c>
      <c r="D15" s="731">
        <v>6750.8423279999997</v>
      </c>
      <c r="E15" s="731">
        <v>7488.2918419999996</v>
      </c>
      <c r="F15" s="731">
        <v>7723.8519290000004</v>
      </c>
    </row>
    <row r="16" spans="1:6" s="607" customFormat="1">
      <c r="A16" s="604" t="s">
        <v>137</v>
      </c>
      <c r="B16" s="731">
        <v>6210.4178609999999</v>
      </c>
      <c r="C16" s="731">
        <v>6559.4763229999999</v>
      </c>
      <c r="D16" s="731">
        <v>6919.2181339999997</v>
      </c>
      <c r="E16" s="731">
        <v>7217.5955729999996</v>
      </c>
      <c r="F16" s="731">
        <v>7282.8883850000002</v>
      </c>
    </row>
    <row r="17" spans="1:6" s="352" customFormat="1">
      <c r="A17" s="21" t="s">
        <v>484</v>
      </c>
      <c r="B17" s="730">
        <v>6083.9073980000003</v>
      </c>
      <c r="C17" s="730">
        <v>6300.5933260000002</v>
      </c>
      <c r="D17" s="730">
        <v>6426.3498259999997</v>
      </c>
      <c r="E17" s="730">
        <v>6683.3149590000003</v>
      </c>
      <c r="F17" s="730">
        <v>6934.9668769999998</v>
      </c>
    </row>
    <row r="18" spans="1:6" s="607" customFormat="1">
      <c r="A18" s="604" t="s">
        <v>135</v>
      </c>
      <c r="B18" s="731">
        <v>4714.0498639999996</v>
      </c>
      <c r="C18" s="731">
        <v>5070.1136610000003</v>
      </c>
      <c r="D18" s="731">
        <v>5412.282835</v>
      </c>
      <c r="E18" s="731">
        <v>5730.3039209999997</v>
      </c>
      <c r="F18" s="731">
        <v>6086.6578529999997</v>
      </c>
    </row>
    <row r="19" spans="1:6">
      <c r="A19" s="20" t="s">
        <v>134</v>
      </c>
      <c r="B19" s="731">
        <v>5061.6531500000001</v>
      </c>
      <c r="C19" s="731">
        <v>5394.7706639999997</v>
      </c>
      <c r="D19" s="731">
        <v>5578.6940080000004</v>
      </c>
      <c r="E19" s="731">
        <v>6061.4234479999996</v>
      </c>
      <c r="F19" s="731">
        <v>6085.5965850000002</v>
      </c>
    </row>
    <row r="20" spans="1:6">
      <c r="A20" s="20" t="s">
        <v>196</v>
      </c>
      <c r="B20" s="731">
        <v>4379.5209349999996</v>
      </c>
      <c r="C20" s="731">
        <v>4582.8089490000002</v>
      </c>
      <c r="D20" s="731">
        <v>4691.7121319999997</v>
      </c>
      <c r="E20" s="731">
        <v>4741.0979150000003</v>
      </c>
      <c r="F20" s="731">
        <v>5086.1213189999999</v>
      </c>
    </row>
    <row r="21" spans="1:6">
      <c r="A21" s="20" t="s">
        <v>208</v>
      </c>
      <c r="B21" s="731">
        <v>4521.0969990000003</v>
      </c>
      <c r="C21" s="731">
        <v>4705.3926149999998</v>
      </c>
      <c r="D21" s="731">
        <v>4707.8853060000001</v>
      </c>
      <c r="E21" s="731">
        <v>4869.3517739999998</v>
      </c>
      <c r="F21" s="731">
        <v>5027.0436570000002</v>
      </c>
    </row>
    <row r="22" spans="1:6">
      <c r="A22" s="20" t="s">
        <v>200</v>
      </c>
      <c r="B22" s="731">
        <v>3730.4714140000001</v>
      </c>
      <c r="C22" s="731">
        <v>3971.681932</v>
      </c>
      <c r="D22" s="731">
        <v>4190.4719359999999</v>
      </c>
      <c r="E22" s="731">
        <v>4468.938032</v>
      </c>
      <c r="F22" s="731">
        <v>4818.8586880000003</v>
      </c>
    </row>
    <row r="23" spans="1:6">
      <c r="A23" s="20" t="s">
        <v>201</v>
      </c>
      <c r="B23" s="731">
        <v>3267.614779</v>
      </c>
      <c r="C23" s="731">
        <v>3408.9891950000001</v>
      </c>
      <c r="D23" s="731">
        <v>3724.246431</v>
      </c>
      <c r="E23" s="731">
        <v>3795.9220049999999</v>
      </c>
      <c r="F23" s="731">
        <v>4059.4678600000002</v>
      </c>
    </row>
    <row r="24" spans="1:6">
      <c r="A24" s="20" t="s">
        <v>206</v>
      </c>
      <c r="B24" s="731">
        <v>3238.0982349999999</v>
      </c>
      <c r="C24" s="731">
        <v>3318.1634629999999</v>
      </c>
      <c r="D24" s="731">
        <v>3437.59897</v>
      </c>
      <c r="E24" s="731">
        <v>3622.5869819999998</v>
      </c>
      <c r="F24" s="731">
        <v>3784.648956</v>
      </c>
    </row>
    <row r="25" spans="1:6">
      <c r="A25" s="20" t="s">
        <v>203</v>
      </c>
      <c r="B25" s="731">
        <v>3109.6679089999998</v>
      </c>
      <c r="C25" s="731">
        <v>3348.2917980000002</v>
      </c>
      <c r="D25" s="731">
        <v>3486.5303920000001</v>
      </c>
      <c r="E25" s="731">
        <v>3666.983013</v>
      </c>
      <c r="F25" s="731">
        <v>3516.719861</v>
      </c>
    </row>
    <row r="26" spans="1:6">
      <c r="A26" s="20" t="s">
        <v>151</v>
      </c>
      <c r="B26" s="731">
        <v>2232.1443599999998</v>
      </c>
      <c r="C26" s="731">
        <v>2447.9023809999999</v>
      </c>
      <c r="D26" s="731">
        <v>2720.7495260000001</v>
      </c>
      <c r="E26" s="731">
        <v>2905.1631769999999</v>
      </c>
      <c r="F26" s="731">
        <v>3240.5474009999998</v>
      </c>
    </row>
    <row r="27" spans="1:6">
      <c r="A27" s="20" t="s">
        <v>202</v>
      </c>
      <c r="B27" s="731">
        <v>1738.17274</v>
      </c>
      <c r="C27" s="731">
        <v>1892.3110750000001</v>
      </c>
      <c r="D27" s="731">
        <v>2122.3762280000001</v>
      </c>
      <c r="E27" s="731">
        <v>2561.1002899999999</v>
      </c>
      <c r="F27" s="731">
        <v>2869.8204890000002</v>
      </c>
    </row>
    <row r="28" spans="1:6">
      <c r="A28" s="20" t="s">
        <v>207</v>
      </c>
      <c r="B28" s="731">
        <v>2272.6732940000002</v>
      </c>
      <c r="C28" s="731">
        <v>2378.3224770000002</v>
      </c>
      <c r="D28" s="731">
        <v>2468.145231</v>
      </c>
      <c r="E28" s="731">
        <v>2614.9943880000001</v>
      </c>
      <c r="F28" s="731">
        <v>2810.305636</v>
      </c>
    </row>
    <row r="29" spans="1:6">
      <c r="A29" s="20" t="s">
        <v>204</v>
      </c>
      <c r="B29" s="731">
        <v>1578.4629729999999</v>
      </c>
      <c r="C29" s="731">
        <v>1756.1597839999999</v>
      </c>
      <c r="D29" s="731">
        <v>2135.2159569999999</v>
      </c>
      <c r="E29" s="731">
        <v>2470.24719</v>
      </c>
      <c r="F29" s="731">
        <v>2742.874652</v>
      </c>
    </row>
    <row r="30" spans="1:6">
      <c r="A30" s="20" t="s">
        <v>205</v>
      </c>
      <c r="B30" s="731">
        <v>1387.7810199999999</v>
      </c>
      <c r="C30" s="731">
        <v>1543.7736890000001</v>
      </c>
      <c r="D30" s="731">
        <v>1564.1850790000001</v>
      </c>
      <c r="E30" s="731">
        <v>1782.6939689999999</v>
      </c>
      <c r="F30" s="731">
        <v>2050.3302650000001</v>
      </c>
    </row>
    <row r="31" spans="1:6">
      <c r="A31" s="20" t="s">
        <v>150</v>
      </c>
      <c r="B31" s="731">
        <v>1055.152787</v>
      </c>
      <c r="C31" s="731">
        <v>1162.883482</v>
      </c>
      <c r="D31" s="731">
        <v>1404.792369</v>
      </c>
      <c r="E31" s="731">
        <v>1664.7029709999999</v>
      </c>
      <c r="F31" s="731">
        <v>1865.7532920000001</v>
      </c>
    </row>
    <row r="32" spans="1:6">
      <c r="A32" s="20" t="s">
        <v>149</v>
      </c>
      <c r="B32" s="731">
        <v>1239.0178619999999</v>
      </c>
      <c r="C32" s="731">
        <v>1282.2578559999999</v>
      </c>
      <c r="D32" s="731">
        <v>1418.2981460000001</v>
      </c>
      <c r="E32" s="731">
        <v>1684.2554929999999</v>
      </c>
      <c r="F32" s="731">
        <v>1784.4006609999999</v>
      </c>
    </row>
    <row r="33" spans="1:6">
      <c r="A33" s="20"/>
      <c r="B33" s="731"/>
      <c r="C33" s="731"/>
      <c r="D33" s="731"/>
      <c r="E33" s="731"/>
      <c r="F33" s="731"/>
    </row>
    <row r="34" spans="1:6">
      <c r="A34" s="20" t="s">
        <v>148</v>
      </c>
      <c r="B34" s="731">
        <v>9434.2983970000005</v>
      </c>
      <c r="C34" s="731">
        <v>9814.4351320000005</v>
      </c>
      <c r="D34" s="731">
        <v>10213.302600999999</v>
      </c>
      <c r="E34" s="731">
        <v>10614.921042</v>
      </c>
      <c r="F34" s="731">
        <v>10856.088051000001</v>
      </c>
    </row>
    <row r="35" spans="1:6">
      <c r="A35" s="56" t="s">
        <v>156</v>
      </c>
      <c r="B35" s="731">
        <v>6324.6031149999999</v>
      </c>
      <c r="C35" s="731">
        <v>6202.4127820000003</v>
      </c>
      <c r="D35" s="731">
        <v>6460.6461019999997</v>
      </c>
      <c r="E35" s="731">
        <v>6749.6889449999999</v>
      </c>
      <c r="F35" s="731">
        <v>7032.2948749999996</v>
      </c>
    </row>
    <row r="36" spans="1:6" ht="13.5" thickBot="1">
      <c r="A36" s="602" t="s">
        <v>157</v>
      </c>
      <c r="B36" s="732">
        <v>8759.7126059999991</v>
      </c>
      <c r="C36" s="732">
        <v>8981.6988380000003</v>
      </c>
      <c r="D36" s="732">
        <v>9571.0615350000007</v>
      </c>
      <c r="E36" s="732">
        <v>9451.1923729999999</v>
      </c>
      <c r="F36" s="732" t="s">
        <v>168</v>
      </c>
    </row>
    <row r="37" spans="1:6">
      <c r="C37" s="1078" t="s">
        <v>194</v>
      </c>
      <c r="D37" s="1078"/>
      <c r="E37" s="1078"/>
      <c r="F37" s="1078"/>
    </row>
  </sheetData>
  <mergeCells count="1">
    <mergeCell ref="C37:F37"/>
  </mergeCells>
  <pageMargins left="0.75" right="0.75" top="1" bottom="1" header="0.5" footer="0.5"/>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sheetPr codeName="Sheet43"/>
  <dimension ref="A1:G39"/>
  <sheetViews>
    <sheetView topLeftCell="A38" workbookViewId="0">
      <selection activeCell="E48" sqref="E48"/>
    </sheetView>
  </sheetViews>
  <sheetFormatPr defaultRowHeight="12.75"/>
  <cols>
    <col min="1" max="1" width="14.7109375" customWidth="1"/>
    <col min="2" max="2" width="9.5703125" customWidth="1"/>
    <col min="3" max="3" width="12.7109375" customWidth="1"/>
    <col min="4" max="4" width="11" customWidth="1"/>
    <col min="5" max="5" width="10" customWidth="1"/>
    <col min="6" max="6" width="13.85546875" customWidth="1"/>
    <col min="7" max="7" width="10.28515625" customWidth="1"/>
  </cols>
  <sheetData>
    <row r="1" spans="1:7">
      <c r="A1" s="86">
        <v>4.3</v>
      </c>
      <c r="B1" s="1" t="s">
        <v>495</v>
      </c>
    </row>
    <row r="2" spans="1:7">
      <c r="A2" s="283"/>
      <c r="B2" s="1"/>
    </row>
    <row r="3" spans="1:7">
      <c r="A3" s="423"/>
      <c r="B3" s="423"/>
      <c r="C3" s="423"/>
      <c r="D3" s="423"/>
      <c r="E3" s="423"/>
      <c r="F3" s="423"/>
      <c r="G3" s="378" t="s">
        <v>216</v>
      </c>
    </row>
    <row r="4" spans="1:7" s="2" customFormat="1" ht="24" customHeight="1">
      <c r="A4" s="19" t="s">
        <v>209</v>
      </c>
      <c r="B4" s="15" t="s">
        <v>312</v>
      </c>
      <c r="C4" s="15" t="s">
        <v>313</v>
      </c>
      <c r="D4" s="15" t="s">
        <v>314</v>
      </c>
      <c r="E4" s="15" t="s">
        <v>315</v>
      </c>
      <c r="F4" s="15" t="s">
        <v>328</v>
      </c>
      <c r="G4" s="15" t="s">
        <v>316</v>
      </c>
    </row>
    <row r="5" spans="1:7">
      <c r="A5" s="177" t="s">
        <v>83</v>
      </c>
      <c r="B5" s="978">
        <v>4.3943709203273267</v>
      </c>
      <c r="C5" s="978">
        <v>3.6982609707977487</v>
      </c>
      <c r="D5" s="978">
        <v>14.501756066410472</v>
      </c>
      <c r="E5" s="978">
        <v>8.0036379326824996</v>
      </c>
      <c r="F5" s="978">
        <v>1.1127827163773354</v>
      </c>
      <c r="G5" s="978">
        <v>33.516790906793943</v>
      </c>
    </row>
    <row r="6" spans="1:7">
      <c r="A6" s="56" t="s">
        <v>132</v>
      </c>
      <c r="B6" s="386">
        <v>4.2011700000000003</v>
      </c>
      <c r="C6" s="386">
        <v>2.145578</v>
      </c>
      <c r="D6" s="386">
        <v>12.484854</v>
      </c>
      <c r="E6" s="386">
        <v>12.090953000000001</v>
      </c>
      <c r="F6" s="386">
        <v>1.620047</v>
      </c>
      <c r="G6" s="386">
        <v>33.442160000000001</v>
      </c>
    </row>
    <row r="7" spans="1:7">
      <c r="A7" s="56" t="s">
        <v>136</v>
      </c>
      <c r="B7" s="386">
        <v>2.6452439999999999</v>
      </c>
      <c r="C7" s="386">
        <v>1.9261919999999999</v>
      </c>
      <c r="D7" s="386">
        <v>11.248329999999999</v>
      </c>
      <c r="E7" s="386">
        <v>14.408956999999999</v>
      </c>
      <c r="F7" s="386">
        <v>1.4017139999999999</v>
      </c>
      <c r="G7" s="386">
        <v>33.056016</v>
      </c>
    </row>
    <row r="8" spans="1:7">
      <c r="A8" s="56" t="s">
        <v>198</v>
      </c>
      <c r="B8" s="386">
        <v>3.218845</v>
      </c>
      <c r="C8" s="386">
        <v>1.3032980000000001</v>
      </c>
      <c r="D8" s="386">
        <v>12.559558000000001</v>
      </c>
      <c r="E8" s="386">
        <v>13.271165</v>
      </c>
      <c r="F8" s="386">
        <v>1.1862269999999999</v>
      </c>
      <c r="G8" s="386">
        <v>32.116723</v>
      </c>
    </row>
    <row r="9" spans="1:7">
      <c r="A9" s="56" t="s">
        <v>140</v>
      </c>
      <c r="B9" s="386">
        <v>1.297919</v>
      </c>
      <c r="C9" s="386">
        <v>1.446043</v>
      </c>
      <c r="D9" s="386">
        <v>12.848051</v>
      </c>
      <c r="E9" s="386">
        <v>11.684248</v>
      </c>
      <c r="F9" s="386">
        <v>2.4112969999999998</v>
      </c>
      <c r="G9" s="386">
        <v>31.602658000000002</v>
      </c>
    </row>
    <row r="10" spans="1:7">
      <c r="A10" s="56" t="s">
        <v>133</v>
      </c>
      <c r="B10" s="386">
        <v>3.1712470000000001</v>
      </c>
      <c r="C10" s="386">
        <v>1.897113</v>
      </c>
      <c r="D10" s="386">
        <v>12.083057</v>
      </c>
      <c r="E10" s="386">
        <v>12.122935</v>
      </c>
      <c r="F10" s="386">
        <v>0.82739499999999999</v>
      </c>
      <c r="G10" s="386">
        <v>31.377496000000001</v>
      </c>
    </row>
    <row r="11" spans="1:7">
      <c r="A11" s="56" t="s">
        <v>195</v>
      </c>
      <c r="B11" s="386">
        <v>3.0746069999999999</v>
      </c>
      <c r="C11" s="386">
        <v>1.7641</v>
      </c>
      <c r="D11" s="386">
        <v>9.8896809999999995</v>
      </c>
      <c r="E11" s="386">
        <v>14.683699000000001</v>
      </c>
      <c r="F11" s="386">
        <v>0.459144</v>
      </c>
      <c r="G11" s="386">
        <v>30.760428999999998</v>
      </c>
    </row>
    <row r="12" spans="1:7" s="352" customFormat="1">
      <c r="A12" s="617" t="s">
        <v>131</v>
      </c>
      <c r="B12" s="612">
        <v>2.227182</v>
      </c>
      <c r="C12" s="612">
        <v>3.8332790000000001</v>
      </c>
      <c r="D12" s="612">
        <v>10.213165999999999</v>
      </c>
      <c r="E12" s="612">
        <v>11.625477999999999</v>
      </c>
      <c r="F12" s="612">
        <v>1.017927</v>
      </c>
      <c r="G12" s="612">
        <v>30.438389999999998</v>
      </c>
    </row>
    <row r="13" spans="1:7" s="352" customFormat="1">
      <c r="A13" s="617" t="s">
        <v>197</v>
      </c>
      <c r="B13" s="612">
        <v>3.3142659999999999</v>
      </c>
      <c r="C13" s="612">
        <v>2.3955479999999998</v>
      </c>
      <c r="D13" s="612">
        <v>11.119839000000001</v>
      </c>
      <c r="E13" s="612">
        <v>11.341428000000001</v>
      </c>
      <c r="F13" s="612">
        <v>1.2040390000000001</v>
      </c>
      <c r="G13" s="612">
        <v>30.257898000000001</v>
      </c>
    </row>
    <row r="14" spans="1:7">
      <c r="A14" s="56" t="s">
        <v>137</v>
      </c>
      <c r="B14" s="386">
        <v>1.4018539999999999</v>
      </c>
      <c r="C14" s="386">
        <v>0.79917000000000005</v>
      </c>
      <c r="D14" s="386">
        <v>9.0416399999999992</v>
      </c>
      <c r="E14" s="386">
        <v>17.073674</v>
      </c>
      <c r="F14" s="386">
        <v>9.7322000000000006E-2</v>
      </c>
      <c r="G14" s="386">
        <v>29.822092999999999</v>
      </c>
    </row>
    <row r="15" spans="1:7">
      <c r="A15" s="72" t="s">
        <v>484</v>
      </c>
      <c r="B15" s="428">
        <v>2.266143</v>
      </c>
      <c r="C15" s="428">
        <v>1.7155579999999999</v>
      </c>
      <c r="D15" s="428">
        <v>10.64926</v>
      </c>
      <c r="E15" s="428">
        <v>12.758291</v>
      </c>
      <c r="F15" s="428">
        <v>0.97536500000000004</v>
      </c>
      <c r="G15" s="428">
        <v>29.505780999999999</v>
      </c>
    </row>
    <row r="16" spans="1:7" s="352" customFormat="1">
      <c r="A16" s="617" t="s">
        <v>199</v>
      </c>
      <c r="B16" s="612">
        <v>1.820886</v>
      </c>
      <c r="C16" s="612">
        <v>0.84085900000000002</v>
      </c>
      <c r="D16" s="612">
        <v>11.651645</v>
      </c>
      <c r="E16" s="612">
        <v>12.159808</v>
      </c>
      <c r="F16" s="612">
        <v>1.6913210000000001</v>
      </c>
      <c r="G16" s="612">
        <v>29.197279000000002</v>
      </c>
    </row>
    <row r="17" spans="1:7">
      <c r="A17" s="56" t="s">
        <v>134</v>
      </c>
      <c r="B17" s="386">
        <v>1.8302240000000001</v>
      </c>
      <c r="C17" s="386">
        <v>1.6082430000000001</v>
      </c>
      <c r="D17" s="386">
        <v>9.2487189999999995</v>
      </c>
      <c r="E17" s="386">
        <v>13.535807999999999</v>
      </c>
      <c r="F17" s="386">
        <v>1.0817840000000001</v>
      </c>
      <c r="G17" s="386">
        <v>27.965695</v>
      </c>
    </row>
    <row r="18" spans="1:7">
      <c r="A18" s="72" t="s">
        <v>82</v>
      </c>
      <c r="B18" s="428">
        <v>3.6554760000000002</v>
      </c>
      <c r="C18" s="428">
        <v>3.0764140000000002</v>
      </c>
      <c r="D18" s="428">
        <v>12.063347</v>
      </c>
      <c r="E18" s="428">
        <v>6.6578600000000003</v>
      </c>
      <c r="F18" s="428">
        <v>0.92567299999999997</v>
      </c>
      <c r="G18" s="428">
        <v>27.881084000000001</v>
      </c>
    </row>
    <row r="19" spans="1:7" s="607" customFormat="1">
      <c r="A19" s="617" t="s">
        <v>196</v>
      </c>
      <c r="B19" s="612">
        <v>1.4923489999999999</v>
      </c>
      <c r="C19" s="612">
        <v>1.3645149999999999</v>
      </c>
      <c r="D19" s="612">
        <v>9.4308049999999994</v>
      </c>
      <c r="E19" s="612">
        <v>12.984787000000001</v>
      </c>
      <c r="F19" s="612">
        <v>0.33974700000000002</v>
      </c>
      <c r="G19" s="612">
        <v>26.943483000000001</v>
      </c>
    </row>
    <row r="20" spans="1:7" s="209" customFormat="1" ht="11.25">
      <c r="A20" s="617" t="s">
        <v>135</v>
      </c>
      <c r="B20" s="612">
        <v>1.5128200000000001</v>
      </c>
      <c r="C20" s="612">
        <v>3.6729750000000001</v>
      </c>
      <c r="D20" s="612">
        <v>9.0197129999999994</v>
      </c>
      <c r="E20" s="612">
        <v>9.8272180000000002</v>
      </c>
      <c r="F20" s="612">
        <v>0.46662199999999998</v>
      </c>
      <c r="G20" s="612">
        <v>25.041028000000001</v>
      </c>
    </row>
    <row r="21" spans="1:7" s="352" customFormat="1">
      <c r="A21" s="617" t="s">
        <v>208</v>
      </c>
      <c r="B21" s="612">
        <v>2.1058919999999999</v>
      </c>
      <c r="C21" s="612">
        <v>0.59142899999999998</v>
      </c>
      <c r="D21" s="612">
        <v>9.5734200000000005</v>
      </c>
      <c r="E21" s="612">
        <v>10.960842</v>
      </c>
      <c r="F21" s="612">
        <v>0.51905100000000004</v>
      </c>
      <c r="G21" s="612">
        <v>24.263615000000001</v>
      </c>
    </row>
    <row r="22" spans="1:7">
      <c r="A22" s="56" t="s">
        <v>203</v>
      </c>
      <c r="B22" s="386">
        <v>3.0253380000000001</v>
      </c>
      <c r="C22" s="386">
        <v>0.96545300000000001</v>
      </c>
      <c r="D22" s="386">
        <v>7.7627879999999996</v>
      </c>
      <c r="E22" s="386">
        <v>10.452655999999999</v>
      </c>
      <c r="F22" s="386">
        <v>0.76005699999999998</v>
      </c>
      <c r="G22" s="386">
        <v>23.409298</v>
      </c>
    </row>
    <row r="23" spans="1:7" s="607" customFormat="1">
      <c r="A23" s="617" t="s">
        <v>138</v>
      </c>
      <c r="B23" s="612">
        <v>4.0440160000000001</v>
      </c>
      <c r="C23" s="612">
        <v>1.267414</v>
      </c>
      <c r="D23" s="612">
        <v>8.3536739999999998</v>
      </c>
      <c r="E23" s="612">
        <v>8.2307860000000002</v>
      </c>
      <c r="F23" s="612">
        <v>0.81586599999999998</v>
      </c>
      <c r="G23" s="612">
        <v>23.108459</v>
      </c>
    </row>
    <row r="24" spans="1:7">
      <c r="A24" s="56" t="s">
        <v>204</v>
      </c>
      <c r="B24" s="386">
        <v>2.826009</v>
      </c>
      <c r="C24" s="386">
        <v>0.89634599999999998</v>
      </c>
      <c r="D24" s="386">
        <v>7.4859330000000002</v>
      </c>
      <c r="E24" s="386">
        <v>9.0458920000000003</v>
      </c>
      <c r="F24" s="386">
        <v>0.38444499999999998</v>
      </c>
      <c r="G24" s="386">
        <v>21.250702</v>
      </c>
    </row>
    <row r="25" spans="1:7" s="352" customFormat="1">
      <c r="A25" s="617" t="s">
        <v>200</v>
      </c>
      <c r="B25" s="612">
        <v>2.1909709999999998</v>
      </c>
      <c r="C25" s="612">
        <v>0.95216599999999996</v>
      </c>
      <c r="D25" s="612">
        <v>5.8167229999999996</v>
      </c>
      <c r="E25" s="612">
        <v>9.0924189999999996</v>
      </c>
      <c r="F25" s="612">
        <v>2.5199090000000002</v>
      </c>
      <c r="G25" s="612">
        <v>20.928968000000001</v>
      </c>
    </row>
    <row r="26" spans="1:7" s="607" customFormat="1">
      <c r="A26" s="617" t="s">
        <v>201</v>
      </c>
      <c r="B26" s="612">
        <v>1.4412780000000001</v>
      </c>
      <c r="C26" s="612">
        <v>1.0505610000000001</v>
      </c>
      <c r="D26" s="612">
        <v>7.9275909999999996</v>
      </c>
      <c r="E26" s="612">
        <v>9.0558709999999998</v>
      </c>
      <c r="F26" s="612">
        <v>0.31328899999999998</v>
      </c>
      <c r="G26" s="612">
        <v>20.430889000000001</v>
      </c>
    </row>
    <row r="27" spans="1:7">
      <c r="A27" s="56" t="s">
        <v>206</v>
      </c>
      <c r="B27" s="386">
        <v>1.2641610000000001</v>
      </c>
      <c r="C27" s="386">
        <v>0.59085699999999997</v>
      </c>
      <c r="D27" s="386">
        <v>7.0185370000000002</v>
      </c>
      <c r="E27" s="386">
        <v>10.326969999999999</v>
      </c>
      <c r="F27" s="386">
        <v>0.55818599999999996</v>
      </c>
      <c r="G27" s="386">
        <v>20.005562000000001</v>
      </c>
    </row>
    <row r="28" spans="1:7">
      <c r="A28" s="56" t="s">
        <v>207</v>
      </c>
      <c r="B28" s="386">
        <v>0.75227999999999995</v>
      </c>
      <c r="C28" s="386">
        <v>0.396171</v>
      </c>
      <c r="D28" s="386">
        <v>6.1743180000000004</v>
      </c>
      <c r="E28" s="386">
        <v>11.840119</v>
      </c>
      <c r="F28" s="386">
        <v>0.21179600000000001</v>
      </c>
      <c r="G28" s="386">
        <v>19.713495000000002</v>
      </c>
    </row>
    <row r="29" spans="1:7">
      <c r="A29" s="56" t="s">
        <v>202</v>
      </c>
      <c r="B29" s="386">
        <v>2.2632880000000002</v>
      </c>
      <c r="C29" s="386">
        <v>1.223446</v>
      </c>
      <c r="D29" s="386">
        <v>7.2668290000000004</v>
      </c>
      <c r="E29" s="386">
        <v>8.0702479999999994</v>
      </c>
      <c r="F29" s="386">
        <v>0.14993200000000001</v>
      </c>
      <c r="G29" s="386">
        <v>19.191595</v>
      </c>
    </row>
    <row r="30" spans="1:7">
      <c r="A30" s="56" t="s">
        <v>151</v>
      </c>
      <c r="B30" s="386">
        <v>1.6893050000000001</v>
      </c>
      <c r="C30" s="386">
        <v>1.0358149999999999</v>
      </c>
      <c r="D30" s="386">
        <v>7.4497770000000001</v>
      </c>
      <c r="E30" s="386">
        <v>7.6874419999999999</v>
      </c>
      <c r="F30" s="386" t="s">
        <v>168</v>
      </c>
      <c r="G30" s="386">
        <v>18.812752</v>
      </c>
    </row>
    <row r="31" spans="1:7">
      <c r="A31" s="56" t="s">
        <v>149</v>
      </c>
      <c r="B31" s="386">
        <v>1.9915560000000001</v>
      </c>
      <c r="C31" s="386">
        <v>0.52261400000000002</v>
      </c>
      <c r="D31" s="386">
        <v>5.3071130000000002</v>
      </c>
      <c r="E31" s="386">
        <v>8.6265680000000007</v>
      </c>
      <c r="F31" s="386">
        <v>0.21123</v>
      </c>
      <c r="G31" s="386">
        <v>17.206724000000001</v>
      </c>
    </row>
    <row r="32" spans="1:7">
      <c r="A32" s="56" t="s">
        <v>150</v>
      </c>
      <c r="B32" s="386">
        <v>1.6950559999999999</v>
      </c>
      <c r="C32" s="386">
        <v>0.40154299999999998</v>
      </c>
      <c r="D32" s="386">
        <v>5.7684499999999996</v>
      </c>
      <c r="E32" s="386">
        <v>8.7843900000000001</v>
      </c>
      <c r="F32" s="386">
        <v>0.22819900000000001</v>
      </c>
      <c r="G32" s="386">
        <v>17.076983999999999</v>
      </c>
    </row>
    <row r="33" spans="1:7">
      <c r="A33" s="56" t="s">
        <v>205</v>
      </c>
      <c r="B33" s="386">
        <v>1.734599</v>
      </c>
      <c r="C33" s="386">
        <v>1.5870960000000001</v>
      </c>
      <c r="D33" s="386">
        <v>5.2135360000000004</v>
      </c>
      <c r="E33" s="386">
        <v>7.8277279999999996</v>
      </c>
      <c r="F33" s="386">
        <v>0.26904499999999998</v>
      </c>
      <c r="G33" s="386">
        <v>16.849136999999999</v>
      </c>
    </row>
    <row r="34" spans="1:7">
      <c r="A34" s="56"/>
      <c r="B34" s="386"/>
      <c r="C34" s="386"/>
      <c r="D34" s="386"/>
      <c r="E34" s="386"/>
      <c r="F34" s="386"/>
      <c r="G34" s="386"/>
    </row>
    <row r="35" spans="1:7">
      <c r="A35" s="56" t="s">
        <v>148</v>
      </c>
      <c r="B35" s="386">
        <v>3.2486570000000001</v>
      </c>
      <c r="C35" s="386">
        <v>0.73272099999999996</v>
      </c>
      <c r="D35" s="386">
        <v>12.902687</v>
      </c>
      <c r="E35" s="386">
        <v>8.0622869999999995</v>
      </c>
      <c r="F35" s="386">
        <v>0.90038099999999999</v>
      </c>
      <c r="G35" s="386">
        <v>26.414967000000001</v>
      </c>
    </row>
    <row r="36" spans="1:7">
      <c r="A36" s="56" t="s">
        <v>157</v>
      </c>
      <c r="B36" s="386">
        <v>1.251746</v>
      </c>
      <c r="C36" s="386">
        <v>0.64229999999999998</v>
      </c>
      <c r="D36" s="386">
        <v>9.6460500000000007</v>
      </c>
      <c r="E36" s="386">
        <v>12.472194999999999</v>
      </c>
      <c r="F36" s="386">
        <v>0.75370199999999998</v>
      </c>
      <c r="G36" s="386">
        <v>26.355556</v>
      </c>
    </row>
    <row r="37" spans="1:7" ht="13.5" thickBot="1">
      <c r="A37" s="602" t="s">
        <v>156</v>
      </c>
      <c r="B37" s="603">
        <v>3.1733609999999999</v>
      </c>
      <c r="C37" s="603">
        <v>1.7155260000000001</v>
      </c>
      <c r="D37" s="603">
        <v>12.592402</v>
      </c>
      <c r="E37" s="603">
        <v>5.9401419999999998</v>
      </c>
      <c r="F37" s="603">
        <v>1.696151</v>
      </c>
      <c r="G37" s="603">
        <v>25.369558999999999</v>
      </c>
    </row>
    <row r="38" spans="1:7">
      <c r="A38" s="1078" t="s">
        <v>194</v>
      </c>
      <c r="B38" s="1078"/>
      <c r="C38" s="1078"/>
      <c r="D38" s="1078"/>
      <c r="E38" s="1078"/>
      <c r="F38" s="1078"/>
      <c r="G38" s="1078"/>
    </row>
    <row r="39" spans="1:7">
      <c r="A39" s="617" t="s">
        <v>494</v>
      </c>
    </row>
  </sheetData>
  <mergeCells count="1">
    <mergeCell ref="A38:G38"/>
  </mergeCells>
  <pageMargins left="0.75" right="0.75" top="1" bottom="1" header="0.5" footer="0.5"/>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sheetPr codeName="Sheet44"/>
  <dimension ref="A1:I44"/>
  <sheetViews>
    <sheetView topLeftCell="A3" workbookViewId="0">
      <selection activeCell="E4" sqref="E4"/>
    </sheetView>
  </sheetViews>
  <sheetFormatPr defaultRowHeight="11.25"/>
  <cols>
    <col min="1" max="1" width="13" style="2" customWidth="1"/>
    <col min="2" max="3" width="9.140625" style="2"/>
    <col min="4" max="4" width="8.85546875" style="2" customWidth="1"/>
    <col min="5" max="5" width="9.140625" style="2" customWidth="1"/>
    <col min="6" max="16384" width="9.140625" style="2"/>
  </cols>
  <sheetData>
    <row r="1" spans="1:9">
      <c r="A1" s="86">
        <v>4.4000000000000004</v>
      </c>
      <c r="B1" s="120" t="s">
        <v>496</v>
      </c>
      <c r="C1" s="121"/>
      <c r="D1" s="121"/>
      <c r="E1" s="121"/>
      <c r="F1" s="121"/>
    </row>
    <row r="2" spans="1:9">
      <c r="A2" s="556"/>
      <c r="B2" s="121"/>
      <c r="C2" s="121"/>
      <c r="D2" s="121"/>
      <c r="E2" s="121"/>
      <c r="F2" s="121"/>
    </row>
    <row r="3" spans="1:9" ht="12.75" customHeight="1">
      <c r="A3" s="121"/>
      <c r="B3" s="121"/>
      <c r="C3" s="121"/>
      <c r="D3" s="121"/>
      <c r="E3" s="122" t="s">
        <v>72</v>
      </c>
    </row>
    <row r="4" spans="1:9" ht="45">
      <c r="A4" s="123" t="s">
        <v>209</v>
      </c>
      <c r="B4" s="124" t="s">
        <v>298</v>
      </c>
      <c r="C4" s="124" t="s">
        <v>636</v>
      </c>
      <c r="D4" s="125" t="s">
        <v>69</v>
      </c>
      <c r="E4" s="124" t="s">
        <v>637</v>
      </c>
    </row>
    <row r="5" spans="1:9">
      <c r="A5" s="919" t="s">
        <v>201</v>
      </c>
      <c r="B5" s="382">
        <v>37.200000000000003</v>
      </c>
      <c r="C5" s="382">
        <v>18.100000000000001</v>
      </c>
      <c r="D5" s="382">
        <v>9</v>
      </c>
      <c r="E5" s="382">
        <v>28.200000000000003</v>
      </c>
    </row>
    <row r="6" spans="1:9">
      <c r="A6" s="919" t="s">
        <v>140</v>
      </c>
      <c r="B6" s="382">
        <v>36.9</v>
      </c>
      <c r="C6" s="382">
        <v>21.1</v>
      </c>
      <c r="D6" s="382">
        <v>10.3</v>
      </c>
      <c r="E6" s="382">
        <v>26.599999999999998</v>
      </c>
    </row>
    <row r="7" spans="1:9">
      <c r="A7" s="919" t="s">
        <v>151</v>
      </c>
      <c r="B7" s="382">
        <v>38.200000000000003</v>
      </c>
      <c r="C7" s="382">
        <v>19.8</v>
      </c>
      <c r="D7" s="382">
        <v>12</v>
      </c>
      <c r="E7" s="382">
        <v>26.200000000000003</v>
      </c>
    </row>
    <row r="8" spans="1:9">
      <c r="A8" s="919" t="s">
        <v>195</v>
      </c>
      <c r="B8" s="382">
        <v>42.8</v>
      </c>
      <c r="C8" s="382">
        <v>24.1</v>
      </c>
      <c r="D8" s="382">
        <v>12.1</v>
      </c>
      <c r="E8" s="382">
        <v>30.699999999999996</v>
      </c>
    </row>
    <row r="9" spans="1:9">
      <c r="A9" s="919" t="s">
        <v>203</v>
      </c>
      <c r="B9" s="382">
        <v>51.4</v>
      </c>
      <c r="C9" s="382">
        <v>28.4</v>
      </c>
      <c r="D9" s="382">
        <v>12.3</v>
      </c>
      <c r="E9" s="382">
        <v>39.099999999999994</v>
      </c>
    </row>
    <row r="10" spans="1:9">
      <c r="A10" s="919" t="s">
        <v>208</v>
      </c>
      <c r="B10" s="382">
        <v>39.9</v>
      </c>
      <c r="C10" s="382">
        <v>24.2</v>
      </c>
      <c r="D10" s="382">
        <v>12.7</v>
      </c>
      <c r="E10" s="382">
        <v>27.2</v>
      </c>
    </row>
    <row r="11" spans="1:9">
      <c r="A11" s="919" t="s">
        <v>198</v>
      </c>
      <c r="B11" s="382">
        <v>41.6</v>
      </c>
      <c r="C11" s="382">
        <v>26.7</v>
      </c>
      <c r="D11" s="382">
        <v>12.9</v>
      </c>
      <c r="E11" s="382">
        <v>28.700000000000003</v>
      </c>
    </row>
    <row r="12" spans="1:9">
      <c r="A12" s="919" t="s">
        <v>197</v>
      </c>
      <c r="B12" s="382">
        <v>40.700000000000003</v>
      </c>
      <c r="C12" s="382">
        <v>27</v>
      </c>
      <c r="D12" s="382">
        <v>13.1</v>
      </c>
      <c r="E12" s="382">
        <v>27.6</v>
      </c>
    </row>
    <row r="13" spans="1:9">
      <c r="A13" s="919" t="s">
        <v>132</v>
      </c>
      <c r="B13" s="382">
        <v>39.299999999999997</v>
      </c>
      <c r="C13" s="382">
        <v>29.1</v>
      </c>
      <c r="D13" s="382">
        <v>13.3</v>
      </c>
      <c r="E13" s="382">
        <v>25.999999999999996</v>
      </c>
    </row>
    <row r="14" spans="1:9" s="1" customFormat="1">
      <c r="A14" s="922" t="s">
        <v>136</v>
      </c>
      <c r="B14" s="923">
        <v>44.6</v>
      </c>
      <c r="C14" s="923">
        <v>25</v>
      </c>
      <c r="D14" s="923">
        <v>13.4</v>
      </c>
      <c r="E14" s="923">
        <v>31.200000000000003</v>
      </c>
    </row>
    <row r="15" spans="1:9">
      <c r="A15" s="919" t="s">
        <v>131</v>
      </c>
      <c r="B15" s="382">
        <v>41.3</v>
      </c>
      <c r="C15" s="382">
        <v>26.7</v>
      </c>
      <c r="D15" s="382">
        <v>14.5</v>
      </c>
      <c r="E15" s="382">
        <v>26.799999999999997</v>
      </c>
    </row>
    <row r="16" spans="1:9">
      <c r="A16" s="919" t="s">
        <v>138</v>
      </c>
      <c r="B16" s="382">
        <v>45</v>
      </c>
      <c r="C16" s="382">
        <v>29.1</v>
      </c>
      <c r="D16" s="382">
        <v>14.5</v>
      </c>
      <c r="E16" s="382">
        <v>30.5</v>
      </c>
      <c r="I16" s="209" t="s">
        <v>210</v>
      </c>
    </row>
    <row r="17" spans="1:5" s="209" customFormat="1">
      <c r="A17" s="922" t="s">
        <v>206</v>
      </c>
      <c r="B17" s="923">
        <v>36.299999999999997</v>
      </c>
      <c r="C17" s="923">
        <v>22.9</v>
      </c>
      <c r="D17" s="923">
        <v>15.5</v>
      </c>
      <c r="E17" s="923">
        <v>20.799999999999997</v>
      </c>
    </row>
    <row r="18" spans="1:5" s="1" customFormat="1">
      <c r="A18" s="922" t="s">
        <v>133</v>
      </c>
      <c r="B18" s="923">
        <v>43.9</v>
      </c>
      <c r="C18" s="923">
        <v>24.2</v>
      </c>
      <c r="D18" s="923">
        <v>15.7</v>
      </c>
      <c r="E18" s="923">
        <v>28.2</v>
      </c>
    </row>
    <row r="19" spans="1:5" s="209" customFormat="1">
      <c r="A19" s="922" t="s">
        <v>202</v>
      </c>
      <c r="B19" s="923">
        <v>40.799999999999997</v>
      </c>
      <c r="C19" s="923">
        <v>24.9</v>
      </c>
      <c r="D19" s="923">
        <v>15.9</v>
      </c>
      <c r="E19" s="923">
        <v>24.9</v>
      </c>
    </row>
    <row r="20" spans="1:5" s="209" customFormat="1">
      <c r="A20" s="920" t="s">
        <v>277</v>
      </c>
      <c r="B20" s="921">
        <v>50.9</v>
      </c>
      <c r="C20" s="921">
        <v>40.4</v>
      </c>
      <c r="D20" s="921">
        <v>16.100000000000001</v>
      </c>
      <c r="E20" s="921">
        <v>34.799999999999997</v>
      </c>
    </row>
    <row r="21" spans="1:5" s="1" customFormat="1">
      <c r="A21" s="920" t="s">
        <v>484</v>
      </c>
      <c r="B21" s="921">
        <v>43.4</v>
      </c>
      <c r="C21" s="921">
        <v>25.9</v>
      </c>
      <c r="D21" s="921">
        <v>16.399999999999999</v>
      </c>
      <c r="E21" s="921">
        <v>27</v>
      </c>
    </row>
    <row r="22" spans="1:5">
      <c r="A22" s="919" t="s">
        <v>200</v>
      </c>
      <c r="B22" s="382">
        <v>31.4</v>
      </c>
      <c r="C22" s="382">
        <v>22.8</v>
      </c>
      <c r="D22" s="382">
        <v>17</v>
      </c>
      <c r="E22" s="382">
        <v>14.399999999999999</v>
      </c>
    </row>
    <row r="23" spans="1:5" s="209" customFormat="1">
      <c r="A23" s="922" t="s">
        <v>199</v>
      </c>
      <c r="B23" s="923">
        <v>44.1</v>
      </c>
      <c r="C23" s="923">
        <v>31</v>
      </c>
      <c r="D23" s="923">
        <v>17.100000000000001</v>
      </c>
      <c r="E23" s="923">
        <v>27</v>
      </c>
    </row>
    <row r="24" spans="1:5">
      <c r="A24" s="919" t="s">
        <v>207</v>
      </c>
      <c r="B24" s="382">
        <v>43.3</v>
      </c>
      <c r="C24" s="382">
        <v>24.4</v>
      </c>
      <c r="D24" s="382">
        <v>17.7</v>
      </c>
      <c r="E24" s="382">
        <v>25.599999999999998</v>
      </c>
    </row>
    <row r="25" spans="1:5">
      <c r="A25" s="919" t="s">
        <v>196</v>
      </c>
      <c r="B25" s="382">
        <v>43.4</v>
      </c>
      <c r="C25" s="382">
        <v>26.4</v>
      </c>
      <c r="D25" s="382">
        <v>17.899999999999999</v>
      </c>
      <c r="E25" s="382">
        <v>25.5</v>
      </c>
    </row>
    <row r="26" spans="1:5">
      <c r="A26" s="919" t="s">
        <v>137</v>
      </c>
      <c r="B26" s="382">
        <v>43.5</v>
      </c>
      <c r="C26" s="382">
        <v>23.3</v>
      </c>
      <c r="D26" s="382">
        <v>18.2</v>
      </c>
      <c r="E26" s="382">
        <v>25.3</v>
      </c>
    </row>
    <row r="27" spans="1:5">
      <c r="A27" s="919" t="s">
        <v>134</v>
      </c>
      <c r="B27" s="382">
        <v>42.8</v>
      </c>
      <c r="C27" s="382">
        <v>23.8</v>
      </c>
      <c r="D27" s="382">
        <v>20.100000000000001</v>
      </c>
      <c r="E27" s="382">
        <v>22.699999999999996</v>
      </c>
    </row>
    <row r="28" spans="1:5">
      <c r="A28" s="919" t="s">
        <v>204</v>
      </c>
      <c r="B28" s="382">
        <v>48.1</v>
      </c>
      <c r="C28" s="382">
        <v>31.8</v>
      </c>
      <c r="D28" s="382">
        <v>20.2</v>
      </c>
      <c r="E28" s="382">
        <v>27.900000000000002</v>
      </c>
    </row>
    <row r="29" spans="1:5">
      <c r="A29" s="919" t="s">
        <v>149</v>
      </c>
      <c r="B29" s="382">
        <v>40.799999999999997</v>
      </c>
      <c r="C29" s="382">
        <v>27.1</v>
      </c>
      <c r="D29" s="382">
        <v>20.7</v>
      </c>
      <c r="E29" s="382">
        <v>20.099999999999998</v>
      </c>
    </row>
    <row r="30" spans="1:5">
      <c r="A30" s="919" t="s">
        <v>135</v>
      </c>
      <c r="B30" s="382">
        <v>42.9</v>
      </c>
      <c r="C30" s="382">
        <v>28.1</v>
      </c>
      <c r="D30" s="382">
        <v>20.7</v>
      </c>
      <c r="E30" s="382">
        <v>22.2</v>
      </c>
    </row>
    <row r="31" spans="1:5">
      <c r="A31" s="919" t="s">
        <v>150</v>
      </c>
      <c r="B31" s="382">
        <v>47.4</v>
      </c>
      <c r="C31" s="382">
        <v>27.5</v>
      </c>
      <c r="D31" s="382">
        <v>21</v>
      </c>
      <c r="E31" s="382">
        <v>26.4</v>
      </c>
    </row>
    <row r="32" spans="1:5">
      <c r="A32" s="919" t="s">
        <v>205</v>
      </c>
      <c r="B32" s="382">
        <v>43.7</v>
      </c>
      <c r="C32" s="382">
        <v>29.1</v>
      </c>
      <c r="D32" s="382">
        <v>21.3</v>
      </c>
      <c r="E32" s="382">
        <v>22.400000000000002</v>
      </c>
    </row>
    <row r="33" spans="1:6">
      <c r="A33" s="919"/>
      <c r="B33" s="382"/>
      <c r="C33" s="382"/>
      <c r="D33" s="382"/>
      <c r="E33" s="382"/>
    </row>
    <row r="34" spans="1:6">
      <c r="A34" s="20" t="s">
        <v>156</v>
      </c>
      <c r="B34" s="369">
        <v>33</v>
      </c>
      <c r="C34" s="382">
        <v>22.8</v>
      </c>
      <c r="D34" s="382">
        <v>9.8000000000000007</v>
      </c>
      <c r="E34" s="382">
        <v>23.2</v>
      </c>
    </row>
    <row r="35" spans="1:6">
      <c r="A35" s="919" t="s">
        <v>148</v>
      </c>
      <c r="B35" s="382">
        <v>38.6</v>
      </c>
      <c r="C35" s="382">
        <v>26.6</v>
      </c>
      <c r="D35" s="382">
        <v>11.1</v>
      </c>
      <c r="E35" s="382">
        <v>27.5</v>
      </c>
    </row>
    <row r="36" spans="1:6">
      <c r="A36" s="924" t="s">
        <v>157</v>
      </c>
      <c r="B36" s="381">
        <v>35.1</v>
      </c>
      <c r="C36" s="381">
        <v>22.9</v>
      </c>
      <c r="D36" s="381">
        <v>15</v>
      </c>
      <c r="E36" s="381">
        <v>20.100000000000001</v>
      </c>
    </row>
    <row r="37" spans="1:6" ht="12" thickBot="1">
      <c r="A37" s="925" t="s">
        <v>5</v>
      </c>
      <c r="B37" s="926">
        <v>44.6</v>
      </c>
      <c r="C37" s="926">
        <v>30.2</v>
      </c>
      <c r="D37" s="926">
        <v>20.5</v>
      </c>
      <c r="E37" s="926">
        <v>24.1</v>
      </c>
    </row>
    <row r="38" spans="1:6">
      <c r="A38" s="1080" t="s">
        <v>329</v>
      </c>
      <c r="B38" s="1080"/>
      <c r="C38" s="1080"/>
      <c r="D38" s="1080"/>
      <c r="E38" s="1080"/>
    </row>
    <row r="39" spans="1:6" ht="16.5" customHeight="1">
      <c r="A39" s="1079" t="s">
        <v>380</v>
      </c>
      <c r="B39" s="1072"/>
      <c r="C39" s="1072"/>
      <c r="D39" s="1072"/>
      <c r="E39" s="1072"/>
      <c r="F39" s="1072"/>
    </row>
    <row r="40" spans="1:6">
      <c r="A40" s="1072"/>
      <c r="B40" s="1072"/>
      <c r="C40" s="1072"/>
      <c r="D40" s="1072"/>
      <c r="E40" s="1072"/>
      <c r="F40" s="1072"/>
    </row>
    <row r="41" spans="1:6">
      <c r="A41" s="1072"/>
      <c r="B41" s="1072"/>
      <c r="C41" s="1072"/>
      <c r="D41" s="1072"/>
      <c r="E41" s="1072"/>
      <c r="F41" s="1072"/>
    </row>
    <row r="42" spans="1:6">
      <c r="A42" s="32"/>
      <c r="B42" s="10"/>
      <c r="C42" s="10"/>
      <c r="D42" s="10"/>
      <c r="E42" s="10"/>
      <c r="F42" s="10"/>
    </row>
    <row r="43" spans="1:6">
      <c r="A43" s="32"/>
    </row>
    <row r="44" spans="1:6">
      <c r="B44" s="32"/>
    </row>
  </sheetData>
  <mergeCells count="2">
    <mergeCell ref="A39:F41"/>
    <mergeCell ref="A38:E38"/>
  </mergeCells>
  <pageMargins left="0.75" right="0.75" top="1" bottom="1" header="0.5" footer="0.5"/>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sheetPr codeName="Sheet45"/>
  <dimension ref="A1:M37"/>
  <sheetViews>
    <sheetView workbookViewId="0">
      <selection activeCell="K22" sqref="K22"/>
    </sheetView>
  </sheetViews>
  <sheetFormatPr defaultRowHeight="11.25"/>
  <cols>
    <col min="1" max="3" width="9.140625" style="2"/>
    <col min="4" max="4" width="9.85546875" style="2" customWidth="1"/>
    <col min="5" max="16384" width="9.140625" style="2"/>
  </cols>
  <sheetData>
    <row r="1" spans="1:13">
      <c r="A1" s="86">
        <v>4.5</v>
      </c>
      <c r="B1" s="1" t="s">
        <v>564</v>
      </c>
    </row>
    <row r="2" spans="1:13">
      <c r="A2" s="283"/>
    </row>
    <row r="3" spans="1:13">
      <c r="G3" s="4" t="s">
        <v>252</v>
      </c>
    </row>
    <row r="4" spans="1:13">
      <c r="A4" s="177"/>
      <c r="B4" s="1083" t="s">
        <v>411</v>
      </c>
      <c r="C4" s="1083"/>
      <c r="D4" s="1083"/>
      <c r="E4" s="1083" t="s">
        <v>477</v>
      </c>
      <c r="F4" s="1083"/>
      <c r="G4" s="1083"/>
    </row>
    <row r="5" spans="1:13">
      <c r="A5" s="39" t="s">
        <v>226</v>
      </c>
      <c r="B5" s="184" t="s">
        <v>290</v>
      </c>
      <c r="C5" s="184" t="s">
        <v>289</v>
      </c>
      <c r="D5" s="184" t="s">
        <v>77</v>
      </c>
      <c r="E5" s="184" t="s">
        <v>290</v>
      </c>
      <c r="F5" s="184" t="s">
        <v>289</v>
      </c>
      <c r="G5" s="184" t="s">
        <v>77</v>
      </c>
    </row>
    <row r="6" spans="1:13">
      <c r="A6" s="56" t="s">
        <v>70</v>
      </c>
      <c r="B6" s="353">
        <v>16.8</v>
      </c>
      <c r="C6" s="353">
        <v>16.7</v>
      </c>
      <c r="D6" s="353">
        <v>16.8</v>
      </c>
      <c r="E6" s="496">
        <v>15.74</v>
      </c>
      <c r="F6" s="496">
        <v>19.97</v>
      </c>
      <c r="G6" s="496">
        <v>17.8</v>
      </c>
    </row>
    <row r="7" spans="1:13" ht="11.25" customHeight="1">
      <c r="A7" s="56" t="s">
        <v>71</v>
      </c>
      <c r="B7" s="353">
        <v>14</v>
      </c>
      <c r="C7" s="353">
        <v>14</v>
      </c>
      <c r="D7" s="353">
        <v>14</v>
      </c>
      <c r="E7" s="496">
        <v>16.54</v>
      </c>
      <c r="F7" s="496">
        <v>15.91</v>
      </c>
      <c r="G7" s="496">
        <v>16.22</v>
      </c>
      <c r="J7" s="10"/>
      <c r="K7" s="10"/>
      <c r="L7" s="10"/>
      <c r="M7" s="10"/>
    </row>
    <row r="8" spans="1:13">
      <c r="A8" s="56" t="s">
        <v>222</v>
      </c>
      <c r="B8" s="353">
        <v>8.9</v>
      </c>
      <c r="C8" s="353">
        <v>10.199999999999999</v>
      </c>
      <c r="D8" s="353">
        <v>9.6</v>
      </c>
      <c r="E8" s="496">
        <v>10.32</v>
      </c>
      <c r="F8" s="496">
        <v>9.0500000000000007</v>
      </c>
      <c r="G8" s="496">
        <v>9.6199999999999992</v>
      </c>
      <c r="J8" s="10"/>
      <c r="K8" s="10"/>
      <c r="L8" s="10"/>
      <c r="M8" s="10"/>
    </row>
    <row r="9" spans="1:13">
      <c r="A9" s="39" t="s">
        <v>244</v>
      </c>
      <c r="B9" s="395">
        <v>14.1</v>
      </c>
      <c r="C9" s="395">
        <v>14.1</v>
      </c>
      <c r="D9" s="395">
        <v>14.1</v>
      </c>
      <c r="E9" s="395">
        <v>15.72</v>
      </c>
      <c r="F9" s="395">
        <v>15.9</v>
      </c>
      <c r="G9" s="395">
        <v>15.81</v>
      </c>
      <c r="J9" s="10"/>
      <c r="K9" s="10"/>
      <c r="L9" s="10"/>
      <c r="M9" s="10"/>
    </row>
    <row r="10" spans="1:13">
      <c r="D10" s="4"/>
      <c r="G10" s="4" t="s">
        <v>189</v>
      </c>
      <c r="J10" s="10"/>
      <c r="K10" s="10"/>
      <c r="L10" s="10"/>
      <c r="M10" s="10"/>
    </row>
    <row r="11" spans="1:13">
      <c r="J11" s="10"/>
      <c r="K11" s="10"/>
      <c r="L11" s="10"/>
      <c r="M11" s="10"/>
    </row>
    <row r="12" spans="1:13" ht="11.25" customHeight="1">
      <c r="J12" s="10"/>
      <c r="K12" s="10"/>
      <c r="L12" s="10"/>
      <c r="M12" s="10"/>
    </row>
    <row r="13" spans="1:13" ht="11.25" customHeight="1">
      <c r="J13" s="10"/>
      <c r="K13" s="10"/>
      <c r="L13" s="10"/>
      <c r="M13" s="10"/>
    </row>
    <row r="14" spans="1:13" ht="11.25" customHeight="1">
      <c r="A14" s="230"/>
      <c r="E14" s="85"/>
      <c r="F14" s="85"/>
      <c r="G14" s="85"/>
      <c r="H14" s="85"/>
      <c r="I14" s="85"/>
      <c r="J14" s="75"/>
    </row>
    <row r="15" spans="1:13" ht="11.25" customHeight="1">
      <c r="E15" s="85"/>
      <c r="F15" s="85"/>
      <c r="G15" s="85"/>
      <c r="H15" s="85"/>
      <c r="I15" s="75"/>
      <c r="J15" s="75"/>
    </row>
    <row r="16" spans="1:13" ht="11.25" customHeight="1">
      <c r="E16" s="85"/>
      <c r="F16" s="85"/>
      <c r="G16" s="85"/>
      <c r="H16" s="85"/>
      <c r="I16" s="75"/>
      <c r="J16" s="75"/>
    </row>
    <row r="17" spans="1:10" ht="11.25" customHeight="1">
      <c r="E17" s="85"/>
      <c r="F17" s="85"/>
      <c r="G17" s="85"/>
      <c r="H17" s="85"/>
      <c r="I17" s="75"/>
      <c r="J17" s="75"/>
    </row>
    <row r="18" spans="1:10" ht="11.25" customHeight="1">
      <c r="E18" s="85"/>
      <c r="F18" s="85"/>
      <c r="G18" s="85"/>
      <c r="H18" s="85"/>
      <c r="I18" s="75"/>
      <c r="J18" s="85"/>
    </row>
    <row r="19" spans="1:10">
      <c r="E19" s="85"/>
      <c r="F19" s="85"/>
      <c r="G19" s="85"/>
      <c r="H19" s="85"/>
      <c r="I19" s="85"/>
      <c r="J19" s="85"/>
    </row>
    <row r="20" spans="1:10">
      <c r="E20" s="85"/>
      <c r="F20" s="85"/>
      <c r="G20" s="85"/>
      <c r="H20" s="85"/>
      <c r="I20" s="85"/>
      <c r="J20" s="85"/>
    </row>
    <row r="21" spans="1:10">
      <c r="E21" s="85"/>
      <c r="F21" s="85"/>
      <c r="G21" s="85"/>
      <c r="H21" s="85"/>
      <c r="I21" s="85"/>
      <c r="J21" s="85"/>
    </row>
    <row r="22" spans="1:10">
      <c r="E22" s="85"/>
      <c r="F22" s="85"/>
      <c r="G22" s="85"/>
      <c r="H22" s="85"/>
      <c r="I22" s="85"/>
      <c r="J22" s="85"/>
    </row>
    <row r="23" spans="1:10">
      <c r="E23" s="85"/>
      <c r="F23" s="85"/>
      <c r="G23" s="85"/>
      <c r="H23" s="85"/>
      <c r="I23" s="85"/>
      <c r="J23" s="85"/>
    </row>
    <row r="24" spans="1:10">
      <c r="E24" s="85"/>
      <c r="F24" s="85"/>
      <c r="G24" s="85"/>
      <c r="H24" s="85"/>
      <c r="I24" s="85"/>
      <c r="J24" s="85"/>
    </row>
    <row r="25" spans="1:10">
      <c r="E25" s="85"/>
      <c r="F25" s="85"/>
      <c r="G25" s="85"/>
      <c r="H25" s="85"/>
      <c r="I25" s="85"/>
      <c r="J25" s="85"/>
    </row>
    <row r="26" spans="1:10">
      <c r="E26" s="85"/>
      <c r="F26" s="85"/>
      <c r="G26" s="85"/>
      <c r="H26" s="85"/>
      <c r="I26" s="85"/>
      <c r="J26" s="85"/>
    </row>
    <row r="27" spans="1:10">
      <c r="E27" s="85"/>
      <c r="F27" s="85"/>
      <c r="G27" s="85"/>
      <c r="H27" s="85"/>
      <c r="I27" s="85"/>
      <c r="J27" s="85"/>
    </row>
    <row r="28" spans="1:10">
      <c r="E28" s="85"/>
      <c r="F28" s="85"/>
      <c r="G28" s="85"/>
      <c r="H28" s="85"/>
      <c r="I28" s="85"/>
      <c r="J28" s="85"/>
    </row>
    <row r="29" spans="1:10">
      <c r="E29" s="85"/>
      <c r="F29" s="85"/>
      <c r="G29" s="85"/>
      <c r="H29" s="85"/>
      <c r="I29" s="85"/>
      <c r="J29" s="85"/>
    </row>
    <row r="30" spans="1:10">
      <c r="A30" s="284"/>
      <c r="E30" s="85"/>
      <c r="F30" s="85"/>
      <c r="G30" s="85"/>
      <c r="H30" s="85"/>
      <c r="I30" s="85"/>
      <c r="J30" s="85"/>
    </row>
    <row r="32" spans="1:10">
      <c r="A32" s="209" t="s">
        <v>565</v>
      </c>
    </row>
    <row r="33" spans="1:5">
      <c r="A33" s="209" t="s">
        <v>566</v>
      </c>
    </row>
    <row r="35" spans="1:5">
      <c r="A35" s="1081" t="s">
        <v>394</v>
      </c>
      <c r="B35" s="1074"/>
      <c r="C35" s="1074"/>
      <c r="D35" s="1074"/>
      <c r="E35" s="1074"/>
    </row>
    <row r="36" spans="1:5">
      <c r="A36" s="1074"/>
      <c r="B36" s="1074"/>
      <c r="C36" s="1074"/>
      <c r="D36" s="1074"/>
      <c r="E36" s="1074"/>
    </row>
    <row r="37" spans="1:5" ht="22.5" customHeight="1">
      <c r="A37" s="1082"/>
      <c r="B37" s="1082"/>
      <c r="C37" s="1082"/>
      <c r="D37" s="1082"/>
      <c r="E37" s="1082"/>
    </row>
  </sheetData>
  <mergeCells count="3">
    <mergeCell ref="A35:E37"/>
    <mergeCell ref="B4:D4"/>
    <mergeCell ref="E4:G4"/>
  </mergeCells>
  <pageMargins left="0.75" right="0.75" top="1" bottom="1" header="0.5" footer="0.5"/>
  <pageSetup paperSize="9" scale="73"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sheetPr codeName="Sheet46"/>
  <dimension ref="A1:H13"/>
  <sheetViews>
    <sheetView workbookViewId="0">
      <selection activeCell="J18" sqref="J18"/>
    </sheetView>
  </sheetViews>
  <sheetFormatPr defaultRowHeight="12.75"/>
  <sheetData>
    <row r="1" spans="1:8">
      <c r="A1" s="86">
        <v>4.5999999999999996</v>
      </c>
      <c r="B1" s="1" t="s">
        <v>567</v>
      </c>
    </row>
    <row r="2" spans="1:8">
      <c r="A2" s="24"/>
    </row>
    <row r="3" spans="1:8">
      <c r="A3" s="2"/>
      <c r="B3" s="2"/>
      <c r="C3" s="2"/>
      <c r="D3" s="4"/>
      <c r="E3" s="2"/>
      <c r="F3" s="2"/>
      <c r="G3" s="4" t="s">
        <v>73</v>
      </c>
    </row>
    <row r="4" spans="1:8">
      <c r="A4" s="246"/>
      <c r="B4" s="1083" t="s">
        <v>411</v>
      </c>
      <c r="C4" s="1083"/>
      <c r="D4" s="1083"/>
      <c r="E4" s="1083" t="s">
        <v>477</v>
      </c>
      <c r="F4" s="1083"/>
      <c r="G4" s="1083"/>
      <c r="H4" s="607" t="s">
        <v>210</v>
      </c>
    </row>
    <row r="5" spans="1:8">
      <c r="A5" s="39" t="s">
        <v>226</v>
      </c>
      <c r="B5" s="184" t="s">
        <v>290</v>
      </c>
      <c r="C5" s="184" t="s">
        <v>289</v>
      </c>
      <c r="D5" s="184" t="s">
        <v>77</v>
      </c>
      <c r="E5" s="184" t="s">
        <v>290</v>
      </c>
      <c r="F5" s="184" t="s">
        <v>289</v>
      </c>
      <c r="G5" s="184" t="s">
        <v>77</v>
      </c>
    </row>
    <row r="6" spans="1:8">
      <c r="A6" s="20" t="s">
        <v>70</v>
      </c>
      <c r="B6" s="367">
        <v>7.9</v>
      </c>
      <c r="C6" s="367">
        <v>8.6</v>
      </c>
      <c r="D6" s="367">
        <v>8.1999999999999993</v>
      </c>
      <c r="E6" s="497">
        <v>5.57</v>
      </c>
      <c r="F6" s="497">
        <v>9.31</v>
      </c>
      <c r="G6" s="497">
        <v>7.4</v>
      </c>
    </row>
    <row r="7" spans="1:8">
      <c r="A7" s="20" t="s">
        <v>71</v>
      </c>
      <c r="B7" s="367">
        <v>5.5</v>
      </c>
      <c r="C7" s="367">
        <v>5.2</v>
      </c>
      <c r="D7" s="367">
        <v>5.3</v>
      </c>
      <c r="E7" s="497">
        <v>6.71</v>
      </c>
      <c r="F7" s="497">
        <v>6.82</v>
      </c>
      <c r="G7" s="497">
        <v>6.77</v>
      </c>
    </row>
    <row r="8" spans="1:8">
      <c r="A8" s="20" t="s">
        <v>223</v>
      </c>
      <c r="B8" s="367">
        <v>0.8</v>
      </c>
      <c r="C8" s="367">
        <v>1.4</v>
      </c>
      <c r="D8" s="367">
        <v>1.1000000000000001</v>
      </c>
      <c r="E8" s="498">
        <v>1.22</v>
      </c>
      <c r="F8" s="497">
        <v>0.62</v>
      </c>
      <c r="G8" s="497">
        <v>0.89</v>
      </c>
    </row>
    <row r="9" spans="1:8">
      <c r="A9" s="39" t="s">
        <v>244</v>
      </c>
      <c r="B9" s="396">
        <v>5.5</v>
      </c>
      <c r="C9" s="396">
        <v>5.4</v>
      </c>
      <c r="D9" s="396">
        <v>5.5</v>
      </c>
      <c r="E9" s="499">
        <v>5.89</v>
      </c>
      <c r="F9" s="499">
        <v>6.57</v>
      </c>
      <c r="G9" s="499">
        <v>6.23</v>
      </c>
    </row>
    <row r="10" spans="1:8">
      <c r="D10" s="4"/>
      <c r="G10" s="4" t="s">
        <v>189</v>
      </c>
    </row>
    <row r="12" spans="1:8" ht="48" customHeight="1">
      <c r="A12" s="1084" t="s">
        <v>394</v>
      </c>
      <c r="B12" s="1084"/>
      <c r="C12" s="1084"/>
      <c r="D12" s="1084"/>
      <c r="E12" s="1084"/>
      <c r="F12" s="1084"/>
      <c r="G12" s="1084"/>
    </row>
    <row r="13" spans="1:8" ht="39.75" customHeight="1">
      <c r="A13" s="1079" t="s">
        <v>346</v>
      </c>
      <c r="B13" s="1072"/>
      <c r="C13" s="1072"/>
      <c r="D13" s="1072"/>
      <c r="E13" s="1072"/>
      <c r="F13" s="1072"/>
      <c r="G13" s="1072"/>
    </row>
  </sheetData>
  <mergeCells count="4">
    <mergeCell ref="E4:G4"/>
    <mergeCell ref="B4:D4"/>
    <mergeCell ref="A12:G12"/>
    <mergeCell ref="A13:G13"/>
  </mergeCells>
  <pageMargins left="0.75" right="0.75" top="1" bottom="1" header="0.5" footer="0.5"/>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sheetPr codeName="Sheet47"/>
  <dimension ref="A1:I34"/>
  <sheetViews>
    <sheetView workbookViewId="0">
      <selection activeCell="J6" sqref="J6"/>
    </sheetView>
  </sheetViews>
  <sheetFormatPr defaultRowHeight="11.25"/>
  <cols>
    <col min="1" max="1" width="4.7109375" style="2" customWidth="1"/>
    <col min="2" max="2" width="10.28515625" style="2" customWidth="1"/>
    <col min="3" max="16384" width="9.140625" style="2"/>
  </cols>
  <sheetData>
    <row r="1" spans="1:9">
      <c r="A1" s="86">
        <v>4.7</v>
      </c>
      <c r="B1" s="1" t="s">
        <v>568</v>
      </c>
      <c r="I1" s="230"/>
    </row>
    <row r="2" spans="1:9">
      <c r="A2" s="24"/>
    </row>
    <row r="21" spans="1:8">
      <c r="F21" s="230"/>
      <c r="H21" s="4" t="s">
        <v>190</v>
      </c>
    </row>
    <row r="22" spans="1:8" ht="12.75" customHeight="1">
      <c r="C22" s="71"/>
      <c r="D22" s="71"/>
      <c r="E22" s="71"/>
    </row>
    <row r="23" spans="1:8" ht="26.25" customHeight="1">
      <c r="A23" s="1085" t="s">
        <v>393</v>
      </c>
      <c r="B23" s="1072"/>
      <c r="C23" s="1072"/>
      <c r="D23" s="1072"/>
      <c r="E23" s="1072"/>
      <c r="F23" s="1072"/>
      <c r="G23" s="1072"/>
      <c r="H23" s="1072"/>
    </row>
    <row r="24" spans="1:8" s="321" customFormat="1" ht="39.75" customHeight="1" thickBot="1">
      <c r="A24" s="1086" t="s">
        <v>395</v>
      </c>
      <c r="B24" s="1086"/>
      <c r="C24" s="1086"/>
      <c r="D24" s="1086"/>
      <c r="E24" s="1086"/>
      <c r="F24" s="1086"/>
      <c r="G24" s="1086"/>
      <c r="H24" s="1086"/>
    </row>
    <row r="25" spans="1:8">
      <c r="A25" s="2" t="s">
        <v>32</v>
      </c>
    </row>
    <row r="26" spans="1:8">
      <c r="B26" s="337" t="s">
        <v>60</v>
      </c>
      <c r="C26" s="338" t="s">
        <v>154</v>
      </c>
    </row>
    <row r="27" spans="1:8">
      <c r="B27" s="20" t="s">
        <v>61</v>
      </c>
      <c r="C27" s="350">
        <v>1.77</v>
      </c>
    </row>
    <row r="28" spans="1:8">
      <c r="B28" s="20" t="s">
        <v>63</v>
      </c>
      <c r="C28" s="350">
        <v>1.1100000000000001</v>
      </c>
    </row>
    <row r="29" spans="1:8">
      <c r="B29" s="20" t="s">
        <v>62</v>
      </c>
      <c r="C29" s="350">
        <v>7.59</v>
      </c>
    </row>
    <row r="30" spans="1:8">
      <c r="B30" s="617" t="s">
        <v>347</v>
      </c>
      <c r="C30" s="386">
        <v>9.11</v>
      </c>
    </row>
    <row r="31" spans="1:8">
      <c r="B31" s="20" t="s">
        <v>64</v>
      </c>
      <c r="C31" s="350">
        <v>12.96</v>
      </c>
    </row>
    <row r="32" spans="1:8">
      <c r="B32" s="22" t="s">
        <v>224</v>
      </c>
      <c r="C32" s="355">
        <v>15.23</v>
      </c>
    </row>
    <row r="33" spans="3:3">
      <c r="C33" s="4" t="s">
        <v>310</v>
      </c>
    </row>
    <row r="34" spans="3:3" s="321" customFormat="1" ht="12" thickBot="1"/>
  </sheetData>
  <mergeCells count="2">
    <mergeCell ref="A23:H23"/>
    <mergeCell ref="A24:H24"/>
  </mergeCells>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codeName="Sheet4">
    <pageSetUpPr fitToPage="1"/>
  </sheetPr>
  <dimension ref="A1:M45"/>
  <sheetViews>
    <sheetView workbookViewId="0">
      <selection activeCell="I25" sqref="I25"/>
    </sheetView>
  </sheetViews>
  <sheetFormatPr defaultRowHeight="11.25"/>
  <cols>
    <col min="1" max="1" width="13.85546875" style="2" customWidth="1"/>
    <col min="2" max="8" width="9.140625" style="2"/>
    <col min="9" max="9" width="6.42578125" style="2" customWidth="1"/>
    <col min="10" max="10" width="9.140625" style="2"/>
    <col min="11" max="11" width="6.85546875" style="2" customWidth="1"/>
    <col min="12" max="12" width="8.42578125" style="2" customWidth="1"/>
    <col min="13" max="16384" width="9.140625" style="2"/>
  </cols>
  <sheetData>
    <row r="1" spans="1:9">
      <c r="A1" s="86">
        <v>1.5</v>
      </c>
      <c r="B1" s="1" t="s">
        <v>611</v>
      </c>
      <c r="H1" s="284"/>
    </row>
    <row r="2" spans="1:9">
      <c r="A2" s="24"/>
    </row>
    <row r="3" spans="1:9">
      <c r="A3" s="1"/>
    </row>
    <row r="4" spans="1:9">
      <c r="A4" s="1"/>
    </row>
    <row r="5" spans="1:9">
      <c r="A5" s="1"/>
    </row>
    <row r="6" spans="1:9">
      <c r="A6" s="1"/>
    </row>
    <row r="7" spans="1:9">
      <c r="A7" s="1"/>
    </row>
    <row r="8" spans="1:9">
      <c r="A8" s="1"/>
    </row>
    <row r="9" spans="1:9">
      <c r="A9" s="1"/>
    </row>
    <row r="10" spans="1:9">
      <c r="A10" s="1"/>
    </row>
    <row r="11" spans="1:9">
      <c r="A11" s="1"/>
      <c r="I11" s="24"/>
    </row>
    <row r="12" spans="1:9">
      <c r="A12" s="1"/>
    </row>
    <row r="13" spans="1:9">
      <c r="A13" s="1"/>
      <c r="H13" s="24"/>
    </row>
    <row r="14" spans="1:9">
      <c r="A14" s="1"/>
      <c r="H14" s="284"/>
    </row>
    <row r="15" spans="1:9">
      <c r="A15" s="1"/>
    </row>
    <row r="16" spans="1:9">
      <c r="A16" s="1"/>
    </row>
    <row r="17" spans="1:13">
      <c r="A17" s="1"/>
      <c r="H17" s="24"/>
    </row>
    <row r="18" spans="1:13">
      <c r="A18" s="1"/>
      <c r="H18" s="24"/>
    </row>
    <row r="19" spans="1:13">
      <c r="A19" s="1"/>
    </row>
    <row r="20" spans="1:13">
      <c r="A20" s="1"/>
    </row>
    <row r="21" spans="1:13">
      <c r="A21" s="1"/>
    </row>
    <row r="22" spans="1:13" ht="12.75" customHeight="1">
      <c r="A22" s="1061" t="s">
        <v>147</v>
      </c>
      <c r="B22" s="1061"/>
      <c r="C22" s="1061"/>
      <c r="D22" s="1061"/>
      <c r="E22" s="1061"/>
      <c r="F22" s="1061"/>
      <c r="G22" s="1061"/>
      <c r="H22" s="284"/>
    </row>
    <row r="23" spans="1:13" s="321" customFormat="1" ht="12" thickBot="1">
      <c r="A23" s="320" t="s">
        <v>210</v>
      </c>
      <c r="H23" s="322"/>
    </row>
    <row r="24" spans="1:13">
      <c r="C24" s="2">
        <v>2002</v>
      </c>
      <c r="D24" s="2">
        <v>2003</v>
      </c>
      <c r="E24" s="2">
        <v>2004</v>
      </c>
      <c r="F24" s="2">
        <v>2005</v>
      </c>
      <c r="G24" s="2">
        <v>2006</v>
      </c>
      <c r="H24" s="2">
        <v>2007</v>
      </c>
      <c r="I24" s="2">
        <v>2008</v>
      </c>
      <c r="J24" s="2">
        <v>2009</v>
      </c>
      <c r="K24" s="2">
        <v>2010</v>
      </c>
      <c r="L24" s="2">
        <v>2011</v>
      </c>
      <c r="M24" s="2" t="s">
        <v>210</v>
      </c>
    </row>
    <row r="25" spans="1:13">
      <c r="A25" s="209" t="s">
        <v>489</v>
      </c>
      <c r="B25" s="6"/>
      <c r="C25" s="2">
        <v>60.4</v>
      </c>
      <c r="D25" s="2">
        <v>61.9</v>
      </c>
      <c r="E25" s="2">
        <v>62.3</v>
      </c>
      <c r="F25" s="2">
        <v>62.9</v>
      </c>
      <c r="G25" s="7">
        <v>61.6</v>
      </c>
      <c r="H25" s="7">
        <v>59</v>
      </c>
      <c r="I25" s="7">
        <v>62.5</v>
      </c>
      <c r="J25" s="7">
        <v>74.8</v>
      </c>
      <c r="K25" s="7">
        <v>80</v>
      </c>
      <c r="L25" s="7">
        <v>82.5</v>
      </c>
    </row>
    <row r="26" spans="1:13">
      <c r="A26" s="209" t="s">
        <v>529</v>
      </c>
      <c r="C26" s="2">
        <v>68</v>
      </c>
      <c r="D26" s="2">
        <v>69.2</v>
      </c>
      <c r="E26" s="2">
        <v>69.599999999999994</v>
      </c>
      <c r="F26" s="2">
        <v>70.2</v>
      </c>
      <c r="G26" s="7">
        <v>68.599999999999994</v>
      </c>
      <c r="H26" s="7">
        <v>66.3</v>
      </c>
      <c r="I26" s="7">
        <v>70.099999999999994</v>
      </c>
      <c r="J26" s="7">
        <v>79.900000000000006</v>
      </c>
      <c r="K26" s="7">
        <v>85.3</v>
      </c>
      <c r="L26" s="7">
        <v>87.2</v>
      </c>
    </row>
    <row r="27" spans="1:13">
      <c r="A27" s="2" t="s">
        <v>213</v>
      </c>
      <c r="B27" s="7"/>
      <c r="C27" s="7">
        <v>31.9</v>
      </c>
      <c r="D27" s="7">
        <v>30.7</v>
      </c>
      <c r="E27" s="7">
        <v>29.4</v>
      </c>
      <c r="F27" s="7">
        <v>27.2</v>
      </c>
      <c r="G27" s="7">
        <v>24.5</v>
      </c>
      <c r="H27" s="7">
        <v>24.8</v>
      </c>
      <c r="I27" s="7">
        <v>44.2</v>
      </c>
      <c r="J27" s="7">
        <v>65.099999999999994</v>
      </c>
      <c r="K27" s="7">
        <v>92.5</v>
      </c>
      <c r="L27" s="7">
        <v>108.2</v>
      </c>
    </row>
    <row r="28" spans="1:13">
      <c r="A28" s="2" t="s">
        <v>214</v>
      </c>
      <c r="B28" s="7"/>
      <c r="C28" s="7">
        <v>38.381177902937381</v>
      </c>
      <c r="D28" s="7">
        <v>35.861894227136233</v>
      </c>
      <c r="E28" s="7">
        <v>34.274894131694055</v>
      </c>
      <c r="F28" s="7">
        <v>31.530874160960785</v>
      </c>
      <c r="G28" s="7">
        <v>27.941157206217788</v>
      </c>
      <c r="H28" s="7">
        <v>28.612345073074728</v>
      </c>
      <c r="I28" s="7">
        <v>51.008685047760842</v>
      </c>
      <c r="J28" s="7">
        <v>78.254556443946768</v>
      </c>
      <c r="K28" s="7">
        <v>111.59757729267773</v>
      </c>
      <c r="L28" s="7">
        <v>135.25432293697622</v>
      </c>
    </row>
    <row r="29" spans="1:13">
      <c r="A29" s="209" t="s">
        <v>210</v>
      </c>
    </row>
    <row r="30" spans="1:13">
      <c r="A30" s="209" t="s">
        <v>210</v>
      </c>
    </row>
    <row r="31" spans="1:13" s="321" customFormat="1" ht="12" thickBot="1"/>
    <row r="36" spans="12:12">
      <c r="L36" s="7"/>
    </row>
    <row r="37" spans="12:12">
      <c r="L37" s="7"/>
    </row>
    <row r="38" spans="12:12">
      <c r="L38" s="7"/>
    </row>
    <row r="39" spans="12:12">
      <c r="L39" s="7"/>
    </row>
    <row r="40" spans="12:12">
      <c r="L40" s="7"/>
    </row>
    <row r="41" spans="12:12">
      <c r="L41" s="7"/>
    </row>
    <row r="42" spans="12:12">
      <c r="L42" s="7"/>
    </row>
    <row r="43" spans="12:12">
      <c r="L43" s="7"/>
    </row>
    <row r="44" spans="12:12">
      <c r="L44" s="7"/>
    </row>
    <row r="45" spans="12:12">
      <c r="L45" s="7"/>
    </row>
  </sheetData>
  <mergeCells count="1">
    <mergeCell ref="A22:G22"/>
  </mergeCells>
  <printOptions gridLines="1"/>
  <pageMargins left="0.74803149606299213" right="0.74803149606299213" top="0.98425196850393704" bottom="0.98425196850393704" header="0.51181102362204722" footer="0.51181102362204722"/>
  <pageSetup paperSize="9" orientation="landscape" r:id="rId1"/>
  <headerFooter alignWithMargins="0">
    <oddHeader>&amp;L&amp;F
&amp;A</oddHeader>
  </headerFooter>
  <drawing r:id="rId2"/>
</worksheet>
</file>

<file path=xl/worksheets/sheet50.xml><?xml version="1.0" encoding="utf-8"?>
<worksheet xmlns="http://schemas.openxmlformats.org/spreadsheetml/2006/main" xmlns:r="http://schemas.openxmlformats.org/officeDocument/2006/relationships">
  <sheetPr codeName="Sheet48"/>
  <dimension ref="A1:K43"/>
  <sheetViews>
    <sheetView topLeftCell="A15" zoomScaleNormal="100" workbookViewId="0">
      <selection activeCell="A41" sqref="A41"/>
    </sheetView>
  </sheetViews>
  <sheetFormatPr defaultRowHeight="12.75"/>
  <cols>
    <col min="1" max="1" width="15.140625" customWidth="1"/>
    <col min="2" max="2" width="9.7109375" style="2" customWidth="1"/>
    <col min="3" max="3" width="9.5703125" customWidth="1"/>
    <col min="4" max="4" width="9.85546875" style="777" customWidth="1"/>
  </cols>
  <sheetData>
    <row r="1" spans="1:10">
      <c r="A1" s="306" t="s">
        <v>349</v>
      </c>
      <c r="B1" s="1" t="s">
        <v>497</v>
      </c>
      <c r="C1" s="2"/>
      <c r="D1" s="825"/>
      <c r="F1" s="1" t="s">
        <v>458</v>
      </c>
    </row>
    <row r="2" spans="1:10">
      <c r="A2" s="24"/>
      <c r="C2" s="2"/>
    </row>
    <row r="3" spans="1:10" ht="21" customHeight="1">
      <c r="A3" s="1088" t="s">
        <v>350</v>
      </c>
      <c r="B3" s="1088"/>
      <c r="C3" s="1088"/>
      <c r="D3" s="1088"/>
      <c r="G3" s="2"/>
      <c r="H3" s="2"/>
      <c r="I3" s="2"/>
      <c r="J3" s="2"/>
    </row>
    <row r="4" spans="1:10">
      <c r="A4" s="19" t="s">
        <v>209</v>
      </c>
      <c r="B4" s="19">
        <v>2008</v>
      </c>
      <c r="C4" s="753">
        <v>2009</v>
      </c>
      <c r="D4" s="724">
        <v>2010</v>
      </c>
      <c r="F4" s="209" t="s">
        <v>433</v>
      </c>
      <c r="G4" s="2"/>
      <c r="H4" s="2"/>
      <c r="I4" s="2"/>
      <c r="J4" s="2"/>
    </row>
    <row r="5" spans="1:10">
      <c r="A5" s="56" t="s">
        <v>207</v>
      </c>
      <c r="B5" s="509">
        <v>9.8000000000000007</v>
      </c>
      <c r="C5" s="381">
        <v>9.8000000000000007</v>
      </c>
      <c r="D5" s="509">
        <v>1.9</v>
      </c>
      <c r="F5" s="900" t="s">
        <v>434</v>
      </c>
      <c r="G5" s="2"/>
      <c r="H5" s="2"/>
      <c r="I5" s="2"/>
      <c r="J5" s="2"/>
    </row>
    <row r="6" spans="1:10">
      <c r="A6" s="56" t="s">
        <v>208</v>
      </c>
      <c r="B6" s="509">
        <v>8.5</v>
      </c>
      <c r="C6" s="381">
        <v>3.2</v>
      </c>
      <c r="D6" s="509">
        <v>4.4000000000000004</v>
      </c>
      <c r="F6" s="901" t="s">
        <v>435</v>
      </c>
      <c r="G6" s="2"/>
      <c r="H6" s="2"/>
      <c r="J6" s="2"/>
    </row>
    <row r="7" spans="1:10">
      <c r="A7" s="56" t="s">
        <v>137</v>
      </c>
      <c r="B7" s="381">
        <v>4.9000000000000004</v>
      </c>
      <c r="C7" s="381">
        <v>5.5</v>
      </c>
      <c r="D7" s="509">
        <v>5.5</v>
      </c>
      <c r="F7" s="902" t="s">
        <v>436</v>
      </c>
      <c r="G7" s="2"/>
      <c r="H7" s="2"/>
      <c r="I7" s="2"/>
      <c r="J7" s="2"/>
    </row>
    <row r="8" spans="1:10">
      <c r="A8" s="56" t="s">
        <v>206</v>
      </c>
      <c r="B8" s="509">
        <v>8.6</v>
      </c>
      <c r="C8" s="509">
        <v>6.9</v>
      </c>
      <c r="D8" s="509">
        <v>6.1</v>
      </c>
      <c r="F8" s="903" t="s">
        <v>437</v>
      </c>
      <c r="G8" s="2"/>
      <c r="H8" s="2"/>
      <c r="I8" s="2"/>
      <c r="J8" s="2"/>
    </row>
    <row r="9" spans="1:10" s="607" customFormat="1">
      <c r="A9" s="617" t="s">
        <v>131</v>
      </c>
      <c r="B9" s="752">
        <v>9</v>
      </c>
      <c r="C9" s="752">
        <v>8.8000000000000007</v>
      </c>
      <c r="D9" s="764">
        <v>8.8000000000000007</v>
      </c>
      <c r="F9" s="904" t="s">
        <v>438</v>
      </c>
      <c r="G9" s="209"/>
      <c r="H9" s="209"/>
      <c r="I9" s="209"/>
      <c r="J9" s="209"/>
    </row>
    <row r="10" spans="1:10">
      <c r="A10" s="56" t="s">
        <v>138</v>
      </c>
      <c r="B10" s="509">
        <v>12.4</v>
      </c>
      <c r="C10" s="381">
        <v>12.5</v>
      </c>
      <c r="D10" s="509">
        <v>12</v>
      </c>
      <c r="G10" s="2"/>
      <c r="H10" s="2"/>
      <c r="I10" s="2"/>
      <c r="J10" s="2"/>
    </row>
    <row r="11" spans="1:10">
      <c r="A11" s="56" t="s">
        <v>150</v>
      </c>
      <c r="B11" s="509">
        <v>9</v>
      </c>
      <c r="C11" s="381">
        <v>8.1</v>
      </c>
      <c r="D11" s="509">
        <v>12.5</v>
      </c>
      <c r="G11" s="2"/>
      <c r="H11" s="2"/>
      <c r="I11" s="2"/>
      <c r="J11" s="2"/>
    </row>
    <row r="12" spans="1:10">
      <c r="A12" s="72" t="s">
        <v>277</v>
      </c>
      <c r="B12" s="475">
        <v>12.6</v>
      </c>
      <c r="C12" s="475">
        <v>12.6</v>
      </c>
      <c r="D12" s="511">
        <v>12.6</v>
      </c>
      <c r="G12" s="2"/>
      <c r="H12" s="2"/>
      <c r="I12" s="2"/>
      <c r="J12" s="2"/>
    </row>
    <row r="13" spans="1:10">
      <c r="A13" s="56" t="s">
        <v>196</v>
      </c>
      <c r="B13" s="381">
        <v>9.1999999999999993</v>
      </c>
      <c r="C13" s="381">
        <v>10</v>
      </c>
      <c r="D13" s="509">
        <v>12.8</v>
      </c>
      <c r="G13" s="2"/>
      <c r="H13" s="2"/>
      <c r="I13" s="2"/>
      <c r="J13" s="2"/>
    </row>
    <row r="14" spans="1:10">
      <c r="A14" s="56" t="s">
        <v>204</v>
      </c>
      <c r="B14" s="509">
        <v>21.6</v>
      </c>
      <c r="C14" s="381">
        <v>15.3</v>
      </c>
      <c r="D14" s="509">
        <v>14.6</v>
      </c>
      <c r="G14" s="2"/>
      <c r="H14" s="2"/>
      <c r="I14" s="2"/>
      <c r="J14" s="2"/>
    </row>
    <row r="15" spans="1:10">
      <c r="A15" s="617" t="s">
        <v>149</v>
      </c>
      <c r="B15" s="764">
        <v>13.6</v>
      </c>
      <c r="C15" s="752">
        <v>15.3</v>
      </c>
      <c r="D15" s="764">
        <v>15.7</v>
      </c>
    </row>
    <row r="16" spans="1:10">
      <c r="A16" s="56" t="s">
        <v>198</v>
      </c>
      <c r="B16" s="381">
        <v>17.100000000000001</v>
      </c>
      <c r="C16" s="381">
        <v>16</v>
      </c>
      <c r="D16" s="509">
        <v>15.8</v>
      </c>
    </row>
    <row r="17" spans="1:10" s="352" customFormat="1">
      <c r="A17" s="617" t="s">
        <v>132</v>
      </c>
      <c r="B17" s="752">
        <v>17.100000000000001</v>
      </c>
      <c r="C17" s="752">
        <v>16.8</v>
      </c>
      <c r="D17" s="764">
        <v>16</v>
      </c>
    </row>
    <row r="18" spans="1:10">
      <c r="A18" s="617" t="s">
        <v>136</v>
      </c>
      <c r="B18" s="764">
        <v>17.100000000000001</v>
      </c>
      <c r="C18" s="764">
        <v>15.5</v>
      </c>
      <c r="D18" s="826">
        <v>16</v>
      </c>
      <c r="E18" s="352"/>
      <c r="G18" s="2"/>
      <c r="H18" s="2"/>
      <c r="I18" s="2"/>
      <c r="J18" s="2"/>
    </row>
    <row r="19" spans="1:10">
      <c r="A19" s="72" t="s">
        <v>484</v>
      </c>
      <c r="B19" s="475">
        <v>17.399999999999999</v>
      </c>
      <c r="C19" s="475">
        <v>16.899999999999999</v>
      </c>
      <c r="D19" s="511">
        <v>16.399999999999999</v>
      </c>
      <c r="G19" s="2"/>
      <c r="H19" s="2"/>
      <c r="I19" s="2"/>
      <c r="J19" s="2"/>
    </row>
    <row r="20" spans="1:10">
      <c r="A20" s="617" t="s">
        <v>135</v>
      </c>
      <c r="B20" s="764">
        <v>16.100000000000001</v>
      </c>
      <c r="C20" s="752">
        <v>16.7</v>
      </c>
      <c r="D20" s="764">
        <v>16.7</v>
      </c>
      <c r="G20" s="2"/>
      <c r="H20" s="2"/>
      <c r="I20" s="2"/>
      <c r="J20" s="2"/>
    </row>
    <row r="21" spans="1:10">
      <c r="A21" s="56" t="s">
        <v>205</v>
      </c>
      <c r="B21" s="509">
        <v>13.4</v>
      </c>
      <c r="C21" s="509">
        <v>14.9</v>
      </c>
      <c r="D21" s="509">
        <v>17.600000000000001</v>
      </c>
      <c r="G21" s="2"/>
      <c r="H21" s="2"/>
      <c r="I21" s="2"/>
      <c r="J21" s="2"/>
    </row>
    <row r="22" spans="1:10">
      <c r="A22" s="56" t="s">
        <v>203</v>
      </c>
      <c r="B22" s="381">
        <v>17.5</v>
      </c>
      <c r="C22" s="381">
        <v>17.100000000000001</v>
      </c>
      <c r="D22" s="509">
        <v>17.600000000000001</v>
      </c>
      <c r="G22" s="2"/>
      <c r="H22" s="2"/>
      <c r="I22" s="2"/>
      <c r="J22" s="2"/>
    </row>
    <row r="23" spans="1:10">
      <c r="A23" s="56" t="s">
        <v>140</v>
      </c>
      <c r="B23" s="509">
        <v>19.600000000000001</v>
      </c>
      <c r="C23" s="381">
        <v>19.2</v>
      </c>
      <c r="D23" s="509">
        <v>18.5</v>
      </c>
      <c r="G23" s="2"/>
      <c r="H23" s="2"/>
      <c r="I23" s="2"/>
      <c r="J23" s="2"/>
    </row>
    <row r="24" spans="1:10">
      <c r="A24" s="56" t="s">
        <v>197</v>
      </c>
      <c r="B24" s="381">
        <v>20</v>
      </c>
      <c r="C24" s="381">
        <v>20.100000000000001</v>
      </c>
      <c r="D24" s="509">
        <v>19.399999999999999</v>
      </c>
      <c r="G24" s="2"/>
      <c r="H24" s="2"/>
      <c r="I24" s="2"/>
      <c r="J24" s="2"/>
    </row>
    <row r="25" spans="1:10">
      <c r="A25" s="56" t="s">
        <v>199</v>
      </c>
      <c r="B25" s="381">
        <v>21.4</v>
      </c>
      <c r="C25" s="381">
        <v>20.6</v>
      </c>
      <c r="D25" s="509">
        <v>19.5</v>
      </c>
      <c r="G25" s="2"/>
      <c r="H25" s="2"/>
      <c r="I25" s="2"/>
      <c r="J25" s="2"/>
    </row>
    <row r="26" spans="1:10">
      <c r="A26" s="56" t="s">
        <v>151</v>
      </c>
      <c r="B26" s="509">
        <v>20.9</v>
      </c>
      <c r="C26" s="509">
        <v>21.9</v>
      </c>
      <c r="D26" s="509">
        <v>20.7</v>
      </c>
      <c r="G26" s="2"/>
      <c r="H26" s="2"/>
      <c r="I26" s="2"/>
      <c r="J26" s="2"/>
    </row>
    <row r="27" spans="1:10">
      <c r="A27" s="56" t="s">
        <v>200</v>
      </c>
      <c r="B27" s="381">
        <v>21.6</v>
      </c>
      <c r="C27" s="381">
        <v>21</v>
      </c>
      <c r="D27" s="509">
        <v>21</v>
      </c>
      <c r="G27" s="2"/>
      <c r="H27" s="2"/>
      <c r="I27" s="2"/>
      <c r="J27" s="2"/>
    </row>
    <row r="28" spans="1:10">
      <c r="A28" s="56" t="s">
        <v>133</v>
      </c>
      <c r="B28" s="381">
        <v>23.2</v>
      </c>
      <c r="C28" s="381">
        <v>23.2</v>
      </c>
      <c r="D28" s="509">
        <v>23.1</v>
      </c>
      <c r="G28" s="2"/>
      <c r="H28" s="2"/>
      <c r="I28" s="2"/>
      <c r="J28" s="2"/>
    </row>
    <row r="29" spans="1:10">
      <c r="A29" s="56" t="s">
        <v>201</v>
      </c>
      <c r="B29" s="381">
        <v>26.2</v>
      </c>
      <c r="C29" s="381">
        <v>25.9</v>
      </c>
      <c r="D29" s="509">
        <v>25.5</v>
      </c>
      <c r="G29" s="2"/>
      <c r="H29" s="2"/>
      <c r="I29" s="2"/>
      <c r="J29" s="2"/>
    </row>
    <row r="30" spans="1:10">
      <c r="A30" s="617" t="s">
        <v>195</v>
      </c>
      <c r="B30" s="764">
        <v>25.5</v>
      </c>
      <c r="C30" s="764">
        <v>25.4</v>
      </c>
      <c r="D30" s="764">
        <v>25.5</v>
      </c>
      <c r="G30" s="2"/>
      <c r="H30" s="2"/>
      <c r="I30" s="2"/>
      <c r="J30" s="2"/>
    </row>
    <row r="31" spans="1:10">
      <c r="A31" s="56" t="s">
        <v>202</v>
      </c>
      <c r="B31" s="509">
        <v>27.6</v>
      </c>
      <c r="C31" s="509" t="s">
        <v>168</v>
      </c>
      <c r="D31" s="764" t="s">
        <v>168</v>
      </c>
      <c r="G31" s="2"/>
      <c r="H31" s="2"/>
      <c r="I31" s="2"/>
      <c r="J31" s="2"/>
    </row>
    <row r="32" spans="1:10">
      <c r="A32" s="56" t="s">
        <v>134</v>
      </c>
      <c r="B32" s="509">
        <v>22</v>
      </c>
      <c r="C32" s="509" t="s">
        <v>168</v>
      </c>
      <c r="D32" s="764" t="s">
        <v>168</v>
      </c>
      <c r="G32" s="2"/>
      <c r="H32" s="2"/>
      <c r="I32" s="2"/>
      <c r="J32" s="2"/>
    </row>
    <row r="33" spans="1:11" s="976" customFormat="1">
      <c r="A33" s="56"/>
      <c r="B33" s="509"/>
      <c r="C33" s="509"/>
      <c r="D33" s="764"/>
      <c r="G33" s="2"/>
      <c r="H33" s="2"/>
      <c r="I33" s="2"/>
      <c r="J33" s="2"/>
    </row>
    <row r="34" spans="1:11">
      <c r="A34" s="617" t="s">
        <v>148</v>
      </c>
      <c r="B34" s="509">
        <v>17.2</v>
      </c>
      <c r="C34" s="509">
        <v>16.7</v>
      </c>
      <c r="D34" s="509">
        <v>16.100000000000001</v>
      </c>
      <c r="G34" s="2"/>
      <c r="H34" s="2"/>
      <c r="I34" s="2"/>
      <c r="J34" s="2"/>
    </row>
    <row r="35" spans="1:11">
      <c r="A35" s="979" t="s">
        <v>157</v>
      </c>
      <c r="B35" s="512">
        <v>18.7</v>
      </c>
      <c r="C35" s="512" t="s">
        <v>168</v>
      </c>
      <c r="D35" s="512" t="s">
        <v>168</v>
      </c>
      <c r="G35" s="2"/>
      <c r="H35" s="2"/>
      <c r="I35" s="2"/>
      <c r="J35" s="2"/>
    </row>
    <row r="36" spans="1:11">
      <c r="A36" s="2"/>
      <c r="C36" s="2"/>
      <c r="D36" s="4" t="s">
        <v>351</v>
      </c>
      <c r="G36" s="2"/>
      <c r="H36" s="2"/>
      <c r="I36" s="2"/>
      <c r="J36" s="2"/>
      <c r="K36" s="2"/>
    </row>
    <row r="37" spans="1:11">
      <c r="G37" s="2"/>
      <c r="H37" s="2"/>
      <c r="I37" s="2"/>
      <c r="J37" s="2"/>
      <c r="K37" s="2"/>
    </row>
    <row r="38" spans="1:11">
      <c r="A38" s="1079" t="s">
        <v>499</v>
      </c>
      <c r="B38" s="1087"/>
      <c r="C38" s="1087"/>
      <c r="D38" s="1087"/>
      <c r="E38" s="1087"/>
      <c r="G38" s="2"/>
      <c r="H38" s="2"/>
      <c r="I38" s="2"/>
      <c r="J38" s="2"/>
    </row>
    <row r="39" spans="1:11">
      <c r="A39" s="1087"/>
      <c r="B39" s="1087"/>
      <c r="C39" s="1087"/>
      <c r="D39" s="1087"/>
      <c r="E39" s="1087"/>
      <c r="G39" s="32" t="s">
        <v>498</v>
      </c>
      <c r="H39" s="2"/>
      <c r="I39" s="2"/>
      <c r="J39" s="2"/>
    </row>
    <row r="40" spans="1:11" ht="2.25" customHeight="1">
      <c r="A40" s="1072"/>
      <c r="B40" s="1072"/>
      <c r="C40" s="1072"/>
      <c r="D40" s="1072"/>
      <c r="E40" s="1072"/>
      <c r="G40" s="2"/>
      <c r="H40" s="2"/>
      <c r="I40" s="2"/>
      <c r="J40" s="2"/>
    </row>
    <row r="41" spans="1:11">
      <c r="G41" s="2"/>
      <c r="H41" s="2"/>
      <c r="I41" s="2"/>
      <c r="J41" s="2"/>
    </row>
    <row r="42" spans="1:11">
      <c r="G42" s="2"/>
      <c r="H42" s="2"/>
      <c r="I42" s="2"/>
      <c r="J42" s="2"/>
    </row>
    <row r="43" spans="1:11">
      <c r="G43" s="2"/>
      <c r="H43" s="2"/>
      <c r="I43" s="2"/>
      <c r="J43" s="2"/>
    </row>
  </sheetData>
  <mergeCells count="2">
    <mergeCell ref="A38:E40"/>
    <mergeCell ref="A3:D3"/>
  </mergeCells>
  <pageMargins left="0.75" right="0.75" top="1" bottom="1" header="0.5" footer="0.5"/>
  <pageSetup paperSize="9" orientation="portrait" r:id="rId1"/>
  <headerFooter alignWithMargins="0"/>
  <drawing r:id="rId2"/>
</worksheet>
</file>

<file path=xl/worksheets/sheet51.xml><?xml version="1.0" encoding="utf-8"?>
<worksheet xmlns="http://schemas.openxmlformats.org/spreadsheetml/2006/main" xmlns:r="http://schemas.openxmlformats.org/officeDocument/2006/relationships">
  <sheetPr codeName="Sheet49">
    <pageSetUpPr fitToPage="1"/>
  </sheetPr>
  <dimension ref="A1:P33"/>
  <sheetViews>
    <sheetView topLeftCell="A5" workbookViewId="0">
      <selection activeCell="G14" sqref="G14"/>
    </sheetView>
  </sheetViews>
  <sheetFormatPr defaultRowHeight="11.25"/>
  <cols>
    <col min="1" max="1" width="14.85546875" style="2" customWidth="1"/>
    <col min="2" max="2" width="16.7109375" style="2" customWidth="1"/>
    <col min="3" max="3" width="15.28515625" style="2" customWidth="1"/>
    <col min="4" max="4" width="12.7109375" style="2" customWidth="1"/>
    <col min="5" max="5" width="9.140625" style="2"/>
    <col min="6" max="6" width="8.85546875" style="30" customWidth="1"/>
    <col min="7" max="7" width="12.5703125" style="30" customWidth="1"/>
    <col min="8" max="8" width="9.42578125" style="30" customWidth="1"/>
    <col min="9" max="9" width="25.28515625" style="30" customWidth="1"/>
    <col min="10" max="10" width="9.7109375" style="2" customWidth="1"/>
    <col min="11" max="11" width="13.42578125" style="2" customWidth="1"/>
    <col min="12" max="12" width="15.5703125" style="2" customWidth="1"/>
    <col min="13" max="13" width="11.140625" style="2" customWidth="1"/>
    <col min="14" max="14" width="12.42578125" style="2" customWidth="1"/>
    <col min="15" max="15" width="11.28515625" style="2" customWidth="1"/>
    <col min="16" max="16" width="12.5703125" style="2" customWidth="1"/>
    <col min="17" max="16384" width="9.140625" style="2"/>
  </cols>
  <sheetData>
    <row r="1" spans="1:16" ht="12.75" customHeight="1">
      <c r="A1" s="661">
        <v>4.9000000000000004</v>
      </c>
      <c r="B1" s="1" t="s">
        <v>465</v>
      </c>
      <c r="O1" s="126"/>
      <c r="P1" s="126"/>
    </row>
    <row r="2" spans="1:16">
      <c r="A2" s="24"/>
      <c r="E2" s="13"/>
      <c r="J2" s="7"/>
      <c r="P2" s="7"/>
    </row>
    <row r="3" spans="1:16">
      <c r="C3" s="4" t="s">
        <v>165</v>
      </c>
      <c r="D3" s="6" t="s">
        <v>154</v>
      </c>
      <c r="E3" s="13"/>
      <c r="P3" s="7"/>
    </row>
    <row r="4" spans="1:16">
      <c r="A4" s="40" t="s">
        <v>227</v>
      </c>
      <c r="B4" s="128" t="s">
        <v>164</v>
      </c>
      <c r="C4" s="128" t="s">
        <v>228</v>
      </c>
      <c r="D4" s="128" t="s">
        <v>229</v>
      </c>
      <c r="E4" s="13"/>
      <c r="F4" s="318"/>
      <c r="P4" s="7"/>
    </row>
    <row r="5" spans="1:16">
      <c r="A5" s="129" t="s">
        <v>230</v>
      </c>
      <c r="B5" s="346">
        <f t="shared" ref="B5:B13" si="0">G22/1000</f>
        <v>1783.604</v>
      </c>
      <c r="C5" s="346">
        <f t="shared" ref="C5:C13" si="1">H22/1000</f>
        <v>1366.4739999999999</v>
      </c>
      <c r="D5" s="346">
        <f t="shared" ref="D5:D14" si="2">C5/B5*100</f>
        <v>76.613082276110617</v>
      </c>
      <c r="E5" s="13"/>
      <c r="P5" s="7"/>
    </row>
    <row r="6" spans="1:16">
      <c r="A6" s="129" t="s">
        <v>231</v>
      </c>
      <c r="B6" s="346">
        <f t="shared" si="0"/>
        <v>2118.6060000000002</v>
      </c>
      <c r="C6" s="346">
        <f t="shared" si="1"/>
        <v>1616.77</v>
      </c>
      <c r="D6" s="346">
        <f t="shared" si="2"/>
        <v>76.312915190460131</v>
      </c>
      <c r="E6" s="13"/>
      <c r="P6" s="7"/>
    </row>
    <row r="7" spans="1:16" ht="12" customHeight="1">
      <c r="A7" s="129" t="s">
        <v>232</v>
      </c>
      <c r="B7" s="346">
        <f t="shared" si="0"/>
        <v>2275.4499999999998</v>
      </c>
      <c r="C7" s="346">
        <f t="shared" si="1"/>
        <v>1734.3789999999999</v>
      </c>
      <c r="D7" s="346">
        <f t="shared" si="2"/>
        <v>76.221362807356783</v>
      </c>
      <c r="E7" s="13"/>
      <c r="P7" s="7"/>
    </row>
    <row r="8" spans="1:16">
      <c r="A8" s="129" t="s">
        <v>233</v>
      </c>
      <c r="B8" s="346">
        <f t="shared" si="0"/>
        <v>2275.4499999999998</v>
      </c>
      <c r="C8" s="346">
        <f t="shared" si="1"/>
        <v>1679.5</v>
      </c>
      <c r="D8" s="346">
        <f t="shared" si="2"/>
        <v>73.809576127798906</v>
      </c>
      <c r="E8" s="13"/>
      <c r="P8" s="7"/>
    </row>
    <row r="9" spans="1:16">
      <c r="A9" s="129" t="s">
        <v>234</v>
      </c>
      <c r="B9" s="346">
        <f t="shared" si="0"/>
        <v>2335.1529999999998</v>
      </c>
      <c r="C9" s="346">
        <f t="shared" si="1"/>
        <v>1701.385</v>
      </c>
      <c r="D9" s="346">
        <f t="shared" si="2"/>
        <v>72.859679858236277</v>
      </c>
      <c r="E9" s="13"/>
      <c r="P9" s="7"/>
    </row>
    <row r="10" spans="1:16">
      <c r="A10" s="129" t="s">
        <v>235</v>
      </c>
      <c r="B10" s="346">
        <f t="shared" si="0"/>
        <v>2445.5149999999999</v>
      </c>
      <c r="C10" s="346">
        <f t="shared" si="1"/>
        <v>1793.5060000000001</v>
      </c>
      <c r="D10" s="346">
        <f t="shared" si="2"/>
        <v>73.338581035078505</v>
      </c>
      <c r="E10" s="13"/>
      <c r="P10" s="7"/>
    </row>
    <row r="11" spans="1:16">
      <c r="A11" s="129" t="s">
        <v>236</v>
      </c>
      <c r="B11" s="346">
        <f t="shared" si="0"/>
        <v>2448.81</v>
      </c>
      <c r="C11" s="346">
        <f t="shared" si="1"/>
        <v>1677.5920000000001</v>
      </c>
      <c r="D11" s="346">
        <f t="shared" si="2"/>
        <v>68.506417402738478</v>
      </c>
      <c r="E11" s="13"/>
      <c r="P11" s="7"/>
    </row>
    <row r="12" spans="1:16">
      <c r="A12" s="129" t="s">
        <v>237</v>
      </c>
      <c r="B12" s="346">
        <f t="shared" si="0"/>
        <v>2557.0360000000001</v>
      </c>
      <c r="C12" s="346">
        <f t="shared" si="1"/>
        <v>1751.3510000000001</v>
      </c>
      <c r="D12" s="346">
        <v>69</v>
      </c>
      <c r="E12" s="13"/>
      <c r="P12" s="7"/>
    </row>
    <row r="13" spans="1:16">
      <c r="A13" s="129" t="s">
        <v>243</v>
      </c>
      <c r="B13" s="346">
        <f t="shared" si="0"/>
        <v>2741.2620000000002</v>
      </c>
      <c r="C13" s="346">
        <f t="shared" si="1"/>
        <v>1806.932</v>
      </c>
      <c r="D13" s="346">
        <f>C13/B13*100</f>
        <v>65.916063477332699</v>
      </c>
      <c r="E13" s="13"/>
      <c r="P13" s="7"/>
    </row>
    <row r="14" spans="1:16">
      <c r="A14" s="409" t="s">
        <v>238</v>
      </c>
      <c r="B14" s="347">
        <f>G31/1000</f>
        <v>3002.1729999999998</v>
      </c>
      <c r="C14" s="347">
        <f>H31/1000</f>
        <v>1878.6089999999999</v>
      </c>
      <c r="D14" s="347">
        <f t="shared" si="2"/>
        <v>62.574974859876498</v>
      </c>
      <c r="E14" s="13"/>
      <c r="P14" s="7"/>
    </row>
    <row r="15" spans="1:16">
      <c r="A15" s="409" t="s">
        <v>34</v>
      </c>
      <c r="B15" s="347">
        <v>3110.9140000000002</v>
      </c>
      <c r="C15" s="347">
        <v>2085.2449999999999</v>
      </c>
      <c r="D15" s="347">
        <v>67</v>
      </c>
      <c r="E15" s="13"/>
      <c r="P15" s="7"/>
    </row>
    <row r="16" spans="1:16">
      <c r="A16" s="609" t="s">
        <v>464</v>
      </c>
      <c r="B16" s="372">
        <v>3209.2440000000001</v>
      </c>
      <c r="C16" s="372">
        <v>2243.1759999999999</v>
      </c>
      <c r="D16" s="372">
        <v>69.897334076187406</v>
      </c>
      <c r="E16" s="13"/>
      <c r="F16" s="941"/>
      <c r="G16" s="941"/>
      <c r="H16" s="941"/>
      <c r="I16" s="941"/>
      <c r="P16" s="7"/>
    </row>
    <row r="17" spans="3:16">
      <c r="C17" s="78"/>
      <c r="D17" s="26" t="s">
        <v>166</v>
      </c>
      <c r="E17" s="13"/>
      <c r="P17" s="7"/>
    </row>
    <row r="18" spans="3:16">
      <c r="E18" s="13"/>
      <c r="P18" s="7"/>
    </row>
    <row r="19" spans="3:16">
      <c r="E19" s="13"/>
      <c r="P19" s="7"/>
    </row>
    <row r="20" spans="3:16">
      <c r="E20" s="13"/>
      <c r="P20" s="7"/>
    </row>
    <row r="21" spans="3:16" ht="21.75" customHeight="1">
      <c r="E21" s="13"/>
      <c r="F21" s="500" t="s">
        <v>227</v>
      </c>
      <c r="G21" s="501" t="s">
        <v>65</v>
      </c>
      <c r="H21" s="501" t="s">
        <v>228</v>
      </c>
      <c r="I21" s="502" t="s">
        <v>66</v>
      </c>
    </row>
    <row r="22" spans="3:16">
      <c r="F22" s="503" t="s">
        <v>230</v>
      </c>
      <c r="G22" s="127">
        <v>1783604</v>
      </c>
      <c r="H22" s="127">
        <v>1366474</v>
      </c>
      <c r="I22" s="342">
        <f>H22/G22*100</f>
        <v>76.613082276110617</v>
      </c>
    </row>
    <row r="23" spans="3:16">
      <c r="F23" s="503" t="s">
        <v>231</v>
      </c>
      <c r="G23" s="127">
        <v>2118606</v>
      </c>
      <c r="H23" s="127">
        <v>1616770</v>
      </c>
      <c r="I23" s="342">
        <f t="shared" ref="I23:I32" si="3">H23/G23*100</f>
        <v>76.312915190460146</v>
      </c>
    </row>
    <row r="24" spans="3:16">
      <c r="F24" s="503" t="s">
        <v>232</v>
      </c>
      <c r="G24" s="127">
        <v>2275450</v>
      </c>
      <c r="H24" s="127">
        <v>1734379</v>
      </c>
      <c r="I24" s="342">
        <f t="shared" si="3"/>
        <v>76.221362807356783</v>
      </c>
    </row>
    <row r="25" spans="3:16">
      <c r="F25" s="503" t="s">
        <v>233</v>
      </c>
      <c r="G25" s="127">
        <v>2275450</v>
      </c>
      <c r="H25" s="127">
        <v>1679500</v>
      </c>
      <c r="I25" s="342">
        <f t="shared" si="3"/>
        <v>73.809576127798891</v>
      </c>
    </row>
    <row r="26" spans="3:16" ht="11.25" customHeight="1">
      <c r="F26" s="503" t="s">
        <v>234</v>
      </c>
      <c r="G26" s="127">
        <v>2335153</v>
      </c>
      <c r="H26" s="127">
        <v>1701385</v>
      </c>
      <c r="I26" s="342">
        <f t="shared" si="3"/>
        <v>72.859679858236277</v>
      </c>
    </row>
    <row r="27" spans="3:16">
      <c r="F27" s="503" t="s">
        <v>235</v>
      </c>
      <c r="G27" s="127">
        <v>2445515</v>
      </c>
      <c r="H27" s="127">
        <v>1793506</v>
      </c>
      <c r="I27" s="342">
        <f t="shared" si="3"/>
        <v>73.338581035078505</v>
      </c>
    </row>
    <row r="28" spans="3:16">
      <c r="F28" s="503" t="s">
        <v>236</v>
      </c>
      <c r="G28" s="127">
        <v>2448810</v>
      </c>
      <c r="H28" s="127">
        <v>1677592</v>
      </c>
      <c r="I28" s="342">
        <f t="shared" si="3"/>
        <v>68.506417402738478</v>
      </c>
    </row>
    <row r="29" spans="3:16">
      <c r="F29" s="503" t="s">
        <v>237</v>
      </c>
      <c r="G29" s="127">
        <v>2557036</v>
      </c>
      <c r="H29" s="127">
        <v>1751351</v>
      </c>
      <c r="I29" s="342">
        <f t="shared" si="3"/>
        <v>68.491448692939798</v>
      </c>
    </row>
    <row r="30" spans="3:16">
      <c r="F30" s="503" t="s">
        <v>243</v>
      </c>
      <c r="G30" s="127">
        <v>2741262</v>
      </c>
      <c r="H30" s="127">
        <v>1806932</v>
      </c>
      <c r="I30" s="342">
        <f t="shared" si="3"/>
        <v>65.916063477332699</v>
      </c>
    </row>
    <row r="31" spans="3:16">
      <c r="F31" s="503" t="s">
        <v>238</v>
      </c>
      <c r="G31" s="127">
        <v>3002173</v>
      </c>
      <c r="H31" s="127">
        <v>1878609</v>
      </c>
      <c r="I31" s="342">
        <f t="shared" si="3"/>
        <v>62.574974859876498</v>
      </c>
    </row>
    <row r="32" spans="3:16">
      <c r="F32" s="343">
        <v>2007</v>
      </c>
      <c r="G32" s="942">
        <v>3110914</v>
      </c>
      <c r="H32" s="942">
        <v>2085245</v>
      </c>
      <c r="I32" s="943">
        <f t="shared" si="3"/>
        <v>67.029978970810504</v>
      </c>
    </row>
    <row r="33" spans="6:9">
      <c r="F33" s="504">
        <v>2011</v>
      </c>
      <c r="G33" s="506">
        <v>3209244</v>
      </c>
      <c r="H33" s="506">
        <v>2243176</v>
      </c>
      <c r="I33" s="505">
        <v>69.89733407618742</v>
      </c>
    </row>
  </sheetData>
  <pageMargins left="0.75" right="0.75" top="1" bottom="1" header="0.5" footer="0.5"/>
  <pageSetup paperSize="9" scale="70" orientation="portrait" r:id="rId1"/>
  <headerFooter alignWithMargins="0"/>
  <drawing r:id="rId2"/>
</worksheet>
</file>

<file path=xl/worksheets/sheet52.xml><?xml version="1.0" encoding="utf-8"?>
<worksheet xmlns="http://schemas.openxmlformats.org/spreadsheetml/2006/main" xmlns:r="http://schemas.openxmlformats.org/officeDocument/2006/relationships">
  <sheetPr codeName="Sheet50"/>
  <dimension ref="A1:D47"/>
  <sheetViews>
    <sheetView topLeftCell="A28" workbookViewId="0">
      <selection activeCell="H53" sqref="H53"/>
    </sheetView>
  </sheetViews>
  <sheetFormatPr defaultRowHeight="12.75" customHeight="1"/>
  <cols>
    <col min="1" max="1" width="14.28515625" style="30" customWidth="1"/>
    <col min="2" max="3" width="11.85546875" style="30" customWidth="1"/>
    <col min="4" max="4" width="12.140625" style="30" customWidth="1"/>
    <col min="5" max="16384" width="9.140625" style="30"/>
  </cols>
  <sheetData>
    <row r="1" spans="1:4" ht="12.75" customHeight="1">
      <c r="A1" s="315" t="s">
        <v>348</v>
      </c>
      <c r="B1" s="130" t="s">
        <v>535</v>
      </c>
    </row>
    <row r="2" spans="1:4" ht="12.75" customHeight="1">
      <c r="A2" s="557"/>
    </row>
    <row r="3" spans="1:4" ht="12.75" customHeight="1">
      <c r="A3" s="131"/>
      <c r="B3" s="131"/>
      <c r="C3" s="131"/>
      <c r="D3" s="31" t="s">
        <v>263</v>
      </c>
    </row>
    <row r="4" spans="1:4" ht="12.75" customHeight="1">
      <c r="A4" s="19" t="s">
        <v>209</v>
      </c>
      <c r="B4" s="36" t="s">
        <v>536</v>
      </c>
      <c r="C4" s="36" t="s">
        <v>537</v>
      </c>
      <c r="D4" s="168" t="s">
        <v>538</v>
      </c>
    </row>
    <row r="5" spans="1:4" ht="12.75" customHeight="1">
      <c r="A5" s="56" t="s">
        <v>206</v>
      </c>
      <c r="B5" s="386">
        <v>96.113150244425313</v>
      </c>
      <c r="C5" s="386">
        <v>96.266985514377083</v>
      </c>
      <c r="D5" s="386">
        <v>93.295534901714561</v>
      </c>
    </row>
    <row r="6" spans="1:4" ht="12.75" customHeight="1">
      <c r="A6" s="56" t="s">
        <v>138</v>
      </c>
      <c r="B6" s="386">
        <v>87.390152553210925</v>
      </c>
      <c r="C6" s="386">
        <v>86.505836646268932</v>
      </c>
      <c r="D6" s="386">
        <v>90.927975983059483</v>
      </c>
    </row>
    <row r="7" spans="1:4" ht="12.75" customHeight="1">
      <c r="A7" s="56" t="s">
        <v>131</v>
      </c>
      <c r="B7" s="386">
        <v>93.481251122196312</v>
      </c>
      <c r="C7" s="386">
        <v>90.854915791933195</v>
      </c>
      <c r="D7" s="386">
        <v>90.144746231166806</v>
      </c>
    </row>
    <row r="8" spans="1:4" ht="12.75" customHeight="1">
      <c r="A8" s="56" t="s">
        <v>200</v>
      </c>
      <c r="B8" s="386">
        <v>94.621796833057203</v>
      </c>
      <c r="C8" s="386">
        <v>90.127952467828948</v>
      </c>
      <c r="D8" s="386">
        <v>89.000726512103213</v>
      </c>
    </row>
    <row r="9" spans="1:4" ht="12.75" customHeight="1">
      <c r="A9" s="56" t="s">
        <v>132</v>
      </c>
      <c r="B9" s="386">
        <v>85.089700149223901</v>
      </c>
      <c r="C9" s="386">
        <v>85.948366257125898</v>
      </c>
      <c r="D9" s="386">
        <v>85.56858151511436</v>
      </c>
    </row>
    <row r="10" spans="1:4" ht="12.75" customHeight="1">
      <c r="A10" s="56" t="s">
        <v>198</v>
      </c>
      <c r="B10" s="386">
        <v>87.891570613320056</v>
      </c>
      <c r="C10" s="386">
        <v>81.394563092739816</v>
      </c>
      <c r="D10" s="386">
        <v>83.328919223211756</v>
      </c>
    </row>
    <row r="11" spans="1:4" ht="12.75" customHeight="1">
      <c r="A11" s="56" t="s">
        <v>137</v>
      </c>
      <c r="B11" s="386">
        <v>88.858923065787792</v>
      </c>
      <c r="C11" s="386">
        <v>82.905950710062868</v>
      </c>
      <c r="D11" s="386">
        <v>82.075570433860037</v>
      </c>
    </row>
    <row r="12" spans="1:4" ht="12.75" customHeight="1">
      <c r="A12" s="56" t="s">
        <v>195</v>
      </c>
      <c r="B12" s="386">
        <v>88.266467550187429</v>
      </c>
      <c r="C12" s="386">
        <v>83.184673742428956</v>
      </c>
      <c r="D12" s="386">
        <v>80.099050539858922</v>
      </c>
    </row>
    <row r="13" spans="1:4" ht="12.75" customHeight="1">
      <c r="A13" s="56" t="s">
        <v>140</v>
      </c>
      <c r="B13" s="386">
        <v>82.964740207024846</v>
      </c>
      <c r="C13" s="386">
        <v>73.225779174576687</v>
      </c>
      <c r="D13" s="386">
        <v>77.850028571538076</v>
      </c>
    </row>
    <row r="14" spans="1:4" ht="12.75" customHeight="1">
      <c r="A14" s="56" t="s">
        <v>135</v>
      </c>
      <c r="B14" s="386">
        <v>70.186431372767728</v>
      </c>
      <c r="C14" s="386">
        <v>73.244380474865295</v>
      </c>
      <c r="D14" s="386">
        <v>76.027851880770413</v>
      </c>
    </row>
    <row r="15" spans="1:4" ht="12.75" customHeight="1">
      <c r="A15" s="56" t="s">
        <v>133</v>
      </c>
      <c r="B15" s="386">
        <v>84.330456184879353</v>
      </c>
      <c r="C15" s="386">
        <v>82.200173919051167</v>
      </c>
      <c r="D15" s="386">
        <v>74.210176299105441</v>
      </c>
    </row>
    <row r="16" spans="1:4" ht="12.75" customHeight="1">
      <c r="A16" s="56" t="s">
        <v>134</v>
      </c>
      <c r="B16" s="386">
        <v>84.160215582739696</v>
      </c>
      <c r="C16" s="386">
        <v>75.644120607936543</v>
      </c>
      <c r="D16" s="386">
        <v>72.527626669073484</v>
      </c>
    </row>
    <row r="17" spans="1:4" ht="12.75" customHeight="1">
      <c r="A17" s="72" t="s">
        <v>484</v>
      </c>
      <c r="B17" s="428">
        <v>78.360976696040964</v>
      </c>
      <c r="C17" s="428">
        <v>73.119907894379722</v>
      </c>
      <c r="D17" s="428">
        <v>68.747637787165701</v>
      </c>
    </row>
    <row r="18" spans="1:4" ht="12.75" customHeight="1">
      <c r="A18" s="72" t="s">
        <v>277</v>
      </c>
      <c r="B18" s="428">
        <v>70.918829460650855</v>
      </c>
      <c r="C18" s="428">
        <v>65.916063477332699</v>
      </c>
      <c r="D18" s="428">
        <v>67.029978970810504</v>
      </c>
    </row>
    <row r="19" spans="1:4" ht="12.75" customHeight="1">
      <c r="A19" s="56" t="s">
        <v>197</v>
      </c>
      <c r="B19" s="386">
        <v>72.058469263221184</v>
      </c>
      <c r="C19" s="386">
        <v>66.907400117561579</v>
      </c>
      <c r="D19" s="386">
        <v>65.01557623689672</v>
      </c>
    </row>
    <row r="20" spans="1:4" ht="12.75" customHeight="1">
      <c r="A20" s="56" t="s">
        <v>199</v>
      </c>
      <c r="B20" s="386">
        <v>75.419385935429801</v>
      </c>
      <c r="C20" s="386">
        <v>71.461487142076734</v>
      </c>
      <c r="D20" s="386">
        <v>63.599530961651048</v>
      </c>
    </row>
    <row r="21" spans="1:4" ht="12.75" customHeight="1">
      <c r="A21" s="56" t="s">
        <v>201</v>
      </c>
      <c r="B21" s="386">
        <v>96.33493384362923</v>
      </c>
      <c r="C21" s="386">
        <v>75.137565445790017</v>
      </c>
      <c r="D21" s="386">
        <v>63.528699316152291</v>
      </c>
    </row>
    <row r="22" spans="1:4" ht="12.75" customHeight="1">
      <c r="A22" s="56" t="s">
        <v>208</v>
      </c>
      <c r="B22" s="386" t="s">
        <v>168</v>
      </c>
      <c r="C22" s="386">
        <v>71.994139817885639</v>
      </c>
      <c r="D22" s="386">
        <v>63.104200155973963</v>
      </c>
    </row>
    <row r="23" spans="1:4" ht="12.75" customHeight="1">
      <c r="A23" s="56" t="s">
        <v>205</v>
      </c>
      <c r="B23" s="386">
        <v>81.200014413002563</v>
      </c>
      <c r="C23" s="386">
        <v>71.89290899865415</v>
      </c>
      <c r="D23" s="386">
        <v>62.852274247570136</v>
      </c>
    </row>
    <row r="24" spans="1:4" ht="12.75" customHeight="1">
      <c r="A24" s="56" t="s">
        <v>202</v>
      </c>
      <c r="B24" s="386">
        <v>78.199990890990065</v>
      </c>
      <c r="C24" s="386">
        <v>62.946216621483885</v>
      </c>
      <c r="D24" s="386">
        <v>61.907755201210819</v>
      </c>
    </row>
    <row r="25" spans="1:4" ht="12.75" customHeight="1">
      <c r="A25" s="56" t="s">
        <v>196</v>
      </c>
      <c r="B25" s="386">
        <v>73.994049074726874</v>
      </c>
      <c r="C25" s="386">
        <v>63.679010679089096</v>
      </c>
      <c r="D25" s="386">
        <v>61.897890262406705</v>
      </c>
    </row>
    <row r="26" spans="1:4" ht="12.75" customHeight="1">
      <c r="A26" s="56" t="s">
        <v>136</v>
      </c>
      <c r="B26" s="386">
        <v>72.301834903138129</v>
      </c>
      <c r="C26" s="386">
        <v>67.956937600289763</v>
      </c>
      <c r="D26" s="386">
        <v>59.983052354959852</v>
      </c>
    </row>
    <row r="27" spans="1:4" ht="12.75" customHeight="1">
      <c r="A27" s="56" t="s">
        <v>203</v>
      </c>
      <c r="B27" s="386">
        <v>44.143014349235891</v>
      </c>
      <c r="C27" s="386">
        <v>57.012969791790503</v>
      </c>
      <c r="D27" s="386">
        <v>58.545988641919614</v>
      </c>
    </row>
    <row r="28" spans="1:4" ht="12.75" customHeight="1">
      <c r="A28" s="56" t="s">
        <v>149</v>
      </c>
      <c r="B28" s="386" t="s">
        <v>168</v>
      </c>
      <c r="C28" s="386">
        <v>58.865348432830046</v>
      </c>
      <c r="D28" s="386">
        <v>58.27336493367293</v>
      </c>
    </row>
    <row r="29" spans="1:4" ht="12.75" customHeight="1">
      <c r="A29" s="56" t="s">
        <v>151</v>
      </c>
      <c r="B29" s="386">
        <v>96.33493384362923</v>
      </c>
      <c r="C29" s="386">
        <v>84.245217291448498</v>
      </c>
      <c r="D29" s="386">
        <v>56.777773325554037</v>
      </c>
    </row>
    <row r="30" spans="1:4" ht="12.75" customHeight="1">
      <c r="A30" s="56" t="s">
        <v>207</v>
      </c>
      <c r="B30" s="386">
        <v>70.279717622713719</v>
      </c>
      <c r="C30" s="386">
        <v>47.929712830282909</v>
      </c>
      <c r="D30" s="386">
        <v>47.265872929652708</v>
      </c>
    </row>
    <row r="31" spans="1:4" ht="12.75" customHeight="1">
      <c r="A31" s="56" t="s">
        <v>150</v>
      </c>
      <c r="B31" s="386" t="s">
        <v>168</v>
      </c>
      <c r="C31" s="386">
        <v>70.58702406620742</v>
      </c>
      <c r="D31" s="386">
        <v>39.204742087341209</v>
      </c>
    </row>
    <row r="32" spans="1:4" ht="12.75" customHeight="1">
      <c r="A32" s="617" t="s">
        <v>204</v>
      </c>
      <c r="B32" s="612" t="s">
        <v>168</v>
      </c>
      <c r="C32" s="612">
        <v>55.572992832262273</v>
      </c>
      <c r="D32" s="612">
        <v>32.372617726305108</v>
      </c>
    </row>
    <row r="33" spans="1:4" ht="12.75" customHeight="1">
      <c r="A33" s="56"/>
      <c r="B33" s="386"/>
      <c r="C33" s="386"/>
      <c r="D33" s="386"/>
    </row>
    <row r="34" spans="1:4" ht="12.75" customHeight="1">
      <c r="A34" s="56" t="s">
        <v>156</v>
      </c>
      <c r="B34" s="353">
        <v>90.102799267219751</v>
      </c>
      <c r="C34" s="353">
        <v>85.688364362715944</v>
      </c>
      <c r="D34" s="353">
        <v>84.370436981373985</v>
      </c>
    </row>
    <row r="35" spans="1:4" ht="12.75" customHeight="1">
      <c r="A35" s="56" t="s">
        <v>4</v>
      </c>
      <c r="B35" s="386">
        <v>93.276756358947964</v>
      </c>
      <c r="C35" s="386">
        <v>86.191914055644958</v>
      </c>
      <c r="D35" s="386">
        <v>84.160660975130554</v>
      </c>
    </row>
    <row r="36" spans="1:4" ht="12.75" customHeight="1">
      <c r="A36" s="56" t="s">
        <v>148</v>
      </c>
      <c r="B36" s="386">
        <v>83.592187944598379</v>
      </c>
      <c r="C36" s="386">
        <v>78.330418973239233</v>
      </c>
      <c r="D36" s="386">
        <v>76.895836132076312</v>
      </c>
    </row>
    <row r="37" spans="1:4" ht="12.75" customHeight="1">
      <c r="A37" s="56" t="s">
        <v>5</v>
      </c>
      <c r="B37" s="386" t="s">
        <v>168</v>
      </c>
      <c r="C37" s="386">
        <v>72.695393238793699</v>
      </c>
      <c r="D37" s="386">
        <v>59.58082890884679</v>
      </c>
    </row>
    <row r="38" spans="1:4" ht="12.75" customHeight="1">
      <c r="A38" s="56" t="s">
        <v>344</v>
      </c>
      <c r="B38" s="386" t="s">
        <v>168</v>
      </c>
      <c r="C38" s="386">
        <v>50.456841045254343</v>
      </c>
      <c r="D38" s="386">
        <v>56.994346077973283</v>
      </c>
    </row>
    <row r="39" spans="1:4" ht="12.75" customHeight="1">
      <c r="A39" s="22" t="s">
        <v>157</v>
      </c>
      <c r="B39" s="387">
        <v>47.47713861410621</v>
      </c>
      <c r="C39" s="387">
        <v>42.733557942022884</v>
      </c>
      <c r="D39" s="387">
        <v>48.276982374037566</v>
      </c>
    </row>
    <row r="40" spans="1:4" ht="12.75" customHeight="1">
      <c r="D40" s="31" t="s">
        <v>92</v>
      </c>
    </row>
    <row r="42" spans="1:4" ht="12.75" customHeight="1">
      <c r="B42" s="132"/>
      <c r="C42" s="132"/>
      <c r="D42" s="132"/>
    </row>
    <row r="43" spans="1:4" ht="12.75" customHeight="1">
      <c r="B43" s="132"/>
      <c r="C43" s="132"/>
      <c r="D43" s="132"/>
    </row>
    <row r="44" spans="1:4" ht="12.75" customHeight="1">
      <c r="B44" s="132"/>
      <c r="C44" s="132"/>
      <c r="D44" s="132"/>
    </row>
    <row r="45" spans="1:4" ht="12.75" customHeight="1">
      <c r="B45" s="132"/>
      <c r="C45" s="132"/>
      <c r="D45" s="132"/>
    </row>
    <row r="46" spans="1:4" ht="12.75" customHeight="1">
      <c r="B46" s="132"/>
      <c r="C46" s="132"/>
      <c r="D46" s="132"/>
    </row>
    <row r="47" spans="1:4" ht="12.75" customHeight="1">
      <c r="B47" s="132"/>
      <c r="C47" s="132"/>
      <c r="D47" s="132"/>
    </row>
  </sheetData>
  <printOptions gridLines="1"/>
  <pageMargins left="0.74803149606299213" right="0.74803149606299213" top="0.98425196850393704" bottom="0.98425196850393704" header="0.51181102362204722" footer="0.51181102362204722"/>
  <pageSetup paperSize="9" scale="125" orientation="portrait" r:id="rId1"/>
  <headerFooter alignWithMargins="0"/>
</worksheet>
</file>

<file path=xl/worksheets/sheet53.xml><?xml version="1.0" encoding="utf-8"?>
<worksheet xmlns="http://schemas.openxmlformats.org/spreadsheetml/2006/main" xmlns:r="http://schemas.openxmlformats.org/officeDocument/2006/relationships">
  <sheetPr codeName="Sheet51">
    <pageSetUpPr fitToPage="1"/>
  </sheetPr>
  <dimension ref="A1:K919"/>
  <sheetViews>
    <sheetView workbookViewId="0">
      <selection activeCell="H24" sqref="H24"/>
    </sheetView>
  </sheetViews>
  <sheetFormatPr defaultRowHeight="11.25"/>
  <cols>
    <col min="1" max="1" width="10.7109375" style="133" customWidth="1"/>
    <col min="2" max="2" width="10.140625" style="133" customWidth="1"/>
    <col min="3" max="3" width="15.28515625" style="133" customWidth="1"/>
    <col min="4" max="4" width="12" style="133" customWidth="1"/>
    <col min="5" max="5" width="11.28515625" style="133" customWidth="1"/>
    <col min="6" max="6" width="12.7109375" style="133" customWidth="1"/>
    <col min="7" max="7" width="14" style="133" customWidth="1"/>
    <col min="8" max="9" width="9.140625" style="133"/>
    <col min="10" max="10" width="12.5703125" style="133" customWidth="1"/>
    <col min="11" max="16384" width="9.140625" style="133"/>
  </cols>
  <sheetData>
    <row r="1" spans="1:6" ht="11.25" customHeight="1">
      <c r="A1" s="221">
        <v>4.1100000000000003</v>
      </c>
      <c r="B1" s="130" t="s">
        <v>500</v>
      </c>
    </row>
    <row r="2" spans="1:6" ht="11.25" customHeight="1">
      <c r="A2" s="221"/>
      <c r="B2" s="130"/>
    </row>
    <row r="3" spans="1:6" ht="11.25" customHeight="1">
      <c r="A3" s="557"/>
      <c r="C3" s="130"/>
      <c r="F3" s="135"/>
    </row>
    <row r="4" spans="1:6" ht="11.25" customHeight="1">
      <c r="B4" s="31" t="s">
        <v>155</v>
      </c>
      <c r="C4" s="31" t="s">
        <v>154</v>
      </c>
    </row>
    <row r="5" spans="1:6" ht="23.25" customHeight="1">
      <c r="A5" s="19" t="s">
        <v>211</v>
      </c>
      <c r="B5" s="36" t="s">
        <v>93</v>
      </c>
      <c r="C5" s="15" t="s">
        <v>320</v>
      </c>
    </row>
    <row r="6" spans="1:6" ht="12.95" customHeight="1">
      <c r="A6" s="136">
        <v>2000</v>
      </c>
      <c r="B6" s="374">
        <v>254.864</v>
      </c>
      <c r="C6" s="375">
        <v>0.27888606107134534</v>
      </c>
    </row>
    <row r="7" spans="1:6" ht="12.95" customHeight="1">
      <c r="A7" s="136">
        <v>2001</v>
      </c>
      <c r="B7" s="374">
        <v>319.89999999999998</v>
      </c>
      <c r="C7" s="375">
        <v>0.31978670634420131</v>
      </c>
    </row>
    <row r="8" spans="1:6" ht="12.95" customHeight="1">
      <c r="A8" s="136">
        <v>2002</v>
      </c>
      <c r="B8" s="374">
        <v>422.1</v>
      </c>
      <c r="C8" s="375">
        <v>0.38667112436471957</v>
      </c>
    </row>
    <row r="9" spans="1:6" ht="12.95" customHeight="1">
      <c r="A9" s="136">
        <v>2003</v>
      </c>
      <c r="B9" s="376">
        <v>445.7</v>
      </c>
      <c r="C9" s="375">
        <v>0.3692948162344335</v>
      </c>
    </row>
    <row r="10" spans="1:6" ht="12.95" customHeight="1">
      <c r="A10" s="136">
        <v>2004</v>
      </c>
      <c r="B10" s="376">
        <v>488.9</v>
      </c>
      <c r="C10" s="375">
        <v>0.37856458148257721</v>
      </c>
    </row>
    <row r="11" spans="1:6" ht="12.95" customHeight="1">
      <c r="A11" s="136">
        <v>2005</v>
      </c>
      <c r="B11" s="376">
        <v>578.5</v>
      </c>
      <c r="C11" s="375">
        <v>0.41026283696486032</v>
      </c>
    </row>
    <row r="12" spans="1:6" ht="12.95" customHeight="1">
      <c r="A12" s="136">
        <v>2006</v>
      </c>
      <c r="B12" s="618">
        <v>814</v>
      </c>
      <c r="C12" s="375">
        <v>0.52065559822539176</v>
      </c>
    </row>
    <row r="13" spans="1:6" ht="12.95" customHeight="1">
      <c r="A13" s="136">
        <v>2007</v>
      </c>
      <c r="B13" s="618">
        <v>870.9</v>
      </c>
      <c r="C13" s="375">
        <v>0.5290137462274449</v>
      </c>
    </row>
    <row r="14" spans="1:6" ht="12.95" customHeight="1">
      <c r="A14" s="136">
        <v>2008</v>
      </c>
      <c r="B14" s="618">
        <v>920.7</v>
      </c>
      <c r="C14" s="375">
        <v>0.59024599758510998</v>
      </c>
    </row>
    <row r="15" spans="1:6" ht="12.95" customHeight="1">
      <c r="A15" s="136">
        <v>2009</v>
      </c>
      <c r="B15" s="618">
        <v>722.2</v>
      </c>
      <c r="C15" s="375">
        <v>0.54059972073013352</v>
      </c>
    </row>
    <row r="16" spans="1:6" ht="12.95" customHeight="1">
      <c r="A16" s="17">
        <v>2010</v>
      </c>
      <c r="B16" s="638">
        <v>657.84</v>
      </c>
      <c r="C16" s="375">
        <v>0.5087666309504919</v>
      </c>
      <c r="D16" s="139"/>
    </row>
    <row r="17" spans="1:10" ht="12.95" customHeight="1">
      <c r="A17" s="1089" t="s">
        <v>22</v>
      </c>
      <c r="B17" s="1089"/>
      <c r="C17" s="1089"/>
    </row>
    <row r="18" spans="1:10" ht="12.95" customHeight="1">
      <c r="A18" s="1090"/>
      <c r="B18" s="1090"/>
      <c r="C18" s="1090"/>
    </row>
    <row r="19" spans="1:10" s="138" customFormat="1" ht="9.75" customHeight="1">
      <c r="A19" s="507"/>
      <c r="B19" s="507"/>
      <c r="C19" s="507"/>
    </row>
    <row r="20" spans="1:10" ht="12.75" customHeight="1">
      <c r="A20" s="133" t="s">
        <v>31</v>
      </c>
      <c r="B20" s="31" t="s">
        <v>155</v>
      </c>
    </row>
    <row r="21" spans="1:10" ht="24" customHeight="1">
      <c r="A21" s="36" t="s">
        <v>211</v>
      </c>
      <c r="B21" s="36" t="s">
        <v>93</v>
      </c>
      <c r="C21" s="36" t="s">
        <v>216</v>
      </c>
      <c r="D21" s="36" t="s">
        <v>217</v>
      </c>
      <c r="E21" s="15" t="s">
        <v>361</v>
      </c>
      <c r="F21" s="15" t="s">
        <v>360</v>
      </c>
      <c r="H21"/>
      <c r="I21"/>
      <c r="J21"/>
    </row>
    <row r="22" spans="1:10" ht="12.75">
      <c r="A22" s="136">
        <v>2000</v>
      </c>
      <c r="B22" s="353">
        <v>254.81103757916816</v>
      </c>
      <c r="C22" s="407">
        <v>0.24071947075153011</v>
      </c>
      <c r="D22" s="407">
        <v>0.27888606107134534</v>
      </c>
      <c r="E22" s="394">
        <v>0.7</v>
      </c>
      <c r="F22" s="394">
        <v>0.45</v>
      </c>
      <c r="G22" s="564"/>
      <c r="H22" s="563"/>
      <c r="I22"/>
      <c r="J22"/>
    </row>
    <row r="23" spans="1:10" ht="12.75">
      <c r="A23" s="136">
        <v>2001</v>
      </c>
      <c r="B23" s="353">
        <v>319.89999999999998</v>
      </c>
      <c r="C23" s="407">
        <v>0.27082183557230627</v>
      </c>
      <c r="D23" s="407">
        <v>0.31978670634420131</v>
      </c>
      <c r="E23" s="394">
        <v>0.7</v>
      </c>
      <c r="F23" s="394">
        <v>0.45</v>
      </c>
      <c r="G23" s="564"/>
      <c r="H23" s="563"/>
      <c r="I23"/>
      <c r="J23"/>
    </row>
    <row r="24" spans="1:10" ht="12.75">
      <c r="A24" s="136">
        <v>2002</v>
      </c>
      <c r="B24" s="353">
        <v>422.1</v>
      </c>
      <c r="C24" s="407">
        <v>0.32138865074137607</v>
      </c>
      <c r="D24" s="407">
        <v>0.38667112436471957</v>
      </c>
      <c r="E24" s="394">
        <v>0.7</v>
      </c>
      <c r="F24" s="394">
        <v>0.45</v>
      </c>
      <c r="G24" s="564"/>
      <c r="H24" s="563"/>
      <c r="I24"/>
      <c r="J24"/>
    </row>
    <row r="25" spans="1:10" ht="12.75">
      <c r="A25" s="136">
        <v>2003</v>
      </c>
      <c r="B25" s="353">
        <v>445.7</v>
      </c>
      <c r="C25" s="407">
        <v>0.31614104836120432</v>
      </c>
      <c r="D25" s="407">
        <v>0.3692948162344335</v>
      </c>
      <c r="E25" s="394">
        <v>0.7</v>
      </c>
      <c r="F25" s="394">
        <v>0.45</v>
      </c>
      <c r="G25" s="564"/>
      <c r="H25" s="563"/>
      <c r="I25"/>
      <c r="J25"/>
    </row>
    <row r="26" spans="1:10" ht="12.75">
      <c r="A26" s="136">
        <v>2004</v>
      </c>
      <c r="B26" s="353">
        <v>488.9</v>
      </c>
      <c r="C26" s="407">
        <v>0.32472013914394449</v>
      </c>
      <c r="D26" s="407">
        <v>0.37856458148257721</v>
      </c>
      <c r="E26" s="394">
        <v>0.7</v>
      </c>
      <c r="F26" s="394">
        <v>0.45</v>
      </c>
      <c r="G26" s="564"/>
      <c r="H26" s="563"/>
      <c r="I26"/>
      <c r="J26"/>
    </row>
    <row r="27" spans="1:10" ht="12.75">
      <c r="A27" s="136">
        <v>2005</v>
      </c>
      <c r="B27" s="353">
        <v>578.5</v>
      </c>
      <c r="C27" s="407">
        <v>0.35390595546404136</v>
      </c>
      <c r="D27" s="407">
        <v>0.41026283696486032</v>
      </c>
      <c r="E27" s="394">
        <v>0.7</v>
      </c>
      <c r="F27" s="394">
        <v>0.45</v>
      </c>
      <c r="G27" s="564"/>
      <c r="H27" s="563"/>
      <c r="I27"/>
      <c r="J27"/>
    </row>
    <row r="28" spans="1:10" ht="12.75">
      <c r="A28" s="136">
        <v>2006</v>
      </c>
      <c r="B28" s="353">
        <v>814</v>
      </c>
      <c r="C28" s="407">
        <v>0.45654099237627249</v>
      </c>
      <c r="D28" s="407">
        <v>0.52065559822539176</v>
      </c>
      <c r="E28" s="394">
        <v>0.7</v>
      </c>
      <c r="F28" s="394">
        <v>0.45</v>
      </c>
      <c r="G28" s="564"/>
      <c r="H28" s="563"/>
      <c r="I28"/>
      <c r="J28"/>
    </row>
    <row r="29" spans="1:10" ht="12.75">
      <c r="A29" s="136">
        <v>2007</v>
      </c>
      <c r="B29" s="353">
        <v>870.87</v>
      </c>
      <c r="C29" s="407">
        <v>0.45851451841989216</v>
      </c>
      <c r="D29" s="407">
        <v>0.5290137462274449</v>
      </c>
      <c r="E29" s="394">
        <v>0.7</v>
      </c>
      <c r="F29" s="394">
        <v>0.45</v>
      </c>
      <c r="G29" s="564"/>
      <c r="H29" s="563"/>
      <c r="I29"/>
      <c r="J29"/>
    </row>
    <row r="30" spans="1:10" ht="12.75">
      <c r="A30" s="136">
        <v>2008</v>
      </c>
      <c r="B30" s="353">
        <v>920.7</v>
      </c>
      <c r="C30" s="407">
        <v>0.51152893950643497</v>
      </c>
      <c r="D30" s="407">
        <v>0.59024599758510998</v>
      </c>
      <c r="E30" s="394">
        <v>0.7</v>
      </c>
      <c r="F30" s="394">
        <v>0.45</v>
      </c>
      <c r="G30" s="564"/>
      <c r="H30" s="563"/>
      <c r="I30" s="932"/>
      <c r="J30" s="932"/>
    </row>
    <row r="31" spans="1:10" ht="12.75">
      <c r="A31" s="136">
        <v>2009</v>
      </c>
      <c r="B31" s="353">
        <v>722.2</v>
      </c>
      <c r="C31" s="407">
        <v>0.44970015971899502</v>
      </c>
      <c r="D31" s="407">
        <v>0.54059972073013352</v>
      </c>
      <c r="E31" s="394">
        <v>0.7</v>
      </c>
      <c r="F31" s="394">
        <v>0.45</v>
      </c>
      <c r="G31" s="564"/>
      <c r="H31" s="563"/>
      <c r="I31" s="977"/>
      <c r="J31" s="977"/>
    </row>
    <row r="32" spans="1:10" ht="12.75">
      <c r="A32" s="17">
        <v>2010</v>
      </c>
      <c r="B32" s="355">
        <v>657.84</v>
      </c>
      <c r="C32" s="408">
        <v>0.42171325693976475</v>
      </c>
      <c r="D32" s="408">
        <v>0.5087666309504919</v>
      </c>
      <c r="E32" s="379">
        <v>0.7</v>
      </c>
      <c r="F32" s="379">
        <v>0.45</v>
      </c>
      <c r="G32" s="564"/>
      <c r="H32" s="563"/>
      <c r="I32"/>
      <c r="J32"/>
    </row>
    <row r="33" spans="1:10" ht="12.75">
      <c r="A33" s="38"/>
      <c r="B33" s="38"/>
      <c r="F33" s="31" t="s">
        <v>309</v>
      </c>
      <c r="H33"/>
      <c r="I33"/>
      <c r="J33"/>
    </row>
    <row r="34" spans="1:10" s="38" customFormat="1" ht="12.75"/>
    <row r="35" spans="1:10" s="38" customFormat="1" ht="12.75"/>
    <row r="36" spans="1:10" s="38" customFormat="1" ht="12.75"/>
    <row r="37" spans="1:10" s="38" customFormat="1" ht="12.75"/>
    <row r="38" spans="1:10" s="38" customFormat="1" ht="12.75"/>
    <row r="39" spans="1:10" s="38" customFormat="1" ht="12.75"/>
    <row r="40" spans="1:10" s="38" customFormat="1" ht="12.75"/>
    <row r="41" spans="1:10" s="38" customFormat="1" ht="12.75"/>
    <row r="42" spans="1:10" s="38" customFormat="1" ht="12.75"/>
    <row r="43" spans="1:10" s="38" customFormat="1" ht="12.75"/>
    <row r="44" spans="1:10" s="38" customFormat="1" ht="12.75"/>
    <row r="45" spans="1:10" s="38" customFormat="1" ht="12.75"/>
    <row r="46" spans="1:10" s="38" customFormat="1" ht="12.75"/>
    <row r="47" spans="1:10" s="38" customFormat="1" ht="12.75"/>
    <row r="48" spans="1:10" s="38" customFormat="1" ht="12.75"/>
    <row r="49" s="38" customFormat="1" ht="12.75"/>
    <row r="50" s="38" customFormat="1" ht="12.75"/>
    <row r="51" s="38" customFormat="1" ht="12.75"/>
    <row r="52" s="38" customFormat="1" ht="12.75"/>
    <row r="53" s="38" customFormat="1" ht="12.75"/>
    <row r="54" s="38" customFormat="1" ht="12.75"/>
    <row r="55" s="38" customFormat="1" ht="12.75"/>
    <row r="56" s="38" customFormat="1" ht="12.75"/>
    <row r="57" s="38" customFormat="1" ht="12.75"/>
    <row r="58" s="38" customFormat="1" ht="12.75"/>
    <row r="59" s="38" customFormat="1" ht="12.75"/>
    <row r="60" s="38" customFormat="1" ht="12.75"/>
    <row r="61" s="38" customFormat="1" ht="12.75"/>
    <row r="62" s="38" customFormat="1" ht="12.75"/>
    <row r="63" s="38" customFormat="1" ht="12.75"/>
    <row r="64" s="38" customFormat="1" ht="12.75"/>
    <row r="65" s="38" customFormat="1" ht="12.75"/>
    <row r="66" s="38" customFormat="1" ht="12.75"/>
    <row r="67" s="38" customFormat="1" ht="12.75"/>
    <row r="68" s="38" customFormat="1" ht="12.75"/>
    <row r="69" s="38" customFormat="1" ht="12.75"/>
    <row r="70" s="38" customFormat="1" ht="12.75"/>
    <row r="71" s="38" customFormat="1" ht="12.75"/>
    <row r="72" s="38" customFormat="1" ht="12.75"/>
    <row r="73" s="38" customFormat="1" ht="12.75"/>
    <row r="74" s="38" customFormat="1" ht="12.75"/>
    <row r="75" s="38" customFormat="1" ht="12.75"/>
    <row r="76" s="38" customFormat="1" ht="12.75"/>
    <row r="77" s="38" customFormat="1" ht="12.75"/>
    <row r="78" s="38" customFormat="1" ht="12.75"/>
    <row r="79" s="38" customFormat="1" ht="12.75"/>
    <row r="80" s="38" customFormat="1" ht="12.75"/>
    <row r="81" s="38" customFormat="1" ht="12.75"/>
    <row r="82" s="38" customFormat="1" ht="12.75"/>
    <row r="83" s="38" customFormat="1" ht="12.75"/>
    <row r="84" s="38" customFormat="1" ht="12.75"/>
    <row r="85" s="38" customFormat="1" ht="12.75"/>
    <row r="86" s="38" customFormat="1" ht="12.75"/>
    <row r="87" s="38" customFormat="1" ht="12.75"/>
    <row r="88" s="38" customFormat="1" ht="12.75"/>
    <row r="89" s="38" customFormat="1" ht="12.75"/>
    <row r="90" s="38" customFormat="1" ht="12.75"/>
    <row r="91" s="38" customFormat="1" ht="12.75"/>
    <row r="92" s="38" customFormat="1" ht="12.75"/>
    <row r="93" s="38" customFormat="1" ht="12.75"/>
    <row r="94" s="38" customFormat="1" ht="12.75"/>
    <row r="95" s="38" customFormat="1" ht="12.75"/>
    <row r="96" s="38" customFormat="1" ht="12.75"/>
    <row r="97" s="38" customFormat="1" ht="12.75"/>
    <row r="98" s="38" customFormat="1" ht="12.75"/>
    <row r="99" s="38" customFormat="1" ht="12.75"/>
    <row r="100" s="38" customFormat="1" ht="12.75"/>
    <row r="101" s="38" customFormat="1" ht="12.75"/>
    <row r="102" s="38" customFormat="1" ht="12.75"/>
    <row r="103" s="38" customFormat="1" ht="12.75"/>
    <row r="104" s="38" customFormat="1" ht="12.75"/>
    <row r="105" s="38" customFormat="1" ht="12.75"/>
    <row r="106" s="38" customFormat="1" ht="12.75"/>
    <row r="107" s="38" customFormat="1" ht="12.75"/>
    <row r="108" s="38" customFormat="1" ht="12.75"/>
    <row r="109" s="38" customFormat="1" ht="12.75"/>
    <row r="110" s="38" customFormat="1" ht="12.75"/>
    <row r="111" s="38" customFormat="1" ht="12.75"/>
    <row r="112" s="38" customFormat="1" ht="12.75"/>
    <row r="113" s="38" customFormat="1" ht="12.75"/>
    <row r="114" s="38" customFormat="1" ht="12.75"/>
    <row r="115" s="38" customFormat="1" ht="12.75"/>
    <row r="116" s="38" customFormat="1" ht="12.75"/>
    <row r="117" s="38" customFormat="1" ht="12.75"/>
    <row r="118" s="38" customFormat="1" ht="12.75"/>
    <row r="119" s="38" customFormat="1" ht="12.75"/>
    <row r="120" s="38" customFormat="1" ht="12.75"/>
    <row r="121" s="38" customFormat="1" ht="12.75"/>
    <row r="122" s="38" customFormat="1" ht="12.75"/>
    <row r="123" s="38" customFormat="1" ht="12.75"/>
    <row r="124" s="38" customFormat="1" ht="12.75"/>
    <row r="125" s="38" customFormat="1" ht="12.75"/>
    <row r="126" s="38" customFormat="1" ht="12.75"/>
    <row r="127" s="38" customFormat="1" ht="12.75"/>
    <row r="128" s="38" customFormat="1" ht="12.75"/>
    <row r="129" s="38" customFormat="1" ht="12.75"/>
    <row r="130" s="38" customFormat="1" ht="12.75"/>
    <row r="131" s="38" customFormat="1" ht="12.75"/>
    <row r="132" s="38" customFormat="1" ht="12.75"/>
    <row r="133" s="38" customFormat="1" ht="12.75"/>
    <row r="134" s="38" customFormat="1" ht="12.75"/>
    <row r="135" s="38" customFormat="1" ht="12.75"/>
    <row r="136" s="38" customFormat="1" ht="12.75"/>
    <row r="137" s="38" customFormat="1" ht="12.75"/>
    <row r="138" s="38" customFormat="1" ht="12.75"/>
    <row r="139" s="38" customFormat="1" ht="12.75"/>
    <row r="140" s="38" customFormat="1" ht="12.75"/>
    <row r="141" s="38" customFormat="1" ht="12.75"/>
    <row r="142" s="38" customFormat="1" ht="12.75"/>
    <row r="143" s="38" customFormat="1" ht="12.75"/>
    <row r="144" s="38" customFormat="1" ht="12.75"/>
    <row r="145" s="38" customFormat="1" ht="12.75"/>
    <row r="146" s="38" customFormat="1" ht="12.75"/>
    <row r="147" s="38" customFormat="1" ht="12.75"/>
    <row r="148" s="38" customFormat="1" ht="12.75"/>
    <row r="149" s="38" customFormat="1" ht="12.75"/>
    <row r="150" s="38" customFormat="1" ht="12.75"/>
    <row r="151" s="38" customFormat="1" ht="12.75"/>
    <row r="152" s="38" customFormat="1" ht="12.75"/>
    <row r="153" s="38" customFormat="1" ht="12.75"/>
    <row r="154" s="38" customFormat="1" ht="12.75"/>
    <row r="155" s="38" customFormat="1" ht="12.75"/>
    <row r="156" s="38" customFormat="1" ht="12.75"/>
    <row r="157" s="38" customFormat="1" ht="12.75"/>
    <row r="158" s="38" customFormat="1" ht="12.75"/>
    <row r="159" s="38" customFormat="1" ht="12.75"/>
    <row r="160" s="38" customFormat="1" ht="12.75"/>
    <row r="161" s="38" customFormat="1" ht="12.75"/>
    <row r="162" s="38" customFormat="1" ht="12.75"/>
    <row r="163" s="38" customFormat="1" ht="12.75"/>
    <row r="164" s="38" customFormat="1" ht="12.75"/>
    <row r="165" s="38" customFormat="1" ht="12.75"/>
    <row r="166" s="38" customFormat="1" ht="12.75"/>
    <row r="167" s="38" customFormat="1" ht="12.75"/>
    <row r="168" s="38" customFormat="1" ht="12.75"/>
    <row r="169" s="38" customFormat="1" ht="12.75"/>
    <row r="170" s="38" customFormat="1" ht="12.75"/>
    <row r="171" s="38" customFormat="1" ht="12.75"/>
    <row r="172" s="38" customFormat="1" ht="12.75"/>
    <row r="173" s="38" customFormat="1" ht="12.75"/>
    <row r="174" s="38" customFormat="1" ht="12.75"/>
    <row r="175" s="38" customFormat="1" ht="12.75"/>
    <row r="176" s="38" customFormat="1" ht="12.75"/>
    <row r="177" s="38" customFormat="1" ht="12.75"/>
    <row r="178" s="38" customFormat="1" ht="12.75"/>
    <row r="179" s="38" customFormat="1" ht="12.75"/>
    <row r="180" s="38" customFormat="1" ht="12.75"/>
    <row r="181" s="38" customFormat="1" ht="12.75"/>
    <row r="182" s="38" customFormat="1" ht="12.75"/>
    <row r="183" s="38" customFormat="1" ht="12.75"/>
    <row r="184" s="38" customFormat="1" ht="12.75"/>
    <row r="185" s="38" customFormat="1" ht="12.75"/>
    <row r="186" s="38" customFormat="1" ht="12.75"/>
    <row r="187" s="38" customFormat="1" ht="12.75"/>
    <row r="188" s="38" customFormat="1" ht="12.75"/>
    <row r="189" s="38" customFormat="1" ht="12.75"/>
    <row r="190" s="38" customFormat="1" ht="12.75"/>
    <row r="191" s="38" customFormat="1" ht="12.75"/>
    <row r="192" s="38" customFormat="1" ht="12.75"/>
    <row r="193" s="38" customFormat="1" ht="12.75"/>
    <row r="194" s="38" customFormat="1" ht="12.75"/>
    <row r="195" s="38" customFormat="1" ht="12.75"/>
    <row r="196" s="38" customFormat="1" ht="12.75"/>
    <row r="197" s="38" customFormat="1" ht="12.75"/>
    <row r="198" s="38" customFormat="1" ht="12.75"/>
    <row r="199" s="38" customFormat="1" ht="12.75"/>
    <row r="200" s="38" customFormat="1" ht="12.75"/>
    <row r="201" s="38" customFormat="1" ht="12.75"/>
    <row r="202" s="38" customFormat="1" ht="12.75"/>
    <row r="203" s="38" customFormat="1" ht="12.75"/>
    <row r="204" s="38" customFormat="1" ht="12.75"/>
    <row r="205" s="38" customFormat="1" ht="12.75"/>
    <row r="206" s="38" customFormat="1" ht="12.75"/>
    <row r="207" s="38" customFormat="1" ht="12.75"/>
    <row r="208" s="38" customFormat="1" ht="12.75"/>
    <row r="209" s="38" customFormat="1" ht="12.75"/>
    <row r="210" s="38" customFormat="1" ht="12.75"/>
    <row r="211" s="38" customFormat="1" ht="12.75"/>
    <row r="212" s="38" customFormat="1" ht="12.75"/>
    <row r="213" s="38" customFormat="1" ht="12.75"/>
    <row r="214" s="38" customFormat="1" ht="12.75"/>
    <row r="215" s="38" customFormat="1" ht="12.75"/>
    <row r="216" s="38" customFormat="1" ht="12.75"/>
    <row r="217" s="38" customFormat="1" ht="12.75"/>
    <row r="218" s="38" customFormat="1" ht="12.75"/>
    <row r="219" s="38" customFormat="1" ht="12.75"/>
    <row r="220" s="38" customFormat="1" ht="12.75"/>
    <row r="221" s="38" customFormat="1" ht="12.75"/>
    <row r="222" s="38" customFormat="1" ht="12.75"/>
    <row r="223" s="38" customFormat="1" ht="12.75"/>
    <row r="224" s="38" customFormat="1" ht="12.75"/>
    <row r="225" s="38" customFormat="1" ht="12.75"/>
    <row r="226" s="38" customFormat="1" ht="12.75"/>
    <row r="227" s="38" customFormat="1" ht="12.75"/>
    <row r="228" s="38" customFormat="1" ht="12.75"/>
    <row r="229" s="38" customFormat="1" ht="12.75"/>
    <row r="230" s="38" customFormat="1" ht="12.75"/>
    <row r="231" s="38" customFormat="1" ht="12.75"/>
    <row r="232" s="38" customFormat="1" ht="12.75"/>
    <row r="233" s="38" customFormat="1" ht="12.75"/>
    <row r="234" s="38" customFormat="1" ht="12.75"/>
    <row r="235" s="38" customFormat="1" ht="12.75"/>
    <row r="236" s="38" customFormat="1" ht="12.75"/>
    <row r="237" s="38" customFormat="1" ht="12.75"/>
    <row r="238" s="38" customFormat="1" ht="12.75"/>
    <row r="239" s="38" customFormat="1" ht="12.75"/>
    <row r="240" s="38" customFormat="1" ht="12.75"/>
    <row r="241" s="38" customFormat="1" ht="12.75"/>
    <row r="242" s="38" customFormat="1" ht="12.75"/>
    <row r="243" s="38" customFormat="1" ht="12.75"/>
    <row r="244" s="38" customFormat="1" ht="12.75"/>
    <row r="245" s="38" customFormat="1" ht="12.75"/>
    <row r="246" s="38" customFormat="1" ht="12.75"/>
    <row r="247" s="38" customFormat="1" ht="12.75"/>
    <row r="248" s="38" customFormat="1" ht="12.75"/>
    <row r="249" s="38" customFormat="1" ht="12.75"/>
    <row r="250" s="38" customFormat="1" ht="12.75"/>
    <row r="251" s="38" customFormat="1" ht="12.75"/>
    <row r="252" s="38" customFormat="1" ht="12.75"/>
    <row r="253" s="38" customFormat="1" ht="12.75"/>
    <row r="254" s="38" customFormat="1" ht="12.75"/>
    <row r="255" s="38" customFormat="1" ht="12.75"/>
    <row r="256" s="38" customFormat="1" ht="12.75"/>
    <row r="257" s="38" customFormat="1" ht="12.75"/>
    <row r="258" s="38" customFormat="1" ht="12.75"/>
    <row r="259" s="38" customFormat="1" ht="12.75"/>
    <row r="260" s="38" customFormat="1" ht="12.75"/>
    <row r="261" s="38" customFormat="1" ht="12.75"/>
    <row r="262" s="38" customFormat="1" ht="12.75"/>
    <row r="263" s="38" customFormat="1" ht="12.75"/>
    <row r="264" s="38" customFormat="1" ht="12.75"/>
    <row r="265" s="38" customFormat="1" ht="12.75"/>
    <row r="266" s="38" customFormat="1" ht="12.75"/>
    <row r="267" s="38" customFormat="1" ht="12.75"/>
    <row r="268" s="38" customFormat="1" ht="12.75"/>
    <row r="269" s="38" customFormat="1" ht="12.75"/>
    <row r="270" s="38" customFormat="1" ht="12.75"/>
    <row r="271" s="38" customFormat="1" ht="12.75"/>
    <row r="272" s="38" customFormat="1" ht="12.75"/>
    <row r="273" s="38" customFormat="1" ht="12.75"/>
    <row r="274" s="38" customFormat="1" ht="12.75"/>
    <row r="275" s="38" customFormat="1" ht="12.75"/>
    <row r="276" s="38" customFormat="1" ht="12.75"/>
    <row r="277" s="38" customFormat="1" ht="12.75"/>
    <row r="278" s="38" customFormat="1" ht="12.75"/>
    <row r="279" s="38" customFormat="1" ht="12.75"/>
    <row r="280" s="38" customFormat="1" ht="12.75"/>
    <row r="281" s="38" customFormat="1" ht="12.75"/>
    <row r="282" s="38" customFormat="1" ht="12.75"/>
    <row r="283" s="38" customFormat="1" ht="12.75"/>
    <row r="284" s="38" customFormat="1" ht="12.75"/>
    <row r="285" s="38" customFormat="1" ht="12.75"/>
    <row r="286" s="38" customFormat="1" ht="12.75"/>
    <row r="287" s="38" customFormat="1" ht="12.75"/>
    <row r="288" s="38" customFormat="1" ht="12.75"/>
    <row r="289" s="38" customFormat="1" ht="12.75"/>
    <row r="290" s="38" customFormat="1" ht="12.75"/>
    <row r="291" s="38" customFormat="1" ht="12.75"/>
    <row r="292" s="38" customFormat="1" ht="12.75"/>
    <row r="293" s="38" customFormat="1" ht="12.75"/>
    <row r="294" s="38" customFormat="1" ht="12.75"/>
    <row r="295" s="38" customFormat="1" ht="12.75"/>
    <row r="296" s="38" customFormat="1" ht="12.75"/>
    <row r="297" s="38" customFormat="1" ht="12.75"/>
    <row r="298" s="38" customFormat="1" ht="12.75"/>
    <row r="299" s="38" customFormat="1" ht="12.75"/>
    <row r="300" s="38" customFormat="1" ht="12.75"/>
    <row r="301" s="38" customFormat="1" ht="12.75"/>
    <row r="302" s="38" customFormat="1" ht="12.75"/>
    <row r="303" s="38" customFormat="1" ht="12.75"/>
    <row r="304" s="38" customFormat="1" ht="12.75"/>
    <row r="305" s="38" customFormat="1" ht="12.75"/>
    <row r="306" s="38" customFormat="1" ht="12.75"/>
    <row r="307" s="38" customFormat="1" ht="12.75"/>
    <row r="308" s="38" customFormat="1" ht="12.75"/>
    <row r="309" s="38" customFormat="1" ht="12.75"/>
    <row r="310" s="38" customFormat="1" ht="12.75"/>
    <row r="311" s="38" customFormat="1" ht="12.75"/>
    <row r="312" s="38" customFormat="1" ht="12.75"/>
    <row r="313" s="38" customFormat="1" ht="12.75"/>
    <row r="314" s="38" customFormat="1" ht="12.75"/>
    <row r="315" s="38" customFormat="1" ht="12.75"/>
    <row r="316" s="38" customFormat="1" ht="12.75"/>
    <row r="317" s="38" customFormat="1" ht="12.75"/>
    <row r="318" s="38" customFormat="1" ht="12.75"/>
    <row r="319" s="38" customFormat="1" ht="12.75"/>
    <row r="320" s="38" customFormat="1" ht="12.75"/>
    <row r="321" s="38" customFormat="1" ht="12.75"/>
    <row r="322" s="38" customFormat="1" ht="12.75"/>
    <row r="323" s="38" customFormat="1" ht="12.75"/>
    <row r="324" s="38" customFormat="1" ht="12.75"/>
    <row r="325" s="38" customFormat="1" ht="12.75"/>
    <row r="326" s="38" customFormat="1" ht="12.75"/>
    <row r="327" s="38" customFormat="1" ht="12.75"/>
    <row r="328" s="38" customFormat="1" ht="12.75"/>
    <row r="329" s="38" customFormat="1" ht="12.75"/>
    <row r="330" s="38" customFormat="1" ht="12.75"/>
    <row r="331" s="38" customFormat="1" ht="12.75"/>
    <row r="332" s="38" customFormat="1" ht="12.75"/>
    <row r="333" s="38" customFormat="1" ht="12.75"/>
    <row r="334" s="38" customFormat="1" ht="12.75"/>
    <row r="335" s="38" customFormat="1" ht="12.75"/>
    <row r="336" s="38" customFormat="1" ht="12.75"/>
    <row r="337" s="38" customFormat="1" ht="12.75"/>
    <row r="338" s="38" customFormat="1" ht="12.75"/>
    <row r="339" s="38" customFormat="1" ht="12.75"/>
    <row r="340" s="38" customFormat="1" ht="12.75"/>
    <row r="341" s="38" customFormat="1" ht="12.75"/>
    <row r="342" s="38" customFormat="1" ht="12.75"/>
    <row r="343" s="38" customFormat="1" ht="12.75"/>
    <row r="344" s="38" customFormat="1" ht="12.75"/>
    <row r="345" s="38" customFormat="1" ht="12.75"/>
    <row r="346" s="38" customFormat="1" ht="12.75"/>
    <row r="347" s="38" customFormat="1" ht="12.75"/>
    <row r="348" s="38" customFormat="1" ht="12.75"/>
    <row r="349" s="38" customFormat="1" ht="12.75"/>
    <row r="350" s="38" customFormat="1" ht="12.75"/>
    <row r="351" s="38" customFormat="1" ht="12.75"/>
    <row r="352" s="38" customFormat="1" ht="12.75"/>
    <row r="353" s="38" customFormat="1" ht="12.75"/>
    <row r="354" s="38" customFormat="1" ht="12.75"/>
    <row r="355" s="38" customFormat="1" ht="12.75"/>
    <row r="356" s="38" customFormat="1" ht="12.75"/>
    <row r="357" s="38" customFormat="1" ht="12.75"/>
    <row r="358" s="38" customFormat="1" ht="12.75"/>
    <row r="359" s="38" customFormat="1" ht="12.75"/>
    <row r="360" s="38" customFormat="1" ht="12.75"/>
    <row r="361" s="38" customFormat="1" ht="12.75"/>
    <row r="362" s="38" customFormat="1" ht="12.75"/>
    <row r="363" s="38" customFormat="1" ht="12.75"/>
    <row r="364" s="38" customFormat="1" ht="12.75"/>
    <row r="365" s="38" customFormat="1" ht="12.75"/>
    <row r="366" s="38" customFormat="1" ht="12.75"/>
    <row r="367" s="38" customFormat="1" ht="12.75"/>
    <row r="368" s="38" customFormat="1" ht="12.75"/>
    <row r="369" s="38" customFormat="1" ht="12.75"/>
    <row r="370" s="38" customFormat="1" ht="12.75"/>
    <row r="371" s="38" customFormat="1" ht="12.75"/>
    <row r="372" s="38" customFormat="1" ht="12.75"/>
    <row r="373" s="38" customFormat="1" ht="12.75"/>
    <row r="374" s="38" customFormat="1" ht="12.75"/>
    <row r="375" s="38" customFormat="1" ht="12.75"/>
    <row r="376" s="38" customFormat="1" ht="12.75"/>
    <row r="377" s="38" customFormat="1" ht="12.75"/>
    <row r="378" s="38" customFormat="1" ht="12.75"/>
    <row r="379" s="38" customFormat="1" ht="12.75"/>
    <row r="380" s="38" customFormat="1" ht="12.75"/>
    <row r="381" s="38" customFormat="1" ht="12.75"/>
    <row r="382" s="38" customFormat="1" ht="12.75"/>
    <row r="383" s="38" customFormat="1" ht="12.75"/>
    <row r="384" s="38" customFormat="1" ht="12.75"/>
    <row r="385" s="38" customFormat="1" ht="12.75"/>
    <row r="386" s="38" customFormat="1" ht="12.75"/>
    <row r="387" s="38" customFormat="1" ht="12.75"/>
    <row r="388" s="38" customFormat="1" ht="12.75"/>
    <row r="389" s="38" customFormat="1" ht="12.75"/>
    <row r="390" s="38" customFormat="1" ht="12.75"/>
    <row r="391" s="38" customFormat="1" ht="12.75"/>
    <row r="392" s="38" customFormat="1" ht="12.75"/>
    <row r="393" s="38" customFormat="1" ht="12.75"/>
    <row r="394" s="38" customFormat="1" ht="12.75"/>
    <row r="395" s="38" customFormat="1" ht="12.75"/>
    <row r="396" s="38" customFormat="1" ht="12.75"/>
    <row r="397" s="38" customFormat="1" ht="12.75"/>
    <row r="398" s="38" customFormat="1" ht="12.75"/>
    <row r="399" s="38" customFormat="1" ht="12.75"/>
    <row r="400" s="38" customFormat="1" ht="12.75"/>
    <row r="401" s="38" customFormat="1" ht="12.75"/>
    <row r="402" s="38" customFormat="1" ht="12.75"/>
    <row r="403" s="38" customFormat="1" ht="12.75"/>
    <row r="404" s="38" customFormat="1" ht="12.75"/>
    <row r="405" s="38" customFormat="1" ht="12.75"/>
    <row r="406" s="38" customFormat="1" ht="12.75"/>
    <row r="407" s="38" customFormat="1" ht="12.75"/>
    <row r="408" s="38" customFormat="1" ht="12.75"/>
    <row r="409" s="38" customFormat="1" ht="12.75"/>
    <row r="410" s="38" customFormat="1" ht="12.75"/>
    <row r="411" s="38" customFormat="1" ht="12.75"/>
    <row r="412" s="38" customFormat="1" ht="12.75"/>
    <row r="413" s="38" customFormat="1" ht="12.75"/>
    <row r="414" s="38" customFormat="1" ht="12.75"/>
    <row r="415" s="38" customFormat="1" ht="12.75"/>
    <row r="416" s="38" customFormat="1" ht="12.75"/>
    <row r="417" s="38" customFormat="1" ht="12.75"/>
    <row r="418" s="38" customFormat="1" ht="12.75"/>
    <row r="419" s="38" customFormat="1" ht="12.75"/>
    <row r="420" s="38" customFormat="1" ht="12.75"/>
    <row r="421" s="38" customFormat="1" ht="12.75"/>
    <row r="422" s="38" customFormat="1" ht="12.75"/>
    <row r="423" s="38" customFormat="1" ht="12.75"/>
    <row r="424" s="38" customFormat="1" ht="12.75"/>
    <row r="425" s="38" customFormat="1" ht="12.75"/>
    <row r="426" s="38" customFormat="1" ht="12.75"/>
    <row r="427" s="38" customFormat="1" ht="12.75"/>
    <row r="428" s="38" customFormat="1" ht="12.75"/>
    <row r="429" s="38" customFormat="1" ht="12.75"/>
    <row r="430" s="38" customFormat="1" ht="12.75"/>
    <row r="431" s="38" customFormat="1" ht="12.75"/>
    <row r="432" s="38" customFormat="1" ht="12.75"/>
    <row r="433" s="38" customFormat="1" ht="12.75"/>
    <row r="434" s="38" customFormat="1" ht="12.75"/>
    <row r="435" s="38" customFormat="1" ht="12.75"/>
    <row r="436" s="38" customFormat="1" ht="12.75"/>
    <row r="437" s="38" customFormat="1" ht="12.75"/>
    <row r="438" s="38" customFormat="1" ht="12.75"/>
    <row r="439" s="38" customFormat="1" ht="12.75"/>
    <row r="440" s="38" customFormat="1" ht="12.75"/>
    <row r="441" s="38" customFormat="1" ht="12.75"/>
    <row r="442" s="38" customFormat="1" ht="12.75"/>
    <row r="443" s="38" customFormat="1" ht="12.75"/>
    <row r="444" s="38" customFormat="1" ht="12.75"/>
    <row r="445" s="38" customFormat="1" ht="12.75"/>
    <row r="446" s="38" customFormat="1" ht="12.75"/>
    <row r="447" s="38" customFormat="1" ht="12.75"/>
    <row r="448" s="38" customFormat="1" ht="12.75"/>
    <row r="449" s="38" customFormat="1" ht="12.75"/>
    <row r="450" s="38" customFormat="1" ht="12.75"/>
    <row r="451" s="38" customFormat="1" ht="12.75"/>
    <row r="452" s="38" customFormat="1" ht="12.75"/>
    <row r="453" s="38" customFormat="1" ht="12.75"/>
    <row r="454" s="38" customFormat="1" ht="12.75"/>
    <row r="455" s="38" customFormat="1" ht="12.75"/>
    <row r="456" s="38" customFormat="1" ht="12.75"/>
    <row r="457" s="38" customFormat="1" ht="12.75"/>
    <row r="458" s="38" customFormat="1" ht="12.75"/>
    <row r="459" s="38" customFormat="1" ht="12.75"/>
    <row r="460" s="38" customFormat="1" ht="12.75"/>
    <row r="461" s="38" customFormat="1" ht="12.75"/>
    <row r="462" s="38" customFormat="1" ht="12.75"/>
    <row r="463" s="38" customFormat="1" ht="12.75"/>
    <row r="464" s="38" customFormat="1" ht="12.75"/>
    <row r="465" s="38" customFormat="1" ht="12.75"/>
    <row r="466" s="38" customFormat="1" ht="12.75"/>
    <row r="467" s="38" customFormat="1" ht="12.75"/>
    <row r="468" s="38" customFormat="1" ht="12.75"/>
    <row r="469" s="38" customFormat="1" ht="12.75"/>
    <row r="470" s="38" customFormat="1" ht="12.75"/>
    <row r="471" s="38" customFormat="1" ht="12.75"/>
    <row r="472" s="38" customFormat="1" ht="12.75"/>
    <row r="473" s="38" customFormat="1" ht="12.75"/>
    <row r="474" s="38" customFormat="1" ht="12.75"/>
    <row r="475" s="38" customFormat="1" ht="12.75"/>
    <row r="476" s="38" customFormat="1" ht="12.75"/>
    <row r="477" s="38" customFormat="1" ht="12.75"/>
    <row r="478" s="38" customFormat="1" ht="12.75"/>
    <row r="479" s="38" customFormat="1" ht="12.75"/>
    <row r="480" s="38" customFormat="1" ht="12.75"/>
    <row r="481" s="38" customFormat="1" ht="12.75"/>
    <row r="482" s="38" customFormat="1" ht="12.75"/>
    <row r="483" s="38" customFormat="1" ht="12.75"/>
    <row r="484" s="38" customFormat="1" ht="12.75"/>
    <row r="485" s="38" customFormat="1" ht="12.75"/>
    <row r="486" s="38" customFormat="1" ht="12.75"/>
    <row r="487" s="38" customFormat="1" ht="12.75"/>
    <row r="488" s="38" customFormat="1" ht="12.75"/>
    <row r="489" s="38" customFormat="1" ht="12.75"/>
    <row r="490" s="38" customFormat="1" ht="12.75"/>
    <row r="491" s="38" customFormat="1" ht="12.75"/>
    <row r="492" s="38" customFormat="1" ht="12.75"/>
    <row r="493" s="38" customFormat="1" ht="12.75"/>
    <row r="494" s="38" customFormat="1" ht="12.75"/>
    <row r="495" s="38" customFormat="1" ht="12.75"/>
    <row r="496" s="38" customFormat="1" ht="12.75"/>
    <row r="497" s="38" customFormat="1" ht="12.75"/>
    <row r="498" s="38" customFormat="1" ht="12.75"/>
    <row r="499" s="38" customFormat="1" ht="12.75"/>
    <row r="500" s="38" customFormat="1" ht="12.75"/>
    <row r="501" s="38" customFormat="1" ht="12.75"/>
    <row r="502" s="38" customFormat="1" ht="12.75"/>
    <row r="503" s="38" customFormat="1" ht="12.75"/>
    <row r="504" s="38" customFormat="1" ht="12.75"/>
    <row r="505" s="38" customFormat="1" ht="12.75"/>
    <row r="506" s="38" customFormat="1" ht="12.75"/>
    <row r="507" s="38" customFormat="1" ht="12.75"/>
    <row r="508" s="38" customFormat="1" ht="12.75"/>
    <row r="509" s="38" customFormat="1" ht="12.75"/>
    <row r="510" s="38" customFormat="1" ht="12.75"/>
    <row r="511" s="38" customFormat="1" ht="12.75"/>
    <row r="512" s="38" customFormat="1" ht="12.75"/>
    <row r="513" s="38" customFormat="1" ht="12.75"/>
    <row r="514" s="38" customFormat="1" ht="12.75"/>
    <row r="515" s="38" customFormat="1" ht="12.75"/>
    <row r="516" s="38" customFormat="1" ht="12.75"/>
    <row r="517" s="38" customFormat="1" ht="12.75"/>
    <row r="518" s="38" customFormat="1" ht="12.75"/>
    <row r="519" s="38" customFormat="1" ht="12.75"/>
    <row r="520" s="38" customFormat="1" ht="12.75"/>
    <row r="521" s="38" customFormat="1" ht="12.75"/>
    <row r="522" s="38" customFormat="1" ht="12.75"/>
    <row r="523" s="38" customFormat="1" ht="12.75"/>
    <row r="524" s="38" customFormat="1" ht="12.75"/>
    <row r="525" s="38" customFormat="1" ht="12.75"/>
    <row r="526" s="38" customFormat="1" ht="12.75"/>
    <row r="527" s="38" customFormat="1" ht="12.75"/>
    <row r="528" s="38" customFormat="1" ht="12.75"/>
    <row r="529" s="38" customFormat="1" ht="12.75"/>
    <row r="530" s="38" customFormat="1" ht="12.75"/>
    <row r="531" s="38" customFormat="1" ht="12.75"/>
    <row r="532" s="38" customFormat="1" ht="12.75"/>
    <row r="533" s="38" customFormat="1" ht="12.75"/>
    <row r="534" s="38" customFormat="1" ht="12.75"/>
    <row r="535" s="38" customFormat="1" ht="12.75"/>
    <row r="536" s="38" customFormat="1" ht="12.75"/>
    <row r="537" s="38" customFormat="1" ht="12.75"/>
    <row r="538" s="38" customFormat="1" ht="12.75"/>
    <row r="539" s="38" customFormat="1" ht="12.75"/>
    <row r="540" s="38" customFormat="1" ht="12.75"/>
    <row r="541" s="38" customFormat="1" ht="12.75"/>
    <row r="542" s="38" customFormat="1" ht="12.75"/>
    <row r="543" s="38" customFormat="1" ht="12.75"/>
    <row r="544" s="38" customFormat="1" ht="12.75"/>
    <row r="545" s="38" customFormat="1" ht="12.75"/>
    <row r="546" s="38" customFormat="1" ht="12.75"/>
    <row r="547" s="38" customFormat="1" ht="12.75"/>
    <row r="548" s="38" customFormat="1" ht="12.75"/>
    <row r="549" s="38" customFormat="1" ht="12.75"/>
    <row r="550" s="38" customFormat="1" ht="12.75"/>
    <row r="551" s="38" customFormat="1" ht="12.75"/>
    <row r="552" s="38" customFormat="1" ht="12.75"/>
    <row r="553" s="38" customFormat="1" ht="12.75"/>
    <row r="554" s="38" customFormat="1" ht="12.75"/>
    <row r="555" s="38" customFormat="1" ht="12.75"/>
    <row r="556" s="38" customFormat="1" ht="12.75"/>
    <row r="557" s="38" customFormat="1" ht="12.75"/>
    <row r="558" s="38" customFormat="1" ht="12.75"/>
    <row r="559" s="38" customFormat="1" ht="12.75"/>
    <row r="560" s="38" customFormat="1" ht="12.75"/>
    <row r="561" s="38" customFormat="1" ht="12.75"/>
    <row r="562" s="38" customFormat="1" ht="12.75"/>
    <row r="563" s="38" customFormat="1" ht="12.75"/>
    <row r="564" s="38" customFormat="1" ht="12.75"/>
    <row r="565" s="38" customFormat="1" ht="12.75"/>
    <row r="566" s="38" customFormat="1" ht="12.75"/>
    <row r="567" s="38" customFormat="1" ht="12.75"/>
    <row r="568" s="38" customFormat="1" ht="12.75"/>
    <row r="569" s="38" customFormat="1" ht="12.75"/>
    <row r="570" s="38" customFormat="1" ht="12.75"/>
    <row r="571" s="38" customFormat="1" ht="12.75"/>
    <row r="572" s="38" customFormat="1" ht="12.75"/>
    <row r="573" s="38" customFormat="1" ht="12.75"/>
    <row r="574" s="38" customFormat="1" ht="12.75"/>
    <row r="575" s="38" customFormat="1" ht="12.75"/>
    <row r="576" s="38" customFormat="1" ht="12.75"/>
    <row r="577" s="38" customFormat="1" ht="12.75"/>
    <row r="578" s="38" customFormat="1" ht="12.75"/>
    <row r="579" s="38" customFormat="1" ht="12.75"/>
    <row r="580" s="38" customFormat="1" ht="12.75"/>
    <row r="581" s="38" customFormat="1" ht="12.75"/>
    <row r="582" s="38" customFormat="1" ht="12.75"/>
    <row r="583" s="38" customFormat="1" ht="12.75"/>
    <row r="584" s="38" customFormat="1" ht="12.75"/>
    <row r="585" s="38" customFormat="1" ht="12.75"/>
    <row r="586" s="38" customFormat="1" ht="12.75"/>
    <row r="587" s="38" customFormat="1" ht="12.75"/>
    <row r="588" s="38" customFormat="1" ht="12.75"/>
    <row r="589" s="38" customFormat="1" ht="12.75"/>
    <row r="590" s="38" customFormat="1" ht="12.75"/>
    <row r="591" s="38" customFormat="1" ht="12.75"/>
    <row r="592" s="38" customFormat="1" ht="12.75"/>
    <row r="593" s="38" customFormat="1" ht="12.75"/>
    <row r="594" s="38" customFormat="1" ht="12.75"/>
    <row r="595" s="38" customFormat="1" ht="12.75"/>
    <row r="596" s="38" customFormat="1" ht="12.75"/>
    <row r="597" s="38" customFormat="1" ht="12.75"/>
    <row r="598" s="38" customFormat="1" ht="12.75"/>
    <row r="599" s="38" customFormat="1" ht="12.75"/>
    <row r="600" s="38" customFormat="1" ht="12.75"/>
    <row r="601" s="38" customFormat="1" ht="12.75"/>
    <row r="602" s="38" customFormat="1" ht="12.75"/>
    <row r="603" s="38" customFormat="1" ht="12.75"/>
    <row r="604" s="38" customFormat="1" ht="12.75"/>
    <row r="605" s="38" customFormat="1" ht="12.75"/>
    <row r="606" s="38" customFormat="1" ht="12.75"/>
    <row r="607" s="38" customFormat="1" ht="12.75"/>
    <row r="608" s="38" customFormat="1" ht="12.75"/>
    <row r="609" s="38" customFormat="1" ht="12.75"/>
    <row r="610" s="38" customFormat="1" ht="12.75"/>
    <row r="611" s="38" customFormat="1" ht="12.75"/>
    <row r="612" s="38" customFormat="1" ht="12.75"/>
    <row r="613" s="38" customFormat="1" ht="12.75"/>
    <row r="614" s="38" customFormat="1" ht="12.75"/>
    <row r="615" s="38" customFormat="1" ht="12.75"/>
    <row r="616" s="38" customFormat="1" ht="12.75"/>
    <row r="617" s="38" customFormat="1" ht="12.75"/>
    <row r="618" s="38" customFormat="1" ht="12.75"/>
    <row r="619" s="38" customFormat="1" ht="12.75"/>
    <row r="620" s="38" customFormat="1" ht="12.75"/>
    <row r="621" s="38" customFormat="1" ht="12.75"/>
    <row r="622" s="38" customFormat="1" ht="12.75"/>
    <row r="623" s="38" customFormat="1" ht="12.75"/>
    <row r="624" s="38" customFormat="1" ht="12.75"/>
    <row r="625" s="38" customFormat="1" ht="12.75"/>
    <row r="626" s="38" customFormat="1" ht="12.75"/>
    <row r="627" s="38" customFormat="1" ht="12.75"/>
    <row r="628" s="38" customFormat="1" ht="12.75"/>
    <row r="629" s="38" customFormat="1" ht="12.75"/>
    <row r="630" s="38" customFormat="1" ht="12.75"/>
    <row r="631" s="38" customFormat="1" ht="12.75"/>
    <row r="632" s="38" customFormat="1" ht="12.75"/>
    <row r="633" s="38" customFormat="1" ht="12.75"/>
    <row r="634" s="38" customFormat="1" ht="12.75"/>
    <row r="635" s="38" customFormat="1" ht="12.75"/>
    <row r="636" s="38" customFormat="1" ht="12.75"/>
    <row r="637" s="38" customFormat="1" ht="12.75"/>
    <row r="638" s="38" customFormat="1" ht="12.75"/>
    <row r="639" s="38" customFormat="1" ht="12.75"/>
    <row r="640" s="38" customFormat="1" ht="12.75"/>
    <row r="641" s="38" customFormat="1" ht="12.75"/>
    <row r="642" s="38" customFormat="1" ht="12.75"/>
    <row r="643" s="38" customFormat="1" ht="12.75"/>
    <row r="644" s="38" customFormat="1" ht="12.75"/>
    <row r="645" s="38" customFormat="1" ht="12.75"/>
    <row r="646" s="38" customFormat="1" ht="12.75"/>
    <row r="647" s="38" customFormat="1" ht="12.75"/>
    <row r="648" s="38" customFormat="1" ht="12.75"/>
    <row r="649" s="38" customFormat="1" ht="12.75"/>
    <row r="650" s="38" customFormat="1" ht="12.75"/>
    <row r="651" s="38" customFormat="1" ht="12.75"/>
    <row r="652" s="38" customFormat="1" ht="12.75"/>
    <row r="653" s="38" customFormat="1" ht="12.75"/>
    <row r="654" s="38" customFormat="1" ht="12.75"/>
    <row r="655" s="38" customFormat="1" ht="12.75"/>
    <row r="656" s="38" customFormat="1" ht="12.75"/>
    <row r="657" s="38" customFormat="1" ht="12.75"/>
    <row r="658" s="38" customFormat="1" ht="12.75"/>
    <row r="659" s="38" customFormat="1" ht="12.75"/>
    <row r="660" s="38" customFormat="1" ht="12.75"/>
    <row r="661" s="38" customFormat="1" ht="12.75"/>
    <row r="662" s="38" customFormat="1" ht="12.75"/>
    <row r="663" s="38" customFormat="1" ht="12.75"/>
    <row r="664" s="38" customFormat="1" ht="12.75"/>
    <row r="665" s="38" customFormat="1" ht="12.75"/>
    <row r="666" s="38" customFormat="1" ht="12.75"/>
    <row r="667" s="38" customFormat="1" ht="12.75"/>
    <row r="668" s="38" customFormat="1" ht="12.75"/>
    <row r="669" s="38" customFormat="1" ht="12.75"/>
    <row r="670" s="38" customFormat="1" ht="12.75"/>
    <row r="671" s="38" customFormat="1" ht="12.75"/>
    <row r="672" s="38" customFormat="1" ht="12.75"/>
    <row r="673" s="38" customFormat="1" ht="12.75"/>
    <row r="674" s="38" customFormat="1" ht="12.75"/>
    <row r="675" s="38" customFormat="1" ht="12.75"/>
    <row r="676" s="38" customFormat="1" ht="12.75"/>
    <row r="677" s="38" customFormat="1" ht="12.75"/>
    <row r="678" s="38" customFormat="1" ht="12.75"/>
    <row r="679" s="38" customFormat="1" ht="12.75"/>
    <row r="680" s="38" customFormat="1" ht="12.75"/>
    <row r="681" s="38" customFormat="1" ht="12.75"/>
    <row r="682" s="38" customFormat="1" ht="12.75"/>
    <row r="683" s="38" customFormat="1" ht="12.75"/>
    <row r="684" s="38" customFormat="1" ht="12.75"/>
    <row r="685" s="38" customFormat="1" ht="12.75"/>
    <row r="686" s="38" customFormat="1" ht="12.75"/>
    <row r="687" s="38" customFormat="1" ht="12.75"/>
    <row r="688" s="38" customFormat="1" ht="12.75"/>
    <row r="689" s="38" customFormat="1" ht="12.75"/>
    <row r="690" s="38" customFormat="1" ht="12.75"/>
    <row r="691" s="38" customFormat="1" ht="12.75"/>
    <row r="692" s="38" customFormat="1" ht="12.75"/>
    <row r="693" s="38" customFormat="1" ht="12.75"/>
    <row r="694" s="38" customFormat="1" ht="12.75"/>
    <row r="695" s="38" customFormat="1" ht="12.75"/>
    <row r="696" s="38" customFormat="1" ht="12.75"/>
    <row r="697" s="38" customFormat="1" ht="12.75"/>
    <row r="698" s="38" customFormat="1" ht="12.75"/>
    <row r="699" s="38" customFormat="1" ht="12.75"/>
    <row r="700" s="38" customFormat="1" ht="12.75"/>
    <row r="701" s="38" customFormat="1" ht="12.75"/>
    <row r="702" s="38" customFormat="1" ht="12.75"/>
    <row r="703" s="38" customFormat="1" ht="12.75"/>
    <row r="704" s="38" customFormat="1" ht="12.75"/>
    <row r="705" s="38" customFormat="1" ht="12.75"/>
    <row r="706" s="38" customFormat="1" ht="12.75"/>
    <row r="707" s="38" customFormat="1" ht="12.75"/>
    <row r="708" s="38" customFormat="1" ht="12.75"/>
    <row r="709" s="38" customFormat="1" ht="12.75"/>
    <row r="710" s="38" customFormat="1" ht="12.75"/>
    <row r="711" s="38" customFormat="1" ht="12.75"/>
    <row r="712" s="38" customFormat="1" ht="12.75"/>
    <row r="713" s="38" customFormat="1" ht="12.75"/>
    <row r="714" s="38" customFormat="1" ht="12.75"/>
    <row r="715" s="38" customFormat="1" ht="12.75"/>
    <row r="716" s="38" customFormat="1" ht="12.75"/>
    <row r="717" s="38" customFormat="1" ht="12.75"/>
    <row r="718" s="38" customFormat="1" ht="12.75"/>
    <row r="719" s="38" customFormat="1" ht="12.75"/>
    <row r="720" s="38" customFormat="1" ht="12.75"/>
    <row r="721" s="38" customFormat="1" ht="12.75"/>
    <row r="722" s="38" customFormat="1" ht="12.75"/>
    <row r="723" s="38" customFormat="1" ht="12.75"/>
    <row r="724" s="38" customFormat="1" ht="12.75"/>
    <row r="725" s="38" customFormat="1" ht="12.75"/>
    <row r="726" s="38" customFormat="1" ht="12.75"/>
    <row r="727" s="38" customFormat="1" ht="12.75"/>
    <row r="728" s="38" customFormat="1" ht="12.75"/>
    <row r="729" s="38" customFormat="1" ht="12.75"/>
    <row r="730" s="38" customFormat="1" ht="12.75"/>
    <row r="731" s="38" customFormat="1" ht="12.75"/>
    <row r="732" s="38" customFormat="1" ht="12.75"/>
    <row r="733" s="38" customFormat="1" ht="12.75"/>
    <row r="734" s="38" customFormat="1" ht="12.75"/>
    <row r="735" s="38" customFormat="1" ht="12.75"/>
    <row r="736" s="38" customFormat="1" ht="12.75"/>
    <row r="737" s="38" customFormat="1" ht="12.75"/>
    <row r="738" s="38" customFormat="1" ht="12.75"/>
    <row r="739" s="38" customFormat="1" ht="12.75"/>
    <row r="740" s="38" customFormat="1" ht="12.75"/>
    <row r="741" s="38" customFormat="1" ht="12.75"/>
    <row r="742" s="38" customFormat="1" ht="12.75"/>
    <row r="743" s="38" customFormat="1" ht="12.75"/>
    <row r="744" s="38" customFormat="1" ht="12.75"/>
    <row r="745" s="38" customFormat="1" ht="12.75"/>
    <row r="746" s="38" customFormat="1" ht="12.75"/>
    <row r="747" s="38" customFormat="1" ht="12.75"/>
    <row r="748" s="38" customFormat="1" ht="12.75"/>
    <row r="749" s="38" customFormat="1" ht="12.75"/>
    <row r="750" s="38" customFormat="1" ht="12.75"/>
    <row r="751" s="38" customFormat="1" ht="12.75"/>
    <row r="752" s="38" customFormat="1" ht="12.75"/>
    <row r="753" s="38" customFormat="1" ht="12.75"/>
    <row r="754" s="38" customFormat="1" ht="12.75"/>
    <row r="755" s="38" customFormat="1" ht="12.75"/>
    <row r="756" s="38" customFormat="1" ht="12.75"/>
    <row r="757" s="38" customFormat="1" ht="12.75"/>
    <row r="758" s="38" customFormat="1" ht="12.75"/>
    <row r="759" s="38" customFormat="1" ht="12.75"/>
    <row r="760" s="38" customFormat="1" ht="12.75"/>
    <row r="761" s="38" customFormat="1" ht="12.75"/>
    <row r="762" s="38" customFormat="1" ht="12.75"/>
    <row r="763" s="38" customFormat="1" ht="12.75"/>
    <row r="764" s="38" customFormat="1" ht="12.75"/>
    <row r="765" s="38" customFormat="1" ht="12.75"/>
    <row r="766" s="38" customFormat="1" ht="12.75"/>
    <row r="767" s="38" customFormat="1" ht="12.75"/>
    <row r="768" s="38" customFormat="1" ht="12.75"/>
    <row r="769" s="38" customFormat="1" ht="12.75"/>
    <row r="770" s="38" customFormat="1" ht="12.75"/>
    <row r="771" s="38" customFormat="1" ht="12.75"/>
    <row r="772" s="38" customFormat="1" ht="12.75"/>
    <row r="773" s="38" customFormat="1" ht="12.75"/>
    <row r="774" s="38" customFormat="1" ht="12.75"/>
    <row r="775" s="38" customFormat="1" ht="12.75"/>
    <row r="776" s="38" customFormat="1" ht="12.75"/>
    <row r="777" s="38" customFormat="1" ht="12.75"/>
    <row r="778" s="38" customFormat="1" ht="12.75"/>
    <row r="779" s="38" customFormat="1" ht="12.75"/>
    <row r="780" s="38" customFormat="1" ht="12.75"/>
    <row r="781" s="38" customFormat="1" ht="12.75"/>
    <row r="782" s="38" customFormat="1" ht="12.75"/>
    <row r="783" s="38" customFormat="1" ht="12.75"/>
    <row r="784" s="38" customFormat="1" ht="12.75"/>
    <row r="785" s="38" customFormat="1" ht="12.75"/>
    <row r="786" s="38" customFormat="1" ht="12.75"/>
    <row r="787" s="38" customFormat="1" ht="12.75"/>
    <row r="788" s="38" customFormat="1" ht="12.75"/>
    <row r="789" s="38" customFormat="1" ht="12.75"/>
    <row r="790" s="38" customFormat="1" ht="12.75"/>
    <row r="791" s="38" customFormat="1" ht="12.75"/>
    <row r="792" s="38" customFormat="1" ht="12.75"/>
    <row r="793" s="38" customFormat="1" ht="12.75"/>
    <row r="794" s="38" customFormat="1" ht="12.75"/>
    <row r="795" s="38" customFormat="1" ht="12.75"/>
    <row r="796" s="38" customFormat="1" ht="12.75"/>
    <row r="797" s="38" customFormat="1" ht="12.75"/>
    <row r="798" s="38" customFormat="1" ht="12.75"/>
    <row r="799" s="38" customFormat="1" ht="12.75"/>
    <row r="800" s="38" customFormat="1" ht="12.75"/>
    <row r="801" s="38" customFormat="1" ht="12.75"/>
    <row r="802" s="38" customFormat="1" ht="12.75"/>
    <row r="803" s="38" customFormat="1" ht="12.75"/>
    <row r="804" s="38" customFormat="1" ht="12.75"/>
    <row r="805" s="38" customFormat="1" ht="12.75"/>
    <row r="806" s="38" customFormat="1" ht="12.75"/>
    <row r="807" s="38" customFormat="1" ht="12.75"/>
    <row r="808" s="38" customFormat="1" ht="12.75"/>
    <row r="809" s="38" customFormat="1" ht="12.75"/>
    <row r="810" s="38" customFormat="1" ht="12.75"/>
    <row r="811" s="38" customFormat="1" ht="12.75"/>
    <row r="812" s="38" customFormat="1" ht="12.75"/>
    <row r="813" s="38" customFormat="1" ht="12.75"/>
    <row r="814" s="38" customFormat="1" ht="12.75"/>
    <row r="815" s="38" customFormat="1" ht="12.75"/>
    <row r="816" s="38" customFormat="1" ht="12.75"/>
    <row r="817" s="38" customFormat="1" ht="12.75"/>
    <row r="818" s="38" customFormat="1" ht="12.75"/>
    <row r="819" s="38" customFormat="1" ht="12.75"/>
    <row r="820" s="38" customFormat="1" ht="12.75"/>
    <row r="821" s="38" customFormat="1" ht="12.75"/>
    <row r="822" s="38" customFormat="1" ht="12.75"/>
    <row r="823" s="38" customFormat="1" ht="12.75"/>
    <row r="824" s="38" customFormat="1" ht="12.75"/>
    <row r="825" s="38" customFormat="1" ht="12.75"/>
    <row r="826" s="38" customFormat="1" ht="12.75"/>
    <row r="827" s="38" customFormat="1" ht="12.75"/>
    <row r="828" s="38" customFormat="1" ht="12.75"/>
    <row r="829" s="38" customFormat="1" ht="12.75"/>
    <row r="830" s="38" customFormat="1" ht="12.75"/>
    <row r="831" s="38" customFormat="1" ht="12.75"/>
    <row r="832" s="38" customFormat="1" ht="12.75"/>
    <row r="833" s="38" customFormat="1" ht="12.75"/>
    <row r="834" s="38" customFormat="1" ht="12.75"/>
    <row r="835" s="38" customFormat="1" ht="12.75"/>
    <row r="836" s="38" customFormat="1" ht="12.75"/>
    <row r="837" s="38" customFormat="1" ht="12.75"/>
    <row r="838" s="38" customFormat="1" ht="12.75"/>
    <row r="839" s="38" customFormat="1" ht="12.75"/>
    <row r="840" s="38" customFormat="1" ht="12.75"/>
    <row r="841" s="38" customFormat="1" ht="12.75"/>
    <row r="842" s="38" customFormat="1" ht="12.75"/>
    <row r="843" s="38" customFormat="1" ht="12.75"/>
    <row r="844" s="38" customFormat="1" ht="12.75"/>
    <row r="845" s="38" customFormat="1" ht="12.75"/>
    <row r="846" s="38" customFormat="1" ht="12.75"/>
    <row r="847" s="38" customFormat="1" ht="12.75"/>
    <row r="848" s="38" customFormat="1" ht="12.75"/>
    <row r="849" s="38" customFormat="1" ht="12.75"/>
    <row r="850" s="38" customFormat="1" ht="12.75"/>
    <row r="851" s="38" customFormat="1" ht="12.75"/>
    <row r="852" s="38" customFormat="1" ht="12.75"/>
    <row r="853" s="38" customFormat="1" ht="12.75"/>
    <row r="854" s="38" customFormat="1" ht="12.75"/>
    <row r="855" s="38" customFormat="1" ht="12.75"/>
    <row r="856" s="38" customFormat="1" ht="12.75"/>
    <row r="857" s="38" customFormat="1" ht="12.75"/>
    <row r="858" s="38" customFormat="1" ht="12.75"/>
    <row r="859" s="38" customFormat="1" ht="12.75"/>
    <row r="860" s="38" customFormat="1" ht="12.75"/>
    <row r="861" s="38" customFormat="1" ht="12.75"/>
    <row r="862" s="38" customFormat="1" ht="12.75"/>
    <row r="863" s="38" customFormat="1" ht="12.75"/>
    <row r="864" s="38" customFormat="1" ht="12.75"/>
    <row r="865" s="38" customFormat="1" ht="12.75"/>
    <row r="866" s="38" customFormat="1" ht="12.75"/>
    <row r="867" s="38" customFormat="1" ht="12.75"/>
    <row r="868" s="38" customFormat="1" ht="12.75"/>
    <row r="869" s="38" customFormat="1" ht="12.75"/>
    <row r="870" s="38" customFormat="1" ht="12.75"/>
    <row r="871" s="38" customFormat="1" ht="12.75"/>
    <row r="872" s="38" customFormat="1" ht="12.75"/>
    <row r="873" s="38" customFormat="1" ht="12.75"/>
    <row r="874" s="38" customFormat="1" ht="12.75"/>
    <row r="875" s="38" customFormat="1" ht="12.75"/>
    <row r="876" s="38" customFormat="1" ht="12.75"/>
    <row r="877" s="38" customFormat="1" ht="12.75"/>
    <row r="878" s="38" customFormat="1" ht="12.75"/>
    <row r="879" s="38" customFormat="1" ht="12.75"/>
    <row r="880" s="38" customFormat="1" ht="12.75"/>
    <row r="881" s="38" customFormat="1" ht="12.75"/>
    <row r="882" s="38" customFormat="1" ht="12.75"/>
    <row r="883" s="38" customFormat="1" ht="12.75"/>
    <row r="884" s="38" customFormat="1" ht="12.75"/>
    <row r="885" s="38" customFormat="1" ht="12.75"/>
    <row r="886" s="38" customFormat="1" ht="12.75"/>
    <row r="887" s="38" customFormat="1" ht="12.75"/>
    <row r="888" s="38" customFormat="1" ht="12.75"/>
    <row r="889" s="38" customFormat="1" ht="12.75"/>
    <row r="890" s="38" customFormat="1" ht="12.75"/>
    <row r="891" s="38" customFormat="1" ht="12.75"/>
    <row r="892" s="38" customFormat="1" ht="12.75"/>
    <row r="893" s="38" customFormat="1" ht="12.75"/>
    <row r="894" s="38" customFormat="1" ht="12.75"/>
    <row r="895" s="38" customFormat="1" ht="12.75"/>
    <row r="896" s="38" customFormat="1" ht="12.75"/>
    <row r="897" s="38" customFormat="1" ht="12.75"/>
    <row r="898" s="38" customFormat="1" ht="12.75"/>
    <row r="899" s="38" customFormat="1" ht="12.75"/>
    <row r="900" s="38" customFormat="1" ht="12.75"/>
    <row r="901" s="38" customFormat="1" ht="12.75"/>
    <row r="902" s="38" customFormat="1" ht="12.75"/>
    <row r="903" s="38" customFormat="1" ht="12.75"/>
    <row r="904" s="38" customFormat="1" ht="12.75"/>
    <row r="905" s="38" customFormat="1" ht="12.75"/>
    <row r="906" s="38" customFormat="1" ht="12.75"/>
    <row r="907" s="38" customFormat="1" ht="12.75"/>
    <row r="908" s="38" customFormat="1" ht="12.75"/>
    <row r="909" s="38" customFormat="1" ht="12.75"/>
    <row r="910" s="38" customFormat="1" ht="12.75"/>
    <row r="911" s="38" customFormat="1" ht="12.75"/>
    <row r="912" s="38" customFormat="1" ht="12.75"/>
    <row r="913" spans="3:11" s="38" customFormat="1" ht="12.75"/>
    <row r="914" spans="3:11" s="38" customFormat="1" ht="12.75"/>
    <row r="915" spans="3:11" s="38" customFormat="1" ht="12.75"/>
    <row r="916" spans="3:11" s="38" customFormat="1" ht="12.75"/>
    <row r="917" spans="3:11" s="38" customFormat="1" ht="12.75"/>
    <row r="918" spans="3:11" s="38" customFormat="1" ht="12.75"/>
    <row r="919" spans="3:11" ht="12.75">
      <c r="C919" s="38"/>
      <c r="D919" s="38"/>
      <c r="E919" s="38"/>
      <c r="G919" s="38"/>
      <c r="H919" s="38"/>
      <c r="I919" s="38"/>
      <c r="J919" s="38"/>
      <c r="K919" s="38"/>
    </row>
  </sheetData>
  <mergeCells count="1">
    <mergeCell ref="A17:C18"/>
  </mergeCells>
  <pageMargins left="0.75" right="0.75" top="1" bottom="1" header="0.5" footer="0.5"/>
  <pageSetup paperSize="9" orientation="landscape" r:id="rId1"/>
  <headerFooter alignWithMargins="0"/>
  <drawing r:id="rId2"/>
</worksheet>
</file>

<file path=xl/worksheets/sheet54.xml><?xml version="1.0" encoding="utf-8"?>
<worksheet xmlns="http://schemas.openxmlformats.org/spreadsheetml/2006/main" xmlns:r="http://schemas.openxmlformats.org/officeDocument/2006/relationships">
  <sheetPr codeName="Sheet52"/>
  <dimension ref="A1:L24"/>
  <sheetViews>
    <sheetView workbookViewId="0">
      <selection activeCell="H26" sqref="H26"/>
    </sheetView>
  </sheetViews>
  <sheetFormatPr defaultRowHeight="11.25"/>
  <cols>
    <col min="1" max="1" width="12.5703125" style="2" customWidth="1"/>
    <col min="2" max="6" width="9.140625" style="2"/>
    <col min="7" max="7" width="9.28515625" style="2" customWidth="1"/>
    <col min="8" max="16384" width="9.140625" style="2"/>
  </cols>
  <sheetData>
    <row r="1" spans="1:12">
      <c r="A1" s="86">
        <v>4.12</v>
      </c>
      <c r="B1" s="1" t="s">
        <v>501</v>
      </c>
    </row>
    <row r="2" spans="1:12">
      <c r="A2" s="24"/>
    </row>
    <row r="3" spans="1:12" ht="12.75">
      <c r="A3" s="1"/>
      <c r="F3" s="4" t="s">
        <v>217</v>
      </c>
      <c r="H3" s="457"/>
      <c r="I3"/>
      <c r="J3"/>
      <c r="K3"/>
      <c r="L3"/>
    </row>
    <row r="4" spans="1:12" ht="12.75">
      <c r="A4" s="19" t="s">
        <v>209</v>
      </c>
      <c r="B4" s="19">
        <v>2006</v>
      </c>
      <c r="C4" s="19">
        <v>2007</v>
      </c>
      <c r="D4" s="19">
        <v>2008</v>
      </c>
      <c r="E4" s="19">
        <v>2009</v>
      </c>
      <c r="F4" s="34">
        <v>2010</v>
      </c>
      <c r="H4" s="458"/>
      <c r="I4"/>
      <c r="J4"/>
      <c r="K4"/>
      <c r="L4"/>
    </row>
    <row r="5" spans="1:12" ht="12.75">
      <c r="A5" s="741" t="s">
        <v>138</v>
      </c>
      <c r="B5" s="745">
        <v>0.88967328966423098</v>
      </c>
      <c r="C5" s="745">
        <v>0.92399420009285949</v>
      </c>
      <c r="D5" s="736">
        <v>0.96805832146609949</v>
      </c>
      <c r="E5" s="628">
        <v>1.0428364306042182</v>
      </c>
      <c r="F5" s="628">
        <v>1.0900000000000001</v>
      </c>
      <c r="J5"/>
      <c r="K5"/>
      <c r="L5"/>
    </row>
    <row r="6" spans="1:12" ht="12.75">
      <c r="A6" s="741" t="s">
        <v>198</v>
      </c>
      <c r="B6" s="745">
        <v>1.0248072986503423</v>
      </c>
      <c r="C6" s="745">
        <v>0.93471781482831073</v>
      </c>
      <c r="D6" s="737">
        <v>0.97957797046267314</v>
      </c>
      <c r="E6" s="737">
        <v>1.1214100451117881</v>
      </c>
      <c r="F6" s="737">
        <v>0.97</v>
      </c>
      <c r="J6"/>
      <c r="K6"/>
      <c r="L6"/>
    </row>
    <row r="7" spans="1:12" ht="12.75">
      <c r="A7" s="741" t="s">
        <v>132</v>
      </c>
      <c r="B7" s="745">
        <v>0.79819312481335736</v>
      </c>
      <c r="C7" s="745">
        <v>0.80758364548482764</v>
      </c>
      <c r="D7" s="737">
        <v>0.81736787181639603</v>
      </c>
      <c r="E7" s="737">
        <v>0.88039283615374464</v>
      </c>
      <c r="F7" s="737">
        <v>0.9</v>
      </c>
      <c r="J7"/>
      <c r="K7"/>
      <c r="L7"/>
    </row>
    <row r="8" spans="1:12" ht="12.75">
      <c r="A8" s="741" t="s">
        <v>140</v>
      </c>
      <c r="B8" s="745">
        <v>0.80636144771914375</v>
      </c>
      <c r="C8" s="745">
        <v>0.8078930239599198</v>
      </c>
      <c r="D8" s="737">
        <v>0.8046876675809308</v>
      </c>
      <c r="E8" s="737">
        <v>0.82051352245249343</v>
      </c>
      <c r="F8" s="737">
        <v>0.81</v>
      </c>
      <c r="J8"/>
      <c r="K8"/>
      <c r="L8"/>
    </row>
    <row r="9" spans="1:12" ht="11.25" customHeight="1">
      <c r="A9" s="741" t="s">
        <v>131</v>
      </c>
      <c r="B9" s="745">
        <v>0.49926398628101132</v>
      </c>
      <c r="C9" s="745">
        <v>0.42610679695059828</v>
      </c>
      <c r="D9" s="737">
        <v>0.47860115349450222</v>
      </c>
      <c r="E9" s="933">
        <v>0.54998040736949305</v>
      </c>
      <c r="F9" s="933">
        <v>0.64</v>
      </c>
      <c r="J9"/>
      <c r="K9"/>
      <c r="L9"/>
    </row>
    <row r="10" spans="1:12" ht="12.75">
      <c r="A10" s="741" t="s">
        <v>199</v>
      </c>
      <c r="B10" s="745">
        <v>0.51408182737768982</v>
      </c>
      <c r="C10" s="745">
        <v>0.34632761748504387</v>
      </c>
      <c r="D10" s="737">
        <v>0.43132960413794252</v>
      </c>
      <c r="E10" s="737">
        <v>0.51690602347821357</v>
      </c>
      <c r="F10" s="737">
        <v>0.56000000000000005</v>
      </c>
      <c r="J10"/>
      <c r="K10"/>
      <c r="L10"/>
    </row>
    <row r="11" spans="1:12" ht="12.75">
      <c r="A11" s="741" t="s">
        <v>197</v>
      </c>
      <c r="B11" s="745">
        <v>0.3958663469055933</v>
      </c>
      <c r="C11" s="745">
        <v>0.39407020990400671</v>
      </c>
      <c r="D11" s="737">
        <v>0.43849753553198129</v>
      </c>
      <c r="E11" s="737">
        <v>0.54227409879788724</v>
      </c>
      <c r="F11" s="737">
        <v>0.55000000000000004</v>
      </c>
      <c r="J11"/>
      <c r="K11"/>
      <c r="L11"/>
    </row>
    <row r="12" spans="1:12">
      <c r="A12" s="742" t="s">
        <v>277</v>
      </c>
      <c r="B12" s="744">
        <v>0.52065559822539176</v>
      </c>
      <c r="C12" s="744">
        <v>0.5290137462274449</v>
      </c>
      <c r="D12" s="735">
        <v>0.59024599758510998</v>
      </c>
      <c r="E12" s="735">
        <v>0.54059972073013352</v>
      </c>
      <c r="F12" s="735">
        <v>0.5087666309504919</v>
      </c>
    </row>
    <row r="13" spans="1:12">
      <c r="A13" s="741" t="s">
        <v>136</v>
      </c>
      <c r="B13" s="745">
        <v>0.46768690150548498</v>
      </c>
      <c r="C13" s="745">
        <v>0.379578492090616</v>
      </c>
      <c r="D13" s="737">
        <v>0.38522744239577333</v>
      </c>
      <c r="E13" s="737">
        <v>0.47054435303885928</v>
      </c>
      <c r="F13" s="737">
        <v>0.5</v>
      </c>
    </row>
    <row r="14" spans="1:12">
      <c r="A14" s="741" t="s">
        <v>135</v>
      </c>
      <c r="B14" s="745">
        <v>0.31510187065745193</v>
      </c>
      <c r="C14" s="745">
        <v>0.36706037685427156</v>
      </c>
      <c r="D14" s="737">
        <v>0.44663597288155926</v>
      </c>
      <c r="E14" s="737">
        <v>0.45917800991404822</v>
      </c>
      <c r="F14" s="737">
        <v>0.43</v>
      </c>
    </row>
    <row r="15" spans="1:12">
      <c r="A15" s="741" t="s">
        <v>133</v>
      </c>
      <c r="B15" s="745">
        <v>0.35603939762482628</v>
      </c>
      <c r="C15" s="745">
        <v>0.36685433654676647</v>
      </c>
      <c r="D15" s="737">
        <v>0.38282649511031747</v>
      </c>
      <c r="E15" s="737">
        <v>0.35492319099328562</v>
      </c>
      <c r="F15" s="737">
        <v>0.38</v>
      </c>
    </row>
    <row r="16" spans="1:12">
      <c r="A16" s="741" t="s">
        <v>195</v>
      </c>
      <c r="B16" s="745">
        <v>0.46886619041487604</v>
      </c>
      <c r="C16" s="745">
        <v>0.49805854769855373</v>
      </c>
      <c r="D16" s="737">
        <v>0.42827539914484392</v>
      </c>
      <c r="E16" s="737">
        <v>0.30203864046053314</v>
      </c>
      <c r="F16" s="737">
        <v>0.32</v>
      </c>
    </row>
    <row r="17" spans="1:11">
      <c r="A17" s="741" t="s">
        <v>196</v>
      </c>
      <c r="B17" s="745">
        <v>0.21176865213781085</v>
      </c>
      <c r="C17" s="745">
        <v>0.21960443013457784</v>
      </c>
      <c r="D17" s="737">
        <v>0.27029626850803734</v>
      </c>
      <c r="E17" s="737">
        <v>0.23421140110823185</v>
      </c>
      <c r="F17" s="737">
        <v>0.28999999999999998</v>
      </c>
    </row>
    <row r="18" spans="1:11">
      <c r="A18" s="741" t="s">
        <v>134</v>
      </c>
      <c r="B18" s="745">
        <v>0.17298048778955383</v>
      </c>
      <c r="C18" s="745">
        <v>0.16238881528147425</v>
      </c>
      <c r="D18" s="737">
        <v>0.21077926908730291</v>
      </c>
      <c r="E18" s="737">
        <v>0.18883015541119494</v>
      </c>
      <c r="F18" s="737">
        <v>0.17</v>
      </c>
    </row>
    <row r="19" spans="1:11">
      <c r="A19" s="741" t="s">
        <v>137</v>
      </c>
      <c r="B19" s="745">
        <v>0.19715032585644654</v>
      </c>
      <c r="C19" s="745">
        <v>0.18990308290984026</v>
      </c>
      <c r="D19" s="737">
        <v>0.21767321225937122</v>
      </c>
      <c r="E19" s="737">
        <v>0.15843473787896106</v>
      </c>
      <c r="F19" s="737">
        <v>0.15</v>
      </c>
    </row>
    <row r="20" spans="1:11">
      <c r="A20" s="741"/>
      <c r="B20" s="746"/>
      <c r="C20" s="746"/>
      <c r="D20" s="737"/>
      <c r="E20" s="737"/>
      <c r="F20" s="737"/>
    </row>
    <row r="21" spans="1:11">
      <c r="A21" s="741" t="s">
        <v>148</v>
      </c>
      <c r="B21" s="745">
        <v>0.88796602818824488</v>
      </c>
      <c r="C21" s="745">
        <v>0.95017682293108952</v>
      </c>
      <c r="D21" s="737">
        <v>0.87963641206706378</v>
      </c>
      <c r="E21" s="737">
        <v>1.0597327791867179</v>
      </c>
      <c r="F21" s="737">
        <v>1.1000000000000001</v>
      </c>
    </row>
    <row r="22" spans="1:11">
      <c r="A22" s="743" t="s">
        <v>157</v>
      </c>
      <c r="B22" s="747">
        <v>0.39088762977781982</v>
      </c>
      <c r="C22" s="747">
        <v>0.38302307131639651</v>
      </c>
      <c r="D22" s="738">
        <v>0.42223894124191091</v>
      </c>
      <c r="E22" s="738">
        <v>0.44913110540725409</v>
      </c>
      <c r="F22" s="738">
        <v>0.41</v>
      </c>
    </row>
    <row r="23" spans="1:11" s="30" customFormat="1">
      <c r="F23" s="31" t="s">
        <v>241</v>
      </c>
    </row>
    <row r="24" spans="1:11" ht="12.75">
      <c r="A24" s="733"/>
      <c r="B24" s="734"/>
      <c r="C24" s="734"/>
      <c r="F24" s="734"/>
      <c r="G24" s="734"/>
      <c r="H24" s="734"/>
      <c r="J24" s="247"/>
      <c r="K24" s="247"/>
    </row>
  </sheetData>
  <pageMargins left="0.75" right="0.75" top="1" bottom="1" header="0.5" footer="0.5"/>
  <pageSetup paperSize="9" orientation="portrait" r:id="rId1"/>
  <headerFooter alignWithMargins="0"/>
</worksheet>
</file>

<file path=xl/worksheets/sheet55.xml><?xml version="1.0" encoding="utf-8"?>
<worksheet xmlns="http://schemas.openxmlformats.org/spreadsheetml/2006/main" xmlns:r="http://schemas.openxmlformats.org/officeDocument/2006/relationships">
  <sheetPr codeName="Sheet53"/>
  <dimension ref="A1:N51"/>
  <sheetViews>
    <sheetView topLeftCell="A13" workbookViewId="0">
      <selection activeCell="K36" sqref="K36"/>
    </sheetView>
  </sheetViews>
  <sheetFormatPr defaultRowHeight="11.25"/>
  <cols>
    <col min="1" max="1" width="9.140625" style="153"/>
    <col min="2" max="2" width="9.140625" style="145"/>
    <col min="3" max="3" width="9.85546875" style="145" customWidth="1"/>
    <col min="4" max="4" width="9.140625" style="145"/>
    <col min="5" max="5" width="0.85546875" style="145" customWidth="1"/>
    <col min="6" max="6" width="15.5703125" style="145" customWidth="1"/>
    <col min="7" max="9" width="9.140625" style="145"/>
    <col min="10" max="10" width="10" style="145" customWidth="1"/>
    <col min="11" max="16384" width="9.140625" style="145"/>
  </cols>
  <sheetData>
    <row r="1" spans="1:14" s="62" customFormat="1">
      <c r="A1" s="155">
        <v>5.0999999999999996</v>
      </c>
      <c r="B1" s="140" t="s">
        <v>631</v>
      </c>
      <c r="C1" s="142"/>
      <c r="D1" s="142"/>
      <c r="E1" s="142"/>
      <c r="F1" s="143"/>
      <c r="G1" s="143"/>
      <c r="H1" s="143"/>
      <c r="M1" s="117"/>
    </row>
    <row r="2" spans="1:14" s="62" customFormat="1">
      <c r="A2" s="565"/>
      <c r="B2" s="141"/>
      <c r="C2" s="142"/>
      <c r="D2" s="142"/>
      <c r="E2" s="142"/>
      <c r="F2" s="143"/>
      <c r="G2" s="143"/>
      <c r="H2" s="143"/>
    </row>
    <row r="3" spans="1:14" s="62" customFormat="1">
      <c r="D3" s="144"/>
      <c r="E3" s="144" t="s">
        <v>632</v>
      </c>
      <c r="F3" s="144" t="s">
        <v>633</v>
      </c>
      <c r="G3" s="143"/>
      <c r="H3" s="143"/>
      <c r="L3" s="145"/>
      <c r="M3" s="145"/>
    </row>
    <row r="4" spans="1:14" s="62" customFormat="1" ht="11.25" customHeight="1">
      <c r="A4" s="146"/>
      <c r="B4" s="1091" t="s">
        <v>218</v>
      </c>
      <c r="C4" s="1091"/>
      <c r="D4" s="1091"/>
      <c r="E4" s="487"/>
      <c r="F4" s="1092" t="s">
        <v>481</v>
      </c>
      <c r="G4" s="143"/>
      <c r="H4" s="143"/>
      <c r="I4" s="143"/>
      <c r="M4" s="145"/>
      <c r="N4" s="145"/>
    </row>
    <row r="5" spans="1:14" ht="16.5" customHeight="1">
      <c r="A5" s="147" t="s">
        <v>211</v>
      </c>
      <c r="B5" s="148" t="s">
        <v>219</v>
      </c>
      <c r="C5" s="149" t="s">
        <v>293</v>
      </c>
      <c r="D5" s="148" t="s">
        <v>467</v>
      </c>
      <c r="E5" s="891"/>
      <c r="F5" s="1093"/>
      <c r="H5" s="271"/>
    </row>
    <row r="6" spans="1:14">
      <c r="A6" s="210">
        <v>2002</v>
      </c>
      <c r="B6" s="411">
        <v>4860.0010973897333</v>
      </c>
      <c r="C6" s="411">
        <v>7176.3814997512764</v>
      </c>
      <c r="D6" s="411">
        <v>10551.628819721343</v>
      </c>
      <c r="E6" s="411"/>
      <c r="F6" s="912">
        <v>6180.5877868781827</v>
      </c>
      <c r="J6" s="145" t="s">
        <v>210</v>
      </c>
    </row>
    <row r="7" spans="1:14">
      <c r="A7" s="210">
        <v>2003</v>
      </c>
      <c r="B7" s="411">
        <v>5356.266140527775</v>
      </c>
      <c r="C7" s="411">
        <v>7775.3966828255343</v>
      </c>
      <c r="D7" s="411">
        <v>10472.641214200898</v>
      </c>
      <c r="E7" s="411"/>
      <c r="F7" s="912">
        <v>6644.3183419797087</v>
      </c>
      <c r="J7" s="145" t="s">
        <v>210</v>
      </c>
      <c r="K7" s="156"/>
    </row>
    <row r="8" spans="1:14">
      <c r="A8" s="210">
        <v>2004</v>
      </c>
      <c r="B8" s="411">
        <v>5756.0981997972931</v>
      </c>
      <c r="C8" s="411">
        <v>7862.6489100625276</v>
      </c>
      <c r="D8" s="411">
        <v>10264.204843431109</v>
      </c>
      <c r="E8" s="411"/>
      <c r="F8" s="912">
        <v>6847.6555298611383</v>
      </c>
      <c r="J8" s="145" t="s">
        <v>210</v>
      </c>
      <c r="K8" s="156"/>
    </row>
    <row r="9" spans="1:14">
      <c r="A9" s="210">
        <v>2005</v>
      </c>
      <c r="B9" s="411">
        <v>5855.5776829746283</v>
      </c>
      <c r="C9" s="411">
        <v>8202.2328591893765</v>
      </c>
      <c r="D9" s="411">
        <v>10612.136920088849</v>
      </c>
      <c r="E9" s="411"/>
      <c r="F9" s="912">
        <v>7081.8157447527883</v>
      </c>
      <c r="J9" s="145" t="s">
        <v>210</v>
      </c>
      <c r="K9" s="156"/>
    </row>
    <row r="10" spans="1:14">
      <c r="A10" s="210">
        <v>2006</v>
      </c>
      <c r="B10" s="411">
        <v>6055.4198019122405</v>
      </c>
      <c r="C10" s="411">
        <v>8557.615221626098</v>
      </c>
      <c r="D10" s="411">
        <v>11128.310048671161</v>
      </c>
      <c r="E10" s="411"/>
      <c r="F10" s="912">
        <v>7439.3513373562128</v>
      </c>
      <c r="J10" s="145" t="s">
        <v>210</v>
      </c>
      <c r="K10" s="156"/>
    </row>
    <row r="11" spans="1:14">
      <c r="A11" s="210">
        <v>2007</v>
      </c>
      <c r="B11" s="411">
        <v>6197.2803378888475</v>
      </c>
      <c r="C11" s="411">
        <v>9013.5339878947525</v>
      </c>
      <c r="D11" s="411">
        <v>11037.150788979943</v>
      </c>
      <c r="E11" s="411"/>
      <c r="F11" s="912">
        <v>7760.8108834516552</v>
      </c>
      <c r="J11" s="145" t="s">
        <v>210</v>
      </c>
      <c r="K11" s="156"/>
    </row>
    <row r="12" spans="1:14">
      <c r="A12" s="210">
        <v>2008</v>
      </c>
      <c r="B12" s="411">
        <v>6315.1407946429108</v>
      </c>
      <c r="C12" s="411">
        <v>9140.2132244012573</v>
      </c>
      <c r="D12" s="411">
        <v>10909.354442098273</v>
      </c>
      <c r="E12" s="411"/>
      <c r="F12" s="912">
        <v>8002.7630000445524</v>
      </c>
      <c r="J12" s="145" t="s">
        <v>210</v>
      </c>
      <c r="K12" s="156"/>
    </row>
    <row r="13" spans="1:14">
      <c r="A13" s="210">
        <v>2009</v>
      </c>
      <c r="B13" s="411">
        <v>6532.0190632588565</v>
      </c>
      <c r="C13" s="411">
        <v>9203.6291299677669</v>
      </c>
      <c r="D13" s="411">
        <v>10324.797621028447</v>
      </c>
      <c r="E13" s="411"/>
      <c r="F13" s="912">
        <v>8250.5858549065197</v>
      </c>
      <c r="J13" s="145" t="s">
        <v>210</v>
      </c>
      <c r="K13" s="156"/>
    </row>
    <row r="14" spans="1:14">
      <c r="A14" s="210">
        <v>2010</v>
      </c>
      <c r="B14" s="411">
        <v>6434.4015958695582</v>
      </c>
      <c r="C14" s="411">
        <v>8928.1694935056312</v>
      </c>
      <c r="D14" s="411">
        <v>9926.0998789068817</v>
      </c>
      <c r="E14" s="411"/>
      <c r="F14" s="912">
        <v>8217.4289678794739</v>
      </c>
      <c r="J14" s="145" t="s">
        <v>210</v>
      </c>
      <c r="K14" s="156"/>
    </row>
    <row r="15" spans="1:14">
      <c r="A15" s="444">
        <v>2011</v>
      </c>
      <c r="B15" s="412">
        <v>6368.3800464971755</v>
      </c>
      <c r="C15" s="412">
        <v>9113.2239709138121</v>
      </c>
      <c r="D15" s="412">
        <v>9091.0139445100795</v>
      </c>
      <c r="E15" s="412"/>
      <c r="F15" s="913">
        <v>8207.1</v>
      </c>
      <c r="J15" s="145" t="s">
        <v>210</v>
      </c>
      <c r="K15" s="156"/>
    </row>
    <row r="16" spans="1:14">
      <c r="F16" s="154" t="s">
        <v>638</v>
      </c>
      <c r="J16" s="145" t="s">
        <v>210</v>
      </c>
      <c r="K16" s="156"/>
    </row>
    <row r="17" spans="1:13">
      <c r="H17" s="443"/>
      <c r="I17" s="443"/>
      <c r="J17" s="443"/>
      <c r="K17" s="443"/>
    </row>
    <row r="18" spans="1:13">
      <c r="A18" s="32" t="s">
        <v>294</v>
      </c>
      <c r="D18" s="270"/>
      <c r="H18" s="443"/>
      <c r="I18" s="443"/>
      <c r="J18" s="443"/>
      <c r="K18" s="443"/>
    </row>
    <row r="19" spans="1:13">
      <c r="A19" s="32" t="s">
        <v>210</v>
      </c>
      <c r="H19" s="443"/>
      <c r="I19" s="443"/>
      <c r="J19" s="443"/>
      <c r="K19" s="443"/>
    </row>
    <row r="20" spans="1:13" s="62" customFormat="1">
      <c r="A20" s="262"/>
      <c r="B20" s="159"/>
      <c r="C20" s="159"/>
      <c r="D20" s="159"/>
      <c r="E20" s="159"/>
      <c r="G20" s="158"/>
      <c r="H20" s="443"/>
      <c r="I20" s="443"/>
      <c r="J20" s="443"/>
      <c r="K20" s="443"/>
      <c r="M20" s="117"/>
    </row>
    <row r="21" spans="1:13" s="62" customFormat="1">
      <c r="A21" s="262"/>
      <c r="B21" s="159"/>
      <c r="C21" s="159"/>
      <c r="D21" s="159"/>
      <c r="E21" s="159"/>
      <c r="G21" s="158"/>
      <c r="H21" s="443"/>
      <c r="I21" s="443"/>
      <c r="J21" s="443"/>
      <c r="K21" s="443"/>
      <c r="M21" s="117"/>
    </row>
    <row r="22" spans="1:13" s="62" customFormat="1">
      <c r="A22" s="263"/>
      <c r="B22" s="159"/>
      <c r="C22" s="159"/>
      <c r="D22" s="159"/>
      <c r="E22" s="159"/>
      <c r="G22" s="158"/>
      <c r="H22" s="443"/>
      <c r="I22" s="443"/>
      <c r="J22" s="443"/>
      <c r="K22" s="443"/>
      <c r="M22" s="117"/>
    </row>
    <row r="23" spans="1:13" s="62" customFormat="1">
      <c r="A23" s="262"/>
      <c r="B23" s="159"/>
      <c r="C23" s="159"/>
      <c r="D23" s="159"/>
      <c r="E23" s="159"/>
      <c r="G23" s="158"/>
      <c r="H23" s="443"/>
      <c r="I23" s="443"/>
      <c r="J23" s="443"/>
      <c r="K23" s="443"/>
      <c r="M23" s="117"/>
    </row>
    <row r="24" spans="1:13" s="62" customFormat="1">
      <c r="A24" s="264"/>
      <c r="B24" s="159"/>
      <c r="C24" s="159"/>
      <c r="D24" s="159"/>
      <c r="E24" s="159"/>
      <c r="G24" s="158"/>
      <c r="H24" s="443"/>
      <c r="I24" s="443"/>
      <c r="J24" s="443"/>
      <c r="K24" s="443"/>
      <c r="M24" s="117"/>
    </row>
    <row r="25" spans="1:13" s="62" customFormat="1">
      <c r="A25" s="264"/>
      <c r="B25" s="159"/>
      <c r="C25" s="159"/>
      <c r="D25" s="159"/>
      <c r="E25" s="159"/>
      <c r="G25" s="158"/>
      <c r="H25" s="443"/>
      <c r="I25" s="443"/>
      <c r="J25" s="443"/>
      <c r="K25" s="443"/>
      <c r="L25" s="145"/>
      <c r="M25" s="145"/>
    </row>
    <row r="26" spans="1:13" s="62" customFormat="1">
      <c r="A26" s="264"/>
      <c r="B26" s="159"/>
      <c r="C26" s="159"/>
      <c r="D26" s="159"/>
      <c r="E26" s="159"/>
      <c r="G26" s="158"/>
      <c r="H26" s="443"/>
      <c r="I26" s="443"/>
      <c r="J26" s="443"/>
      <c r="K26" s="443"/>
      <c r="L26" s="145"/>
      <c r="M26" s="145"/>
    </row>
    <row r="27" spans="1:13" s="62" customFormat="1">
      <c r="A27" s="262"/>
      <c r="B27" s="159"/>
      <c r="C27" s="159"/>
      <c r="D27" s="159"/>
      <c r="E27" s="159"/>
      <c r="G27" s="158"/>
      <c r="H27" s="145"/>
      <c r="I27" s="145"/>
      <c r="J27" s="145"/>
      <c r="K27" s="145"/>
      <c r="L27" s="145"/>
      <c r="M27" s="145"/>
    </row>
    <row r="28" spans="1:13" s="62" customFormat="1">
      <c r="A28" s="262"/>
      <c r="B28" s="159"/>
      <c r="C28" s="159"/>
      <c r="D28" s="159"/>
      <c r="E28" s="159"/>
      <c r="G28" s="158"/>
      <c r="H28" s="145"/>
      <c r="I28" s="145"/>
      <c r="J28" s="145"/>
      <c r="K28" s="145"/>
      <c r="L28" s="145"/>
      <c r="M28" s="145"/>
    </row>
    <row r="29" spans="1:13" s="62" customFormat="1">
      <c r="A29" s="155"/>
      <c r="B29" s="159"/>
      <c r="C29" s="159"/>
      <c r="D29" s="159"/>
      <c r="E29" s="159"/>
      <c r="G29" s="158"/>
      <c r="H29" s="158"/>
      <c r="I29" s="158"/>
      <c r="J29" s="158"/>
      <c r="L29" s="158"/>
    </row>
    <row r="30" spans="1:13" s="62" customFormat="1">
      <c r="A30" s="160"/>
    </row>
    <row r="31" spans="1:13" s="62" customFormat="1">
      <c r="A31" s="153"/>
      <c r="B31" s="145"/>
      <c r="C31" s="145"/>
      <c r="D31" s="145"/>
      <c r="E31" s="145"/>
      <c r="F31" s="145"/>
      <c r="G31" s="160"/>
    </row>
    <row r="32" spans="1:13" s="62" customFormat="1">
      <c r="A32" s="116"/>
      <c r="B32" s="161"/>
      <c r="C32" s="161"/>
      <c r="D32" s="161"/>
      <c r="E32" s="161"/>
      <c r="G32" s="160"/>
    </row>
    <row r="33" spans="1:14" s="62" customFormat="1">
      <c r="A33" s="160"/>
      <c r="B33" s="162"/>
      <c r="C33" s="162"/>
      <c r="D33" s="162"/>
      <c r="E33" s="162"/>
      <c r="F33" s="157"/>
      <c r="G33" s="160"/>
      <c r="H33" s="30"/>
      <c r="I33" s="30"/>
      <c r="J33" s="30"/>
      <c r="K33" s="159"/>
    </row>
    <row r="34" spans="1:14" s="62" customFormat="1">
      <c r="A34" s="160"/>
      <c r="B34" s="162"/>
      <c r="C34" s="162"/>
      <c r="D34" s="162"/>
      <c r="E34" s="162"/>
      <c r="F34" s="157"/>
      <c r="G34" s="160"/>
      <c r="H34" s="30"/>
      <c r="I34" s="30"/>
      <c r="J34" s="30"/>
      <c r="K34" s="159"/>
    </row>
    <row r="35" spans="1:14" s="62" customFormat="1">
      <c r="A35" s="160"/>
      <c r="B35" s="162"/>
      <c r="C35" s="162"/>
      <c r="D35" s="162"/>
      <c r="E35" s="162"/>
      <c r="F35" s="157"/>
      <c r="G35" s="160"/>
      <c r="H35" s="30"/>
      <c r="I35" s="30"/>
      <c r="J35" s="30"/>
      <c r="K35" s="159"/>
    </row>
    <row r="36" spans="1:14" s="62" customFormat="1">
      <c r="A36" s="160"/>
      <c r="B36" s="162"/>
      <c r="C36" s="162"/>
      <c r="D36" s="162"/>
      <c r="E36" s="162"/>
      <c r="F36" s="157"/>
      <c r="G36" s="160"/>
      <c r="H36" s="30"/>
      <c r="I36" s="30"/>
      <c r="J36" s="30"/>
      <c r="K36" s="159"/>
    </row>
    <row r="37" spans="1:14" s="62" customFormat="1">
      <c r="A37" s="160"/>
      <c r="B37" s="162"/>
      <c r="C37" s="162"/>
      <c r="D37" s="162"/>
      <c r="E37" s="162"/>
      <c r="F37" s="157"/>
      <c r="G37" s="160"/>
      <c r="H37" s="30"/>
      <c r="I37" s="30"/>
      <c r="J37" s="30"/>
      <c r="K37" s="159"/>
    </row>
    <row r="38" spans="1:14" s="62" customFormat="1">
      <c r="A38" s="160"/>
      <c r="B38" s="162"/>
      <c r="C38" s="162"/>
      <c r="D38" s="162"/>
      <c r="E38" s="162"/>
      <c r="F38" s="157"/>
      <c r="G38" s="160"/>
      <c r="H38" s="30"/>
      <c r="I38" s="30"/>
      <c r="J38" s="30"/>
      <c r="K38" s="159"/>
    </row>
    <row r="39" spans="1:14" s="62" customFormat="1">
      <c r="A39" s="160"/>
      <c r="B39" s="162"/>
      <c r="C39" s="162"/>
      <c r="D39" s="162"/>
      <c r="E39" s="162"/>
      <c r="F39" s="157"/>
      <c r="G39" s="160"/>
      <c r="H39" s="30"/>
      <c r="I39" s="30"/>
      <c r="J39" s="30"/>
      <c r="K39" s="159"/>
    </row>
    <row r="40" spans="1:14" s="62" customFormat="1">
      <c r="A40" s="160"/>
      <c r="B40" s="162"/>
      <c r="C40" s="162"/>
      <c r="D40" s="162"/>
      <c r="E40" s="162"/>
      <c r="F40" s="157"/>
      <c r="G40" s="160"/>
      <c r="H40" s="30"/>
      <c r="I40" s="30"/>
      <c r="J40" s="30"/>
      <c r="K40" s="159"/>
    </row>
    <row r="41" spans="1:14" s="62" customFormat="1">
      <c r="A41" s="160"/>
      <c r="B41" s="162"/>
      <c r="C41" s="162"/>
      <c r="D41" s="162"/>
      <c r="E41" s="162"/>
      <c r="F41" s="162"/>
      <c r="G41" s="265"/>
      <c r="H41" s="30"/>
      <c r="I41" s="30"/>
      <c r="J41" s="30"/>
      <c r="K41" s="159"/>
    </row>
    <row r="42" spans="1:14" s="62" customFormat="1">
      <c r="A42" s="153"/>
      <c r="B42" s="162"/>
      <c r="C42" s="162"/>
      <c r="D42" s="162"/>
      <c r="E42" s="162"/>
      <c r="F42" s="156"/>
      <c r="G42" s="160"/>
      <c r="H42" s="30"/>
      <c r="I42" s="30"/>
      <c r="J42" s="30"/>
      <c r="K42" s="159"/>
    </row>
    <row r="43" spans="1:14" s="62" customFormat="1">
      <c r="A43" s="153"/>
      <c r="B43" s="151"/>
      <c r="C43" s="151"/>
      <c r="D43" s="151"/>
      <c r="E43" s="163"/>
      <c r="F43" s="156"/>
      <c r="G43" s="160"/>
      <c r="H43" s="30"/>
      <c r="I43" s="30"/>
      <c r="J43" s="30"/>
      <c r="K43" s="159"/>
    </row>
    <row r="44" spans="1:14" s="62" customFormat="1">
      <c r="B44" s="151"/>
      <c r="C44" s="151"/>
      <c r="D44" s="151"/>
      <c r="E44" s="266"/>
      <c r="F44" s="156"/>
      <c r="G44" s="156"/>
      <c r="H44" s="156"/>
      <c r="I44" s="145"/>
      <c r="J44" s="145"/>
      <c r="K44" s="145"/>
      <c r="M44" s="117"/>
      <c r="N44" s="117"/>
    </row>
    <row r="45" spans="1:14" s="62" customFormat="1">
      <c r="M45" s="117"/>
    </row>
    <row r="46" spans="1:14" s="62" customFormat="1">
      <c r="A46" s="160"/>
      <c r="B46" s="160"/>
      <c r="M46" s="117"/>
    </row>
    <row r="47" spans="1:14" s="62" customFormat="1">
      <c r="B47" s="160"/>
      <c r="F47" s="143"/>
      <c r="G47" s="143"/>
      <c r="H47" s="143"/>
      <c r="M47" s="117"/>
    </row>
    <row r="48" spans="1:14" s="62" customFormat="1">
      <c r="B48" s="160"/>
      <c r="F48" s="143"/>
      <c r="G48" s="143"/>
      <c r="H48" s="143"/>
      <c r="M48" s="117"/>
    </row>
    <row r="49" spans="1:13" s="62" customFormat="1">
      <c r="A49" s="160"/>
      <c r="B49" s="160"/>
      <c r="F49" s="143"/>
      <c r="G49" s="143"/>
      <c r="H49" s="143"/>
      <c r="M49" s="117"/>
    </row>
    <row r="50" spans="1:13" s="62" customFormat="1">
      <c r="B50" s="160"/>
      <c r="F50" s="143"/>
      <c r="G50" s="143"/>
      <c r="H50" s="143"/>
      <c r="M50" s="117"/>
    </row>
    <row r="51" spans="1:13" s="62" customFormat="1">
      <c r="A51" s="160"/>
      <c r="B51" s="160"/>
      <c r="F51" s="143"/>
      <c r="G51" s="143"/>
      <c r="H51" s="143"/>
      <c r="M51" s="117"/>
    </row>
  </sheetData>
  <mergeCells count="2">
    <mergeCell ref="B4:D4"/>
    <mergeCell ref="F4:F5"/>
  </mergeCells>
  <printOptions gridLines="1"/>
  <pageMargins left="0.74803149606299213" right="0.74803149606299213" top="0.98425196850393704" bottom="0.98425196850393704" header="0.51181102362204722" footer="0.51181102362204722"/>
  <pageSetup paperSize="9" scale="92" orientation="portrait" r:id="rId1"/>
  <headerFooter alignWithMargins="0"/>
  <drawing r:id="rId2"/>
</worksheet>
</file>

<file path=xl/worksheets/sheet56.xml><?xml version="1.0" encoding="utf-8"?>
<worksheet xmlns="http://schemas.openxmlformats.org/spreadsheetml/2006/main" xmlns:r="http://schemas.openxmlformats.org/officeDocument/2006/relationships">
  <sheetPr codeName="Sheet54"/>
  <dimension ref="A1:I33"/>
  <sheetViews>
    <sheetView topLeftCell="A12" workbookViewId="0">
      <selection activeCell="E17" sqref="E17"/>
    </sheetView>
  </sheetViews>
  <sheetFormatPr defaultRowHeight="12.75"/>
  <cols>
    <col min="1" max="1" width="6.85546875" customWidth="1"/>
    <col min="4" max="5" width="10.85546875" customWidth="1"/>
  </cols>
  <sheetData>
    <row r="1" spans="1:9">
      <c r="A1" s="86">
        <v>5.2</v>
      </c>
      <c r="B1" s="155" t="s">
        <v>630</v>
      </c>
      <c r="C1" s="145"/>
      <c r="D1" s="145"/>
      <c r="E1" s="145"/>
    </row>
    <row r="2" spans="1:9">
      <c r="A2" s="86"/>
      <c r="B2" s="155"/>
      <c r="C2" s="145"/>
      <c r="D2" s="145"/>
      <c r="E2" s="145"/>
    </row>
    <row r="3" spans="1:9">
      <c r="B3" s="145"/>
      <c r="C3" s="145"/>
      <c r="D3" s="145"/>
      <c r="E3" s="191" t="s">
        <v>352</v>
      </c>
      <c r="F3" s="299"/>
      <c r="G3" s="291"/>
    </row>
    <row r="4" spans="1:9">
      <c r="A4" s="164"/>
      <c r="B4" s="1091" t="s">
        <v>218</v>
      </c>
      <c r="C4" s="1091"/>
      <c r="D4" s="1091"/>
      <c r="E4" s="1091"/>
    </row>
    <row r="5" spans="1:9" ht="22.5">
      <c r="A5" s="165" t="s">
        <v>211</v>
      </c>
      <c r="B5" s="183" t="s">
        <v>219</v>
      </c>
      <c r="C5" s="183" t="s">
        <v>296</v>
      </c>
      <c r="D5" s="183" t="s">
        <v>220</v>
      </c>
      <c r="E5" s="183" t="s">
        <v>397</v>
      </c>
      <c r="F5" s="285"/>
      <c r="G5" s="293" t="s">
        <v>210</v>
      </c>
    </row>
    <row r="6" spans="1:9">
      <c r="A6" s="136">
        <v>2002</v>
      </c>
      <c r="B6" s="398">
        <v>442127</v>
      </c>
      <c r="C6" s="398">
        <v>339739.2</v>
      </c>
      <c r="D6" s="398">
        <v>129283</v>
      </c>
      <c r="E6" s="410">
        <v>34680</v>
      </c>
      <c r="G6" s="658" t="s">
        <v>210</v>
      </c>
      <c r="I6" s="1030"/>
    </row>
    <row r="7" spans="1:9">
      <c r="A7" s="136">
        <v>2003</v>
      </c>
      <c r="B7" s="398">
        <v>444643.6</v>
      </c>
      <c r="C7" s="398">
        <v>338679</v>
      </c>
      <c r="D7" s="398">
        <v>133887</v>
      </c>
      <c r="E7" s="410">
        <v>34000</v>
      </c>
      <c r="G7" s="658" t="s">
        <v>210</v>
      </c>
      <c r="I7" s="1030"/>
    </row>
    <row r="8" spans="1:9">
      <c r="A8" s="136">
        <v>2004</v>
      </c>
      <c r="B8" s="398">
        <v>447336.6</v>
      </c>
      <c r="C8" s="398">
        <v>336775.4</v>
      </c>
      <c r="D8" s="398">
        <v>133691</v>
      </c>
      <c r="E8" s="410">
        <v>34509</v>
      </c>
      <c r="G8" s="658" t="s">
        <v>210</v>
      </c>
      <c r="I8" s="1030"/>
    </row>
    <row r="9" spans="1:9">
      <c r="A9" s="136">
        <v>2005</v>
      </c>
      <c r="B9" s="398">
        <v>452734.4</v>
      </c>
      <c r="C9" s="398">
        <v>334060</v>
      </c>
      <c r="D9" s="398">
        <v>136719</v>
      </c>
      <c r="E9" s="410">
        <v>31354</v>
      </c>
      <c r="G9" s="658" t="s">
        <v>210</v>
      </c>
      <c r="I9" s="1030"/>
    </row>
    <row r="10" spans="1:9">
      <c r="A10" s="136">
        <v>2006</v>
      </c>
      <c r="B10" s="411">
        <v>463341</v>
      </c>
      <c r="C10" s="411">
        <v>332929.40000000002</v>
      </c>
      <c r="D10" s="411">
        <v>138362</v>
      </c>
      <c r="E10" s="401">
        <v>31014</v>
      </c>
      <c r="G10" s="658" t="s">
        <v>210</v>
      </c>
      <c r="I10" s="1030"/>
    </row>
    <row r="11" spans="1:9">
      <c r="A11" s="136">
        <v>2007</v>
      </c>
      <c r="B11" s="399">
        <v>477489</v>
      </c>
      <c r="C11" s="399">
        <v>334277</v>
      </c>
      <c r="D11" s="399">
        <v>139134</v>
      </c>
      <c r="E11" s="442">
        <v>33883</v>
      </c>
      <c r="F11" s="284"/>
      <c r="G11" s="658" t="s">
        <v>210</v>
      </c>
      <c r="I11" s="1030"/>
    </row>
    <row r="12" spans="1:9">
      <c r="A12" s="136">
        <v>2008</v>
      </c>
      <c r="B12" s="399">
        <v>491432</v>
      </c>
      <c r="C12" s="399">
        <v>337598.6</v>
      </c>
      <c r="D12" s="399">
        <v>146068</v>
      </c>
      <c r="E12" s="442">
        <v>33027</v>
      </c>
      <c r="G12" s="658" t="s">
        <v>210</v>
      </c>
      <c r="I12" s="1030"/>
    </row>
    <row r="13" spans="1:9">
      <c r="A13" s="136">
        <v>2009</v>
      </c>
      <c r="B13" s="399">
        <v>501747.6</v>
      </c>
      <c r="C13" s="399">
        <v>345062</v>
      </c>
      <c r="D13" s="399">
        <v>156973</v>
      </c>
      <c r="E13" s="442">
        <v>32665</v>
      </c>
      <c r="G13" s="658" t="s">
        <v>210</v>
      </c>
      <c r="H13" t="s">
        <v>210</v>
      </c>
      <c r="I13" s="1030"/>
    </row>
    <row r="14" spans="1:9">
      <c r="A14" s="136">
        <v>2010</v>
      </c>
      <c r="B14" s="399">
        <v>507459.6</v>
      </c>
      <c r="C14" s="399">
        <v>352855</v>
      </c>
      <c r="D14" s="399">
        <v>161158.96</v>
      </c>
      <c r="E14" s="442">
        <v>32622</v>
      </c>
      <c r="G14" s="658"/>
      <c r="I14" s="1030"/>
    </row>
    <row r="15" spans="1:9">
      <c r="A15" s="444">
        <v>2011</v>
      </c>
      <c r="B15" s="412">
        <v>512375.2</v>
      </c>
      <c r="C15" s="412">
        <v>357283</v>
      </c>
      <c r="D15" s="404">
        <v>166163</v>
      </c>
      <c r="E15" s="404">
        <v>33918.753000000004</v>
      </c>
      <c r="F15" t="s">
        <v>210</v>
      </c>
      <c r="G15" s="658" t="s">
        <v>210</v>
      </c>
      <c r="I15" s="1030"/>
    </row>
    <row r="16" spans="1:9">
      <c r="B16" s="151"/>
      <c r="C16" s="151"/>
      <c r="D16" s="151"/>
      <c r="E16" s="154" t="s">
        <v>639</v>
      </c>
      <c r="G16" s="658" t="s">
        <v>210</v>
      </c>
    </row>
    <row r="17" spans="1:9">
      <c r="A17" s="281" t="s">
        <v>210</v>
      </c>
      <c r="B17" s="607" t="s">
        <v>210</v>
      </c>
      <c r="C17" s="607" t="s">
        <v>210</v>
      </c>
      <c r="D17" s="607" t="s">
        <v>210</v>
      </c>
      <c r="E17" s="607" t="s">
        <v>210</v>
      </c>
      <c r="F17" s="607" t="s">
        <v>210</v>
      </c>
      <c r="G17" s="607" t="s">
        <v>210</v>
      </c>
    </row>
    <row r="18" spans="1:9">
      <c r="A18" s="32" t="s">
        <v>294</v>
      </c>
    </row>
    <row r="19" spans="1:9">
      <c r="A19" s="32" t="s">
        <v>468</v>
      </c>
    </row>
    <row r="20" spans="1:9">
      <c r="A20" s="209" t="s">
        <v>469</v>
      </c>
    </row>
    <row r="21" spans="1:9">
      <c r="A21" s="32" t="s">
        <v>295</v>
      </c>
    </row>
    <row r="24" spans="1:9">
      <c r="I24" s="601">
        <v>1998</v>
      </c>
    </row>
    <row r="25" spans="1:9">
      <c r="I25" s="601">
        <v>1999</v>
      </c>
    </row>
    <row r="26" spans="1:9">
      <c r="I26" s="601">
        <v>2000</v>
      </c>
    </row>
    <row r="27" spans="1:9">
      <c r="I27" s="601">
        <v>2001</v>
      </c>
    </row>
    <row r="28" spans="1:9">
      <c r="I28" s="601">
        <v>2002</v>
      </c>
    </row>
    <row r="29" spans="1:9">
      <c r="I29" s="601">
        <v>2003</v>
      </c>
    </row>
    <row r="30" spans="1:9">
      <c r="I30" s="601">
        <v>2004</v>
      </c>
    </row>
    <row r="31" spans="1:9">
      <c r="I31" s="601">
        <v>2005</v>
      </c>
    </row>
    <row r="32" spans="1:9">
      <c r="I32" s="601">
        <v>2006</v>
      </c>
    </row>
    <row r="33" spans="9:9">
      <c r="I33" s="601">
        <v>2007</v>
      </c>
    </row>
  </sheetData>
  <mergeCells count="1">
    <mergeCell ref="B4:E4"/>
  </mergeCells>
  <printOptions gridLines="1"/>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57.xml><?xml version="1.0" encoding="utf-8"?>
<worksheet xmlns="http://schemas.openxmlformats.org/spreadsheetml/2006/main" xmlns:r="http://schemas.openxmlformats.org/officeDocument/2006/relationships">
  <sheetPr codeName="Sheet55"/>
  <dimension ref="A1:H85"/>
  <sheetViews>
    <sheetView topLeftCell="A31" zoomScaleNormal="100" workbookViewId="0">
      <selection activeCell="G55" sqref="G55"/>
    </sheetView>
  </sheetViews>
  <sheetFormatPr defaultRowHeight="11.25"/>
  <cols>
    <col min="1" max="1" width="14.85546875" style="2" customWidth="1"/>
    <col min="2" max="2" width="9.140625" style="2"/>
    <col min="3" max="3" width="9.28515625" style="2" customWidth="1"/>
    <col min="4" max="4" width="9" style="2" customWidth="1"/>
    <col min="5" max="5" width="0.85546875" style="9" customWidth="1"/>
    <col min="6" max="6" width="13" style="2" customWidth="1"/>
    <col min="7" max="8" width="9.140625" style="2"/>
    <col min="9" max="9" width="10" style="2" customWidth="1"/>
    <col min="10" max="16384" width="9.140625" style="2"/>
  </cols>
  <sheetData>
    <row r="1" spans="1:8">
      <c r="A1" s="86">
        <v>5.3</v>
      </c>
      <c r="B1" s="130" t="s">
        <v>569</v>
      </c>
      <c r="C1" s="30"/>
      <c r="D1" s="30"/>
      <c r="E1" s="127"/>
      <c r="H1" s="1" t="s">
        <v>570</v>
      </c>
    </row>
    <row r="2" spans="1:8">
      <c r="A2" s="557"/>
      <c r="B2" s="30"/>
      <c r="C2" s="30"/>
      <c r="D2" s="297"/>
      <c r="E2" s="240"/>
    </row>
    <row r="3" spans="1:8" ht="22.5" customHeight="1">
      <c r="A3" s="130"/>
      <c r="B3" s="30"/>
      <c r="C3" s="30"/>
      <c r="D3" s="31" t="s">
        <v>216</v>
      </c>
      <c r="E3" s="31"/>
      <c r="F3" s="166" t="s">
        <v>142</v>
      </c>
    </row>
    <row r="4" spans="1:8">
      <c r="A4" s="19" t="s">
        <v>209</v>
      </c>
      <c r="B4" s="19">
        <v>2007</v>
      </c>
      <c r="C4" s="19">
        <v>2008</v>
      </c>
      <c r="D4" s="34">
        <v>2009</v>
      </c>
      <c r="E4" s="34"/>
      <c r="F4" s="167">
        <v>2009</v>
      </c>
      <c r="H4" s="2" t="s">
        <v>427</v>
      </c>
    </row>
    <row r="5" spans="1:8">
      <c r="A5" s="604" t="s">
        <v>132</v>
      </c>
      <c r="B5" s="621">
        <v>7.81</v>
      </c>
      <c r="C5" s="621">
        <v>7.68</v>
      </c>
      <c r="D5" s="621">
        <v>8.7200000000000006</v>
      </c>
      <c r="E5" s="1017"/>
      <c r="F5" s="441">
        <v>9597.2999999999993</v>
      </c>
      <c r="H5" s="900" t="s">
        <v>571</v>
      </c>
    </row>
    <row r="6" spans="1:8">
      <c r="A6" s="20" t="s">
        <v>200</v>
      </c>
      <c r="B6" s="367">
        <v>6.95</v>
      </c>
      <c r="C6" s="367">
        <v>7.45</v>
      </c>
      <c r="D6" s="367">
        <v>7.98</v>
      </c>
      <c r="E6" s="426"/>
      <c r="F6" s="440">
        <v>10316.299999999999</v>
      </c>
      <c r="H6" s="901" t="s">
        <v>572</v>
      </c>
    </row>
    <row r="7" spans="1:8">
      <c r="A7" s="21" t="s">
        <v>594</v>
      </c>
      <c r="B7" s="368">
        <v>5.6418654483765556</v>
      </c>
      <c r="C7" s="368">
        <v>6.5540715438666766</v>
      </c>
      <c r="D7" s="368">
        <v>7.8138691054537412</v>
      </c>
      <c r="E7" s="426">
        <v>0</v>
      </c>
      <c r="F7" s="440">
        <v>7880.7</v>
      </c>
      <c r="H7" s="902" t="s">
        <v>573</v>
      </c>
    </row>
    <row r="8" spans="1:8">
      <c r="A8" s="604" t="s">
        <v>198</v>
      </c>
      <c r="B8" s="621">
        <v>6.61</v>
      </c>
      <c r="C8" s="621">
        <v>6.76</v>
      </c>
      <c r="D8" s="621">
        <v>7.26</v>
      </c>
      <c r="E8" s="645"/>
      <c r="F8" s="646">
        <v>8036</v>
      </c>
      <c r="H8" s="903" t="s">
        <v>574</v>
      </c>
    </row>
    <row r="9" spans="1:8">
      <c r="A9" s="20" t="s">
        <v>197</v>
      </c>
      <c r="B9" s="367">
        <v>5.9</v>
      </c>
      <c r="C9" s="367">
        <v>6.1</v>
      </c>
      <c r="D9" s="367">
        <v>6.81</v>
      </c>
      <c r="E9" s="426"/>
      <c r="F9" s="440">
        <v>7031</v>
      </c>
      <c r="H9" s="904" t="s">
        <v>439</v>
      </c>
    </row>
    <row r="10" spans="1:8">
      <c r="A10" s="20" t="s">
        <v>131</v>
      </c>
      <c r="B10" s="367">
        <v>6.01</v>
      </c>
      <c r="C10" s="367">
        <v>6.44</v>
      </c>
      <c r="D10" s="367">
        <v>6.57</v>
      </c>
      <c r="E10" s="426"/>
      <c r="F10" s="440">
        <v>8458.9</v>
      </c>
    </row>
    <row r="11" spans="1:8" s="209" customFormat="1">
      <c r="A11" s="21" t="s">
        <v>595</v>
      </c>
      <c r="B11" s="368">
        <v>4.8899999999999997</v>
      </c>
      <c r="C11" s="368">
        <v>5.68</v>
      </c>
      <c r="D11" s="368">
        <v>6.5</v>
      </c>
      <c r="E11" s="406"/>
      <c r="F11" s="441">
        <v>7880.7</v>
      </c>
    </row>
    <row r="12" spans="1:8" s="209" customFormat="1">
      <c r="A12" s="604" t="s">
        <v>202</v>
      </c>
      <c r="B12" s="605">
        <v>4.72</v>
      </c>
      <c r="C12" s="605">
        <v>5.59</v>
      </c>
      <c r="D12" s="605">
        <v>6.09</v>
      </c>
      <c r="E12" s="643"/>
      <c r="F12" s="644">
        <v>4026.2</v>
      </c>
    </row>
    <row r="13" spans="1:8" s="209" customFormat="1">
      <c r="A13" s="604" t="s">
        <v>195</v>
      </c>
      <c r="B13" s="621">
        <v>5.33</v>
      </c>
      <c r="C13" s="621">
        <v>5.47</v>
      </c>
      <c r="D13" s="621">
        <v>6.01</v>
      </c>
      <c r="E13" s="645"/>
      <c r="F13" s="646" t="s">
        <v>168</v>
      </c>
    </row>
    <row r="14" spans="1:8" s="1" customFormat="1">
      <c r="A14" s="604" t="s">
        <v>140</v>
      </c>
      <c r="B14" s="621">
        <v>5.29</v>
      </c>
      <c r="C14" s="621">
        <v>5.48</v>
      </c>
      <c r="D14" s="621">
        <v>5.94</v>
      </c>
      <c r="E14" s="645"/>
      <c r="F14" s="646">
        <v>7837</v>
      </c>
    </row>
    <row r="15" spans="1:8">
      <c r="A15" s="20" t="s">
        <v>136</v>
      </c>
      <c r="B15" s="367">
        <v>5.62</v>
      </c>
      <c r="C15" s="367">
        <v>5.62</v>
      </c>
      <c r="D15" s="367">
        <v>5.89</v>
      </c>
      <c r="E15" s="426"/>
      <c r="F15" s="440">
        <v>7316.9</v>
      </c>
    </row>
    <row r="16" spans="1:8">
      <c r="A16" s="20" t="s">
        <v>196</v>
      </c>
      <c r="B16" s="367">
        <v>5.0999999999999996</v>
      </c>
      <c r="C16" s="367">
        <v>4.8899999999999997</v>
      </c>
      <c r="D16" s="367">
        <v>5.79</v>
      </c>
      <c r="E16" s="426"/>
      <c r="F16" s="440">
        <v>5950</v>
      </c>
    </row>
    <row r="17" spans="1:6">
      <c r="A17" s="20" t="s">
        <v>208</v>
      </c>
      <c r="B17" s="367">
        <v>5.16</v>
      </c>
      <c r="C17" s="367">
        <v>5.2</v>
      </c>
      <c r="D17" s="367">
        <v>5.7</v>
      </c>
      <c r="E17" s="426"/>
      <c r="F17" s="440">
        <v>6621.3</v>
      </c>
    </row>
    <row r="18" spans="1:6">
      <c r="A18" s="20" t="s">
        <v>199</v>
      </c>
      <c r="B18" s="367">
        <v>5.38</v>
      </c>
      <c r="C18" s="367">
        <v>5.37</v>
      </c>
      <c r="D18" s="367">
        <v>5.67</v>
      </c>
      <c r="E18" s="426"/>
      <c r="F18" s="440">
        <v>6500.6</v>
      </c>
    </row>
    <row r="19" spans="1:6">
      <c r="A19" s="20" t="s">
        <v>205</v>
      </c>
      <c r="B19" s="367">
        <v>5.0199999999999996</v>
      </c>
      <c r="C19" s="367">
        <v>5.75</v>
      </c>
      <c r="D19" s="367">
        <v>5.64</v>
      </c>
      <c r="E19" s="426"/>
      <c r="F19" s="440">
        <v>3735</v>
      </c>
    </row>
    <row r="20" spans="1:6" s="1" customFormat="1">
      <c r="A20" s="604" t="s">
        <v>204</v>
      </c>
      <c r="B20" s="621">
        <v>4.6399999999999997</v>
      </c>
      <c r="C20" s="621">
        <v>4.87</v>
      </c>
      <c r="D20" s="621">
        <v>5.64</v>
      </c>
      <c r="E20" s="645"/>
      <c r="F20" s="646">
        <v>3532.8</v>
      </c>
    </row>
    <row r="21" spans="1:6" s="209" customFormat="1">
      <c r="A21" s="604" t="s">
        <v>206</v>
      </c>
      <c r="B21" s="621">
        <v>6.33</v>
      </c>
      <c r="C21" s="621">
        <v>5.86</v>
      </c>
      <c r="D21" s="621">
        <v>5.46</v>
      </c>
      <c r="E21" s="645"/>
      <c r="F21" s="646">
        <v>6770.8</v>
      </c>
    </row>
    <row r="22" spans="1:6">
      <c r="A22" s="21" t="s">
        <v>484</v>
      </c>
      <c r="B22" s="368">
        <v>4.95</v>
      </c>
      <c r="C22" s="368">
        <v>5.08</v>
      </c>
      <c r="D22" s="368">
        <v>5.44</v>
      </c>
      <c r="E22" s="406"/>
      <c r="F22" s="441">
        <v>6386.6</v>
      </c>
    </row>
    <row r="23" spans="1:6" s="1" customFormat="1">
      <c r="A23" s="604" t="s">
        <v>203</v>
      </c>
      <c r="B23" s="621">
        <v>5.29</v>
      </c>
      <c r="C23" s="621">
        <v>5.0999999999999996</v>
      </c>
      <c r="D23" s="621">
        <v>5.12</v>
      </c>
      <c r="E23" s="645"/>
      <c r="F23" s="646">
        <v>4028</v>
      </c>
    </row>
    <row r="24" spans="1:6" s="209" customFormat="1">
      <c r="A24" s="604" t="s">
        <v>207</v>
      </c>
      <c r="B24" s="621">
        <v>4.91</v>
      </c>
      <c r="C24" s="621">
        <v>5.08</v>
      </c>
      <c r="D24" s="621">
        <v>5.0999999999999996</v>
      </c>
      <c r="E24" s="645"/>
      <c r="F24" s="646">
        <v>4265.7</v>
      </c>
    </row>
    <row r="25" spans="1:6">
      <c r="A25" s="20" t="s">
        <v>133</v>
      </c>
      <c r="B25" s="367">
        <v>4.49</v>
      </c>
      <c r="C25" s="367">
        <v>4.57</v>
      </c>
      <c r="D25" s="367">
        <v>5.0599999999999996</v>
      </c>
      <c r="E25" s="426"/>
      <c r="F25" s="440">
        <v>6732.3</v>
      </c>
    </row>
    <row r="26" spans="1:6">
      <c r="A26" s="20" t="s">
        <v>135</v>
      </c>
      <c r="B26" s="367">
        <v>4.34</v>
      </c>
      <c r="C26" s="367">
        <v>4.62</v>
      </c>
      <c r="D26" s="367">
        <v>5.01</v>
      </c>
      <c r="E26" s="426"/>
      <c r="F26" s="440">
        <v>8048.3</v>
      </c>
    </row>
    <row r="27" spans="1:6">
      <c r="A27" s="20" t="s">
        <v>137</v>
      </c>
      <c r="B27" s="367">
        <v>4.2699999999999996</v>
      </c>
      <c r="C27" s="367">
        <v>4.5599999999999996</v>
      </c>
      <c r="D27" s="367">
        <v>4.7</v>
      </c>
      <c r="E27" s="426"/>
      <c r="F27" s="440">
        <v>6728.6</v>
      </c>
    </row>
    <row r="28" spans="1:6">
      <c r="A28" s="20" t="s">
        <v>149</v>
      </c>
      <c r="B28" s="367">
        <v>3.88</v>
      </c>
      <c r="C28" s="367">
        <v>4.4400000000000004</v>
      </c>
      <c r="D28" s="367">
        <v>4.58</v>
      </c>
      <c r="E28" s="426"/>
      <c r="F28" s="440">
        <v>2802.7</v>
      </c>
    </row>
    <row r="29" spans="1:6">
      <c r="A29" s="20" t="s">
        <v>201</v>
      </c>
      <c r="B29" s="367">
        <v>4.05</v>
      </c>
      <c r="C29" s="367">
        <v>3.92</v>
      </c>
      <c r="D29" s="367">
        <v>4.38</v>
      </c>
      <c r="E29" s="426"/>
      <c r="F29" s="440">
        <v>4788.3999999999996</v>
      </c>
    </row>
    <row r="30" spans="1:6">
      <c r="A30" s="20" t="s">
        <v>150</v>
      </c>
      <c r="B30" s="367">
        <v>4.25</v>
      </c>
      <c r="C30" s="367" t="s">
        <v>168</v>
      </c>
      <c r="D30" s="367">
        <v>4.24</v>
      </c>
      <c r="E30" s="426"/>
      <c r="F30" s="440">
        <v>2538.1999999999998</v>
      </c>
    </row>
    <row r="31" spans="1:6">
      <c r="A31" s="20" t="s">
        <v>151</v>
      </c>
      <c r="B31" s="367">
        <v>3.62</v>
      </c>
      <c r="C31" s="367">
        <v>3.61</v>
      </c>
      <c r="D31" s="621">
        <v>4.09</v>
      </c>
      <c r="E31" s="406"/>
      <c r="F31" s="440">
        <v>4016.4</v>
      </c>
    </row>
    <row r="32" spans="1:6">
      <c r="A32" s="20" t="s">
        <v>134</v>
      </c>
      <c r="B32" s="367">
        <v>4.09</v>
      </c>
      <c r="C32" s="367" t="s">
        <v>168</v>
      </c>
      <c r="D32" s="621">
        <v>0</v>
      </c>
      <c r="E32" s="426"/>
      <c r="F32" s="440">
        <v>4478.5</v>
      </c>
    </row>
    <row r="33" spans="1:8">
      <c r="A33" s="20" t="s">
        <v>138</v>
      </c>
      <c r="B33" s="367">
        <v>3.15</v>
      </c>
      <c r="C33" s="367" t="s">
        <v>168</v>
      </c>
      <c r="D33" s="621">
        <v>0</v>
      </c>
      <c r="E33" s="426"/>
      <c r="F33" s="440">
        <v>13055.1</v>
      </c>
    </row>
    <row r="34" spans="1:8">
      <c r="A34" s="20"/>
      <c r="B34" s="367"/>
      <c r="C34" s="367"/>
      <c r="D34" s="367"/>
      <c r="E34" s="426"/>
      <c r="F34" s="440"/>
    </row>
    <row r="35" spans="1:8">
      <c r="A35" s="20" t="s">
        <v>156</v>
      </c>
      <c r="B35" s="367">
        <v>7.36</v>
      </c>
      <c r="C35" s="367">
        <v>7.55</v>
      </c>
      <c r="D35" s="367">
        <v>7.82</v>
      </c>
      <c r="E35" s="426"/>
      <c r="F35" s="440">
        <v>7860.7</v>
      </c>
    </row>
    <row r="36" spans="1:8">
      <c r="A36" s="20" t="s">
        <v>148</v>
      </c>
      <c r="B36" s="367">
        <v>6.66</v>
      </c>
      <c r="C36" s="367">
        <v>6.4</v>
      </c>
      <c r="D36" s="367">
        <v>7.32</v>
      </c>
      <c r="E36" s="426"/>
      <c r="F36" s="440">
        <v>10442.299999999999</v>
      </c>
    </row>
    <row r="37" spans="1:8">
      <c r="A37" s="20" t="s">
        <v>157</v>
      </c>
      <c r="B37" s="367">
        <v>5.07</v>
      </c>
      <c r="C37" s="367">
        <v>5.15</v>
      </c>
      <c r="D37" s="367">
        <v>5.55</v>
      </c>
      <c r="E37" s="426"/>
      <c r="F37" s="440">
        <v>9369.7999999999993</v>
      </c>
      <c r="H37" s="209" t="s">
        <v>210</v>
      </c>
    </row>
    <row r="38" spans="1:8">
      <c r="A38" s="20" t="s">
        <v>5</v>
      </c>
      <c r="B38" s="367">
        <v>4.0199999999999996</v>
      </c>
      <c r="C38" s="367">
        <v>4.3</v>
      </c>
      <c r="D38" s="367">
        <v>4.33</v>
      </c>
      <c r="E38" s="426"/>
      <c r="F38" s="440">
        <v>4201.1000000000004</v>
      </c>
      <c r="H38" s="209" t="s">
        <v>210</v>
      </c>
    </row>
    <row r="39" spans="1:8">
      <c r="A39" s="22" t="s">
        <v>4</v>
      </c>
      <c r="B39" s="387">
        <v>2.82</v>
      </c>
      <c r="C39" s="387" t="s">
        <v>168</v>
      </c>
      <c r="D39" s="1018">
        <v>0</v>
      </c>
      <c r="E39" s="427"/>
      <c r="F39" s="400">
        <v>1335.3</v>
      </c>
    </row>
    <row r="40" spans="1:8">
      <c r="E40" s="2"/>
      <c r="F40" s="154" t="s">
        <v>194</v>
      </c>
    </row>
    <row r="41" spans="1:8">
      <c r="F41" s="6"/>
    </row>
    <row r="42" spans="1:8">
      <c r="A42" s="32" t="s">
        <v>210</v>
      </c>
      <c r="F42" s="292"/>
      <c r="H42" s="32" t="s">
        <v>210</v>
      </c>
    </row>
    <row r="43" spans="1:8" ht="11.25" customHeight="1">
      <c r="A43" s="32" t="s">
        <v>596</v>
      </c>
    </row>
    <row r="44" spans="1:8" ht="11.25" customHeight="1">
      <c r="A44" s="209" t="s">
        <v>597</v>
      </c>
    </row>
    <row r="45" spans="1:8">
      <c r="A45" s="209" t="s">
        <v>210</v>
      </c>
    </row>
    <row r="47" spans="1:8">
      <c r="A47" s="32" t="s">
        <v>598</v>
      </c>
    </row>
    <row r="85" ht="10.5" customHeight="1"/>
  </sheetData>
  <pageMargins left="0.75" right="0.75" top="1" bottom="1" header="0.5" footer="0.5"/>
  <pageSetup paperSize="9"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sheetPr codeName="Sheet56"/>
  <dimension ref="A1:E45"/>
  <sheetViews>
    <sheetView workbookViewId="0">
      <selection activeCell="H28" sqref="H28"/>
    </sheetView>
  </sheetViews>
  <sheetFormatPr defaultRowHeight="11.25"/>
  <cols>
    <col min="1" max="1" width="13.140625" style="2" customWidth="1"/>
    <col min="2" max="16384" width="9.140625" style="2"/>
  </cols>
  <sheetData>
    <row r="1" spans="1:5">
      <c r="A1" s="86">
        <v>5.4</v>
      </c>
      <c r="B1" s="1" t="s">
        <v>585</v>
      </c>
    </row>
    <row r="2" spans="1:5">
      <c r="A2" s="283"/>
      <c r="B2" s="1"/>
    </row>
    <row r="4" spans="1:5" s="10" customFormat="1" ht="45">
      <c r="A4" s="40" t="s">
        <v>209</v>
      </c>
      <c r="B4" s="15" t="s">
        <v>446</v>
      </c>
      <c r="C4" s="119" t="s">
        <v>447</v>
      </c>
      <c r="D4" s="15" t="s">
        <v>448</v>
      </c>
      <c r="E4" s="15" t="s">
        <v>449</v>
      </c>
    </row>
    <row r="5" spans="1:5">
      <c r="A5" s="20" t="s">
        <v>204</v>
      </c>
      <c r="B5" s="367">
        <v>8.3000000000000007</v>
      </c>
      <c r="C5" s="367">
        <v>9.9</v>
      </c>
      <c r="D5" s="367">
        <v>7.8</v>
      </c>
      <c r="E5" s="367" t="s">
        <v>168</v>
      </c>
    </row>
    <row r="6" spans="1:5">
      <c r="A6" s="20" t="s">
        <v>207</v>
      </c>
      <c r="B6" s="367">
        <v>11.2</v>
      </c>
      <c r="C6" s="367">
        <v>10</v>
      </c>
      <c r="D6" s="367">
        <v>12.7</v>
      </c>
      <c r="E6" s="367">
        <v>12.1</v>
      </c>
    </row>
    <row r="7" spans="1:5">
      <c r="A7" s="20" t="s">
        <v>134</v>
      </c>
      <c r="B7" s="367">
        <v>8.6</v>
      </c>
      <c r="C7" s="367">
        <v>10.1</v>
      </c>
      <c r="D7" s="367">
        <v>7.7</v>
      </c>
      <c r="E7" s="367">
        <v>7.3</v>
      </c>
    </row>
    <row r="8" spans="1:5">
      <c r="A8" s="20" t="s">
        <v>138</v>
      </c>
      <c r="B8" s="367">
        <v>9.5</v>
      </c>
      <c r="C8" s="367">
        <v>10.1</v>
      </c>
      <c r="D8" s="367">
        <v>24.3</v>
      </c>
      <c r="E8" s="367">
        <v>7.6</v>
      </c>
    </row>
    <row r="9" spans="1:5">
      <c r="A9" s="20" t="s">
        <v>203</v>
      </c>
      <c r="B9" s="367">
        <v>11.4</v>
      </c>
      <c r="C9" s="367">
        <v>10.8</v>
      </c>
      <c r="D9" s="367">
        <v>10.7</v>
      </c>
      <c r="E9" s="367">
        <v>12.5</v>
      </c>
    </row>
    <row r="10" spans="1:5">
      <c r="A10" s="20" t="s">
        <v>196</v>
      </c>
      <c r="B10" s="367">
        <v>8.9</v>
      </c>
      <c r="C10" s="367">
        <v>10.9</v>
      </c>
      <c r="D10" s="367">
        <v>7.9</v>
      </c>
      <c r="E10" s="367">
        <v>7.2</v>
      </c>
    </row>
    <row r="11" spans="1:5">
      <c r="A11" s="20" t="s">
        <v>137</v>
      </c>
      <c r="B11" s="367">
        <v>11.7</v>
      </c>
      <c r="C11" s="367">
        <v>11.3</v>
      </c>
      <c r="D11" s="367">
        <v>11.9</v>
      </c>
      <c r="E11" s="367">
        <v>12.1</v>
      </c>
    </row>
    <row r="12" spans="1:5">
      <c r="A12" s="20" t="s">
        <v>132</v>
      </c>
      <c r="B12" s="367" t="s">
        <v>168</v>
      </c>
      <c r="C12" s="367">
        <v>11.5</v>
      </c>
      <c r="D12" s="367" t="s">
        <v>168</v>
      </c>
      <c r="E12" s="367" t="s">
        <v>168</v>
      </c>
    </row>
    <row r="13" spans="1:5">
      <c r="A13" s="20" t="s">
        <v>198</v>
      </c>
      <c r="B13" s="367">
        <v>12</v>
      </c>
      <c r="C13" s="367">
        <v>11.7</v>
      </c>
      <c r="D13" s="367">
        <v>11.4</v>
      </c>
      <c r="E13" s="367">
        <v>13.1</v>
      </c>
    </row>
    <row r="14" spans="1:5">
      <c r="A14" s="20" t="s">
        <v>205</v>
      </c>
      <c r="B14" s="367">
        <v>11.2</v>
      </c>
      <c r="C14" s="367">
        <v>11.9</v>
      </c>
      <c r="D14" s="367">
        <v>9.3000000000000007</v>
      </c>
      <c r="E14" s="367">
        <v>12.1</v>
      </c>
    </row>
    <row r="15" spans="1:5">
      <c r="A15" s="20" t="s">
        <v>195</v>
      </c>
      <c r="B15" s="367">
        <v>10.4</v>
      </c>
      <c r="C15" s="367">
        <v>12.2</v>
      </c>
      <c r="D15" s="367">
        <v>9.3000000000000007</v>
      </c>
      <c r="E15" s="367">
        <v>10.1</v>
      </c>
    </row>
    <row r="16" spans="1:5">
      <c r="A16" s="20" t="s">
        <v>131</v>
      </c>
      <c r="B16" s="367">
        <v>10.5</v>
      </c>
      <c r="C16" s="367">
        <v>12.4</v>
      </c>
      <c r="D16" s="367">
        <v>8.1</v>
      </c>
      <c r="E16" s="367">
        <v>10.1</v>
      </c>
    </row>
    <row r="17" spans="1:5">
      <c r="A17" s="20" t="s">
        <v>135</v>
      </c>
      <c r="B17" s="367">
        <v>11.3</v>
      </c>
      <c r="C17" s="367">
        <v>13.2</v>
      </c>
      <c r="D17" s="367">
        <v>10.1</v>
      </c>
      <c r="E17" s="367">
        <v>9.6</v>
      </c>
    </row>
    <row r="18" spans="1:5">
      <c r="A18" s="20" t="s">
        <v>200</v>
      </c>
      <c r="B18" s="367">
        <v>11.5</v>
      </c>
      <c r="C18" s="367">
        <v>14</v>
      </c>
      <c r="D18" s="367">
        <v>10</v>
      </c>
      <c r="E18" s="367">
        <v>10.1</v>
      </c>
    </row>
    <row r="19" spans="1:5">
      <c r="A19" s="20" t="s">
        <v>197</v>
      </c>
      <c r="B19" s="367">
        <v>13.8</v>
      </c>
      <c r="C19" s="367">
        <v>14</v>
      </c>
      <c r="D19" s="367">
        <v>9.8000000000000007</v>
      </c>
      <c r="E19" s="367">
        <v>17.100000000000001</v>
      </c>
    </row>
    <row r="20" spans="1:5">
      <c r="A20" s="20" t="s">
        <v>206</v>
      </c>
      <c r="B20" s="367">
        <v>10.5</v>
      </c>
      <c r="C20" s="367">
        <v>14.4</v>
      </c>
      <c r="D20" s="367">
        <v>8.1</v>
      </c>
      <c r="E20" s="367">
        <v>12.1</v>
      </c>
    </row>
    <row r="21" spans="1:5">
      <c r="A21" s="20" t="s">
        <v>140</v>
      </c>
      <c r="B21" s="367">
        <v>16.100000000000001</v>
      </c>
      <c r="C21" s="367">
        <v>15.7</v>
      </c>
      <c r="D21" s="367" t="s">
        <v>168</v>
      </c>
      <c r="E21" s="367">
        <v>16.5</v>
      </c>
    </row>
    <row r="22" spans="1:5">
      <c r="A22" s="21" t="s">
        <v>277</v>
      </c>
      <c r="B22" s="368">
        <v>15.2</v>
      </c>
      <c r="C22" s="368">
        <v>15.9</v>
      </c>
      <c r="D22" s="368" t="s">
        <v>168</v>
      </c>
      <c r="E22" s="368">
        <v>14.4</v>
      </c>
    </row>
    <row r="23" spans="1:5">
      <c r="A23" s="20" t="s">
        <v>202</v>
      </c>
      <c r="B23" s="367">
        <v>16</v>
      </c>
      <c r="C23" s="367">
        <v>16.2</v>
      </c>
      <c r="D23" s="367">
        <v>14.9</v>
      </c>
      <c r="E23" s="367">
        <v>16.600000000000001</v>
      </c>
    </row>
    <row r="24" spans="1:5" s="209" customFormat="1">
      <c r="A24" s="604" t="s">
        <v>208</v>
      </c>
      <c r="B24" s="621">
        <v>12.7</v>
      </c>
      <c r="C24" s="621">
        <v>16.2</v>
      </c>
      <c r="D24" s="621">
        <v>8</v>
      </c>
      <c r="E24" s="629">
        <v>14.3</v>
      </c>
    </row>
    <row r="25" spans="1:5">
      <c r="A25" s="20" t="s">
        <v>133</v>
      </c>
      <c r="B25" s="367">
        <v>16.100000000000001</v>
      </c>
      <c r="C25" s="367">
        <v>16.7</v>
      </c>
      <c r="D25" s="367">
        <v>14.9</v>
      </c>
      <c r="E25" s="367">
        <v>13.2</v>
      </c>
    </row>
    <row r="26" spans="1:5" s="1" customFormat="1">
      <c r="A26" s="604" t="s">
        <v>150</v>
      </c>
      <c r="B26" s="621">
        <v>14.3</v>
      </c>
      <c r="C26" s="621">
        <v>16.7</v>
      </c>
      <c r="D26" s="621">
        <v>12.2</v>
      </c>
      <c r="E26" s="621">
        <v>14.9</v>
      </c>
    </row>
    <row r="27" spans="1:5">
      <c r="A27" s="20" t="s">
        <v>151</v>
      </c>
      <c r="B27" s="367">
        <v>14.8</v>
      </c>
      <c r="C27" s="367">
        <v>17.100000000000001</v>
      </c>
      <c r="D27" s="367">
        <v>13.6</v>
      </c>
      <c r="E27" s="367">
        <v>14.6</v>
      </c>
    </row>
    <row r="28" spans="1:5" s="209" customFormat="1">
      <c r="A28" s="604" t="s">
        <v>149</v>
      </c>
      <c r="B28" s="621">
        <v>13.6</v>
      </c>
      <c r="C28" s="621">
        <v>17.600000000000001</v>
      </c>
      <c r="D28" s="621">
        <v>12.7</v>
      </c>
      <c r="E28" s="621">
        <v>11.9</v>
      </c>
    </row>
    <row r="29" spans="1:5">
      <c r="A29" s="20" t="s">
        <v>201</v>
      </c>
      <c r="B29" s="367">
        <v>14.2</v>
      </c>
      <c r="C29" s="367">
        <v>18.7</v>
      </c>
      <c r="D29" s="367">
        <v>11.2</v>
      </c>
      <c r="E29" s="367">
        <v>14</v>
      </c>
    </row>
    <row r="30" spans="1:5">
      <c r="A30" s="20" t="s">
        <v>136</v>
      </c>
      <c r="B30" s="367">
        <v>14.4</v>
      </c>
      <c r="C30" s="367">
        <v>18.7</v>
      </c>
      <c r="D30" s="367">
        <v>15</v>
      </c>
      <c r="E30" s="367">
        <v>9.6999999999999993</v>
      </c>
    </row>
    <row r="31" spans="1:5">
      <c r="A31" s="20" t="s">
        <v>199</v>
      </c>
      <c r="B31" s="367">
        <v>17.3</v>
      </c>
      <c r="C31" s="367">
        <v>19.8</v>
      </c>
      <c r="D31" s="367">
        <v>17.100000000000001</v>
      </c>
      <c r="E31" s="367">
        <v>15.2</v>
      </c>
    </row>
    <row r="32" spans="1:5">
      <c r="A32" s="20"/>
      <c r="B32" s="367"/>
      <c r="C32" s="367"/>
      <c r="D32" s="367"/>
      <c r="E32" s="367"/>
    </row>
    <row r="33" spans="1:5">
      <c r="A33" s="20" t="s">
        <v>156</v>
      </c>
      <c r="B33" s="367">
        <v>10.6</v>
      </c>
      <c r="C33" s="367">
        <v>10.3</v>
      </c>
      <c r="D33" s="367" t="s">
        <v>168</v>
      </c>
      <c r="E33" s="367">
        <v>11.3</v>
      </c>
    </row>
    <row r="34" spans="1:5">
      <c r="A34" s="20" t="s">
        <v>148</v>
      </c>
      <c r="B34" s="367">
        <v>10</v>
      </c>
      <c r="C34" s="367">
        <v>10.5</v>
      </c>
      <c r="D34" s="367">
        <v>9.9</v>
      </c>
      <c r="E34" s="367">
        <v>9.4</v>
      </c>
    </row>
    <row r="35" spans="1:5">
      <c r="A35" s="20" t="s">
        <v>5</v>
      </c>
      <c r="B35" s="367">
        <v>11.6</v>
      </c>
      <c r="C35" s="367">
        <v>14.7</v>
      </c>
      <c r="D35" s="367">
        <v>10.6</v>
      </c>
      <c r="E35" s="367">
        <v>10.6</v>
      </c>
    </row>
    <row r="36" spans="1:5">
      <c r="A36" s="604" t="s">
        <v>344</v>
      </c>
      <c r="B36" s="367">
        <v>13.8</v>
      </c>
      <c r="C36" s="367">
        <v>16.100000000000001</v>
      </c>
      <c r="D36" s="367">
        <v>11.4</v>
      </c>
      <c r="E36" s="367">
        <v>14.8</v>
      </c>
    </row>
    <row r="37" spans="1:5">
      <c r="A37" s="22" t="s">
        <v>4</v>
      </c>
      <c r="B37" s="387">
        <v>20.5</v>
      </c>
      <c r="C37" s="387">
        <v>21.7</v>
      </c>
      <c r="D37" s="387" t="s">
        <v>168</v>
      </c>
      <c r="E37" s="387">
        <v>17.600000000000001</v>
      </c>
    </row>
    <row r="38" spans="1:5">
      <c r="E38" s="154" t="s">
        <v>281</v>
      </c>
    </row>
    <row r="41" spans="1:5">
      <c r="A41" s="1079" t="s">
        <v>455</v>
      </c>
      <c r="B41" s="1072"/>
      <c r="C41" s="1072"/>
      <c r="D41" s="1072"/>
      <c r="E41" s="1072"/>
    </row>
    <row r="42" spans="1:5" ht="11.25" customHeight="1">
      <c r="A42" s="1072"/>
      <c r="B42" s="1072"/>
      <c r="C42" s="1072"/>
      <c r="D42" s="1072"/>
      <c r="E42" s="1072"/>
    </row>
    <row r="43" spans="1:5" ht="11.25" customHeight="1">
      <c r="A43" s="1072"/>
      <c r="B43" s="1072"/>
      <c r="C43" s="1072"/>
      <c r="D43" s="1072"/>
      <c r="E43" s="1072"/>
    </row>
    <row r="44" spans="1:5">
      <c r="A44" s="10"/>
      <c r="B44" s="10"/>
      <c r="C44" s="10"/>
      <c r="D44" s="10"/>
      <c r="E44" s="10"/>
    </row>
    <row r="45" spans="1:5" ht="11.25" customHeight="1">
      <c r="A45" s="10"/>
      <c r="B45" s="10"/>
      <c r="C45" s="10"/>
      <c r="D45" s="10"/>
      <c r="E45" s="10"/>
    </row>
  </sheetData>
  <mergeCells count="1">
    <mergeCell ref="A41:E43"/>
  </mergeCells>
  <pageMargins left="0.75" right="0.75" top="1" bottom="1" header="0.5" footer="0.5"/>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sheetPr codeName="Sheet57"/>
  <dimension ref="A1:D41"/>
  <sheetViews>
    <sheetView workbookViewId="0">
      <selection activeCell="B1" sqref="B1"/>
    </sheetView>
  </sheetViews>
  <sheetFormatPr defaultRowHeight="12.75"/>
  <cols>
    <col min="1" max="1" width="14.140625" customWidth="1"/>
    <col min="2" max="3" width="13.28515625" customWidth="1"/>
  </cols>
  <sheetData>
    <row r="1" spans="1:4">
      <c r="A1" s="86">
        <v>5.5</v>
      </c>
      <c r="B1" s="1" t="s">
        <v>586</v>
      </c>
      <c r="C1" s="2"/>
      <c r="D1" s="2"/>
    </row>
    <row r="2" spans="1:4">
      <c r="A2" s="283"/>
      <c r="B2" s="1"/>
      <c r="C2" s="2"/>
      <c r="D2" s="2"/>
    </row>
    <row r="3" spans="1:4">
      <c r="A3" s="2"/>
      <c r="B3" s="2"/>
      <c r="C3" s="2"/>
      <c r="D3" s="2"/>
    </row>
    <row r="4" spans="1:4" s="71" customFormat="1" ht="22.5">
      <c r="A4" s="40" t="s">
        <v>209</v>
      </c>
      <c r="B4" s="119" t="s">
        <v>447</v>
      </c>
      <c r="C4" s="15" t="s">
        <v>448</v>
      </c>
      <c r="D4" s="914"/>
    </row>
    <row r="5" spans="1:4">
      <c r="A5" s="20" t="s">
        <v>204</v>
      </c>
      <c r="B5" s="367">
        <v>15.3</v>
      </c>
      <c r="C5" s="367">
        <v>20.399999999999999</v>
      </c>
      <c r="D5" s="30"/>
    </row>
    <row r="6" spans="1:4">
      <c r="A6" s="20" t="s">
        <v>138</v>
      </c>
      <c r="B6" s="367">
        <v>15.6</v>
      </c>
      <c r="C6" s="367">
        <v>19.399999999999999</v>
      </c>
      <c r="D6" s="30"/>
    </row>
    <row r="7" spans="1:4">
      <c r="A7" s="20" t="s">
        <v>205</v>
      </c>
      <c r="B7" s="367">
        <v>15.9</v>
      </c>
      <c r="C7" s="367">
        <v>16.8</v>
      </c>
      <c r="D7" s="30"/>
    </row>
    <row r="8" spans="1:4">
      <c r="A8" s="20" t="s">
        <v>134</v>
      </c>
      <c r="B8" s="367">
        <v>17.100000000000001</v>
      </c>
      <c r="C8" s="367">
        <v>22.1</v>
      </c>
      <c r="D8" s="30"/>
    </row>
    <row r="9" spans="1:4">
      <c r="A9" s="20" t="s">
        <v>200</v>
      </c>
      <c r="B9" s="367">
        <v>17.5</v>
      </c>
      <c r="C9" s="367">
        <v>21.1</v>
      </c>
      <c r="D9" s="30"/>
    </row>
    <row r="10" spans="1:4">
      <c r="A10" s="20" t="s">
        <v>151</v>
      </c>
      <c r="B10" s="367">
        <v>17.8</v>
      </c>
      <c r="C10" s="367">
        <v>20.5</v>
      </c>
      <c r="D10" s="30"/>
    </row>
    <row r="11" spans="1:4">
      <c r="A11" s="20" t="s">
        <v>202</v>
      </c>
      <c r="B11" s="367">
        <v>17.899999999999999</v>
      </c>
      <c r="C11" s="367">
        <v>18.5</v>
      </c>
      <c r="D11" s="30"/>
    </row>
    <row r="12" spans="1:4">
      <c r="A12" s="20" t="s">
        <v>195</v>
      </c>
      <c r="B12" s="367">
        <v>18.399999999999999</v>
      </c>
      <c r="C12" s="367">
        <v>22</v>
      </c>
      <c r="D12" s="30"/>
    </row>
    <row r="13" spans="1:4">
      <c r="A13" s="20" t="s">
        <v>150</v>
      </c>
      <c r="B13" s="367">
        <v>18.399999999999999</v>
      </c>
      <c r="C13" s="367">
        <v>20.3</v>
      </c>
      <c r="D13" s="30"/>
    </row>
    <row r="14" spans="1:4">
      <c r="A14" s="20" t="s">
        <v>208</v>
      </c>
      <c r="B14" s="367">
        <v>18.399999999999999</v>
      </c>
      <c r="C14" s="367">
        <v>19.600000000000001</v>
      </c>
      <c r="D14" s="30"/>
    </row>
    <row r="15" spans="1:4">
      <c r="A15" s="20" t="s">
        <v>207</v>
      </c>
      <c r="B15" s="367">
        <v>18.600000000000001</v>
      </c>
      <c r="C15" s="367">
        <v>22.9</v>
      </c>
      <c r="D15" s="30"/>
    </row>
    <row r="16" spans="1:4">
      <c r="A16" s="20" t="s">
        <v>206</v>
      </c>
      <c r="B16" s="367">
        <v>18.7</v>
      </c>
      <c r="C16" s="367">
        <v>20.2</v>
      </c>
      <c r="D16" s="30"/>
    </row>
    <row r="17" spans="1:4">
      <c r="A17" s="20" t="s">
        <v>137</v>
      </c>
      <c r="B17" s="367">
        <v>18.8</v>
      </c>
      <c r="C17" s="367">
        <v>21.3</v>
      </c>
      <c r="D17" s="30"/>
    </row>
    <row r="18" spans="1:4">
      <c r="A18" s="20" t="s">
        <v>132</v>
      </c>
      <c r="B18" s="367">
        <v>19.3</v>
      </c>
      <c r="C18" s="367">
        <v>20</v>
      </c>
      <c r="D18" s="30"/>
    </row>
    <row r="19" spans="1:4">
      <c r="A19" s="20" t="s">
        <v>197</v>
      </c>
      <c r="B19" s="367">
        <v>19.399999999999999</v>
      </c>
      <c r="C19" s="367">
        <v>20.3</v>
      </c>
      <c r="D19" s="30"/>
    </row>
    <row r="20" spans="1:4">
      <c r="A20" s="20" t="s">
        <v>201</v>
      </c>
      <c r="B20" s="367">
        <v>19.899999999999999</v>
      </c>
      <c r="C20" s="367">
        <v>21.4</v>
      </c>
      <c r="D20" s="30"/>
    </row>
    <row r="21" spans="1:4">
      <c r="A21" s="20" t="s">
        <v>196</v>
      </c>
      <c r="B21" s="367">
        <v>20.100000000000001</v>
      </c>
      <c r="C21" s="367">
        <v>22.1</v>
      </c>
      <c r="D21" s="30"/>
    </row>
    <row r="22" spans="1:4">
      <c r="A22" s="20" t="s">
        <v>203</v>
      </c>
      <c r="B22" s="367">
        <v>20.8</v>
      </c>
      <c r="C22" s="367">
        <v>21.4</v>
      </c>
      <c r="D22" s="30"/>
    </row>
    <row r="23" spans="1:4">
      <c r="A23" s="20" t="s">
        <v>149</v>
      </c>
      <c r="B23" s="367">
        <v>21</v>
      </c>
      <c r="C23" s="367">
        <v>22.2</v>
      </c>
      <c r="D23" s="30"/>
    </row>
    <row r="24" spans="1:4">
      <c r="A24" s="20" t="s">
        <v>135</v>
      </c>
      <c r="B24" s="367">
        <v>21.2</v>
      </c>
      <c r="C24" s="367">
        <v>24.3</v>
      </c>
      <c r="D24" s="30"/>
    </row>
    <row r="25" spans="1:4">
      <c r="A25" s="20" t="s">
        <v>133</v>
      </c>
      <c r="B25" s="367">
        <v>21.5</v>
      </c>
      <c r="C25" s="367">
        <v>24.7</v>
      </c>
      <c r="D25" s="30"/>
    </row>
    <row r="26" spans="1:4">
      <c r="A26" s="20" t="s">
        <v>140</v>
      </c>
      <c r="B26" s="367">
        <v>22.4</v>
      </c>
      <c r="C26" s="367" t="s">
        <v>168</v>
      </c>
      <c r="D26" s="30"/>
    </row>
    <row r="27" spans="1:4" s="607" customFormat="1">
      <c r="A27" s="604" t="s">
        <v>136</v>
      </c>
      <c r="B27" s="621">
        <v>22.7</v>
      </c>
      <c r="C27" s="621">
        <v>24.5</v>
      </c>
      <c r="D27" s="133"/>
    </row>
    <row r="28" spans="1:4" s="352" customFormat="1">
      <c r="A28" s="21" t="s">
        <v>277</v>
      </c>
      <c r="B28" s="368">
        <v>24.1</v>
      </c>
      <c r="C28" s="368">
        <v>20.3</v>
      </c>
      <c r="D28" s="130"/>
    </row>
    <row r="29" spans="1:4">
      <c r="A29" s="20" t="s">
        <v>199</v>
      </c>
      <c r="B29" s="367">
        <v>24.4</v>
      </c>
      <c r="C29" s="367">
        <v>19.399999999999999</v>
      </c>
      <c r="D29" s="30"/>
    </row>
    <row r="30" spans="1:4">
      <c r="A30" s="20"/>
      <c r="B30" s="367"/>
      <c r="C30" s="367"/>
      <c r="D30" s="30"/>
    </row>
    <row r="31" spans="1:4">
      <c r="A31" s="20" t="s">
        <v>5</v>
      </c>
      <c r="B31" s="367">
        <v>17.5</v>
      </c>
      <c r="C31" s="367">
        <v>21.6</v>
      </c>
      <c r="D31" s="30"/>
    </row>
    <row r="32" spans="1:4">
      <c r="A32" s="20" t="s">
        <v>156</v>
      </c>
      <c r="B32" s="367">
        <v>18</v>
      </c>
      <c r="C32" s="367">
        <v>19.8</v>
      </c>
      <c r="D32" s="30"/>
    </row>
    <row r="33" spans="1:4">
      <c r="A33" s="20" t="s">
        <v>157</v>
      </c>
      <c r="B33" s="367">
        <v>19.100000000000001</v>
      </c>
      <c r="C33" s="367">
        <v>18.5</v>
      </c>
      <c r="D33" s="30"/>
    </row>
    <row r="34" spans="1:4">
      <c r="A34" s="604" t="s">
        <v>344</v>
      </c>
      <c r="B34" s="367">
        <v>19.399999999999999</v>
      </c>
      <c r="C34" s="367">
        <v>19.899999999999999</v>
      </c>
      <c r="D34" s="30"/>
    </row>
    <row r="35" spans="1:4">
      <c r="A35" s="22" t="s">
        <v>4</v>
      </c>
      <c r="B35" s="387">
        <v>26.1</v>
      </c>
      <c r="C35" s="387" t="s">
        <v>168</v>
      </c>
      <c r="D35" s="30"/>
    </row>
    <row r="36" spans="1:4">
      <c r="A36" s="62"/>
      <c r="B36" s="30"/>
      <c r="C36" s="154" t="s">
        <v>281</v>
      </c>
      <c r="D36" s="30"/>
    </row>
    <row r="38" spans="1:4" ht="14.25">
      <c r="A38" s="865" t="s">
        <v>487</v>
      </c>
    </row>
    <row r="39" spans="1:4">
      <c r="A39" s="927" t="s">
        <v>488</v>
      </c>
    </row>
    <row r="41" spans="1:4">
      <c r="A41" s="32"/>
    </row>
  </sheetData>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sheetPr codeName="Sheet5"/>
  <dimension ref="A1:F42"/>
  <sheetViews>
    <sheetView topLeftCell="A12" workbookViewId="0">
      <selection activeCell="A25" sqref="A25:F25"/>
    </sheetView>
  </sheetViews>
  <sheetFormatPr defaultColWidth="8" defaultRowHeight="11.25"/>
  <cols>
    <col min="1" max="1" width="14.5703125" style="66" customWidth="1"/>
    <col min="2" max="2" width="9.5703125" style="66" customWidth="1"/>
    <col min="3" max="3" width="7.5703125" style="66" customWidth="1"/>
    <col min="4" max="4" width="9" style="66" customWidth="1"/>
    <col min="5" max="16384" width="8" style="66"/>
  </cols>
  <sheetData>
    <row r="1" spans="1:6">
      <c r="A1" s="305">
        <v>1.6</v>
      </c>
      <c r="B1" s="65" t="s">
        <v>612</v>
      </c>
      <c r="C1" s="65"/>
    </row>
    <row r="2" spans="1:6">
      <c r="A2" s="542"/>
      <c r="B2" s="65"/>
      <c r="C2" s="65"/>
    </row>
    <row r="3" spans="1:6">
      <c r="A3" s="688"/>
      <c r="B3" s="688"/>
      <c r="C3" s="688"/>
      <c r="D3" s="688"/>
      <c r="E3" s="688"/>
      <c r="F3" s="378" t="s">
        <v>216</v>
      </c>
    </row>
    <row r="4" spans="1:6">
      <c r="A4" s="425" t="s">
        <v>209</v>
      </c>
      <c r="B4" s="184">
        <v>2007</v>
      </c>
      <c r="C4" s="184">
        <v>2008</v>
      </c>
      <c r="D4" s="184">
        <v>2009</v>
      </c>
      <c r="E4" s="184">
        <v>2010</v>
      </c>
      <c r="F4" s="439">
        <v>2011</v>
      </c>
    </row>
    <row r="5" spans="1:6">
      <c r="A5" s="685" t="s">
        <v>202</v>
      </c>
      <c r="B5" s="773">
        <v>3.7</v>
      </c>
      <c r="C5" s="773">
        <v>4.5</v>
      </c>
      <c r="D5" s="773">
        <v>7.2</v>
      </c>
      <c r="E5" s="773">
        <v>6.7</v>
      </c>
      <c r="F5" s="773">
        <v>6</v>
      </c>
    </row>
    <row r="6" spans="1:6">
      <c r="A6" s="685" t="s">
        <v>149</v>
      </c>
      <c r="B6" s="773">
        <v>17.2</v>
      </c>
      <c r="C6" s="773">
        <v>13.7</v>
      </c>
      <c r="D6" s="773">
        <v>14.6</v>
      </c>
      <c r="E6" s="773">
        <v>16.3</v>
      </c>
      <c r="F6" s="773">
        <v>16.3</v>
      </c>
    </row>
    <row r="7" spans="1:6">
      <c r="A7" s="685" t="s">
        <v>138</v>
      </c>
      <c r="B7" s="773">
        <v>6.7</v>
      </c>
      <c r="C7" s="773">
        <v>13.7</v>
      </c>
      <c r="D7" s="773">
        <v>14.8</v>
      </c>
      <c r="E7" s="773">
        <v>19.100000000000001</v>
      </c>
      <c r="F7" s="773">
        <v>18.2</v>
      </c>
    </row>
    <row r="8" spans="1:6">
      <c r="A8" s="685" t="s">
        <v>150</v>
      </c>
      <c r="B8" s="773">
        <v>12.8</v>
      </c>
      <c r="C8" s="773">
        <v>13.4</v>
      </c>
      <c r="D8" s="773">
        <v>23.6</v>
      </c>
      <c r="E8" s="773">
        <v>30.5</v>
      </c>
      <c r="F8" s="773">
        <v>33.299999999999997</v>
      </c>
    </row>
    <row r="9" spans="1:6">
      <c r="A9" s="685" t="s">
        <v>198</v>
      </c>
      <c r="B9" s="773">
        <v>40.200000000000003</v>
      </c>
      <c r="C9" s="773">
        <v>38.799999999999997</v>
      </c>
      <c r="D9" s="773">
        <v>42.6</v>
      </c>
      <c r="E9" s="773">
        <v>39.4</v>
      </c>
      <c r="F9" s="773">
        <v>38.4</v>
      </c>
    </row>
    <row r="10" spans="1:6">
      <c r="A10" s="685" t="s">
        <v>204</v>
      </c>
      <c r="B10" s="773">
        <v>16.8</v>
      </c>
      <c r="C10" s="773">
        <v>15.5</v>
      </c>
      <c r="D10" s="773">
        <v>29.4</v>
      </c>
      <c r="E10" s="773">
        <v>38</v>
      </c>
      <c r="F10" s="773">
        <v>38.5</v>
      </c>
    </row>
    <row r="11" spans="1:6">
      <c r="A11" s="685" t="s">
        <v>201</v>
      </c>
      <c r="B11" s="773">
        <v>27.9</v>
      </c>
      <c r="C11" s="773">
        <v>28.7</v>
      </c>
      <c r="D11" s="773">
        <v>34.4</v>
      </c>
      <c r="E11" s="773">
        <v>38.1</v>
      </c>
      <c r="F11" s="773">
        <v>41.2</v>
      </c>
    </row>
    <row r="12" spans="1:6" s="774" customFormat="1">
      <c r="A12" s="697" t="s">
        <v>205</v>
      </c>
      <c r="B12" s="773">
        <v>9</v>
      </c>
      <c r="C12" s="773">
        <v>19.8</v>
      </c>
      <c r="D12" s="773">
        <v>36.700000000000003</v>
      </c>
      <c r="E12" s="773">
        <v>44.7</v>
      </c>
      <c r="F12" s="773">
        <v>42.6</v>
      </c>
    </row>
    <row r="13" spans="1:6">
      <c r="A13" s="685" t="s">
        <v>151</v>
      </c>
      <c r="B13" s="773">
        <v>29.6</v>
      </c>
      <c r="C13" s="773">
        <v>27.9</v>
      </c>
      <c r="D13" s="773">
        <v>35.6</v>
      </c>
      <c r="E13" s="773">
        <v>41.1</v>
      </c>
      <c r="F13" s="773">
        <v>43.3</v>
      </c>
    </row>
    <row r="14" spans="1:6">
      <c r="A14" s="685" t="s">
        <v>132</v>
      </c>
      <c r="B14" s="773">
        <v>27.1</v>
      </c>
      <c r="C14" s="773">
        <v>33.4</v>
      </c>
      <c r="D14" s="773">
        <v>40.6</v>
      </c>
      <c r="E14" s="773">
        <v>42.9</v>
      </c>
      <c r="F14" s="773">
        <v>46.5</v>
      </c>
    </row>
    <row r="15" spans="1:6" s="774" customFormat="1">
      <c r="A15" s="685" t="s">
        <v>208</v>
      </c>
      <c r="B15" s="773">
        <v>23.1</v>
      </c>
      <c r="C15" s="773">
        <v>21.9</v>
      </c>
      <c r="D15" s="773">
        <v>35.299999999999997</v>
      </c>
      <c r="E15" s="773">
        <v>38.799999999999997</v>
      </c>
      <c r="F15" s="773">
        <v>47.6</v>
      </c>
    </row>
    <row r="16" spans="1:6">
      <c r="A16" s="685" t="s">
        <v>197</v>
      </c>
      <c r="B16" s="773">
        <v>35.200000000000003</v>
      </c>
      <c r="C16" s="773">
        <v>33.9</v>
      </c>
      <c r="D16" s="773">
        <v>43.5</v>
      </c>
      <c r="E16" s="773">
        <v>48.4</v>
      </c>
      <c r="F16" s="773">
        <v>48.6</v>
      </c>
    </row>
    <row r="17" spans="1:6">
      <c r="A17" s="685" t="s">
        <v>207</v>
      </c>
      <c r="B17" s="773">
        <v>45</v>
      </c>
      <c r="C17" s="773">
        <v>47.1</v>
      </c>
      <c r="D17" s="773">
        <v>50.9</v>
      </c>
      <c r="E17" s="773">
        <v>54.8</v>
      </c>
      <c r="F17" s="773">
        <v>56.3</v>
      </c>
    </row>
    <row r="18" spans="1:6" s="774" customFormat="1">
      <c r="A18" s="685" t="s">
        <v>140</v>
      </c>
      <c r="B18" s="773">
        <v>45.3</v>
      </c>
      <c r="C18" s="773">
        <v>58.5</v>
      </c>
      <c r="D18" s="773">
        <v>60.8</v>
      </c>
      <c r="E18" s="773">
        <v>62.9</v>
      </c>
      <c r="F18" s="773">
        <v>65.2</v>
      </c>
    </row>
    <row r="19" spans="1:6">
      <c r="A19" s="685" t="s">
        <v>135</v>
      </c>
      <c r="B19" s="773">
        <v>36.299999999999997</v>
      </c>
      <c r="C19" s="773">
        <v>40.200000000000003</v>
      </c>
      <c r="D19" s="773">
        <v>53.9</v>
      </c>
      <c r="E19" s="773">
        <v>61.2</v>
      </c>
      <c r="F19" s="773">
        <v>68.5</v>
      </c>
    </row>
    <row r="20" spans="1:6">
      <c r="A20" s="685" t="s">
        <v>200</v>
      </c>
      <c r="B20" s="773">
        <v>58.8</v>
      </c>
      <c r="C20" s="773">
        <v>48.9</v>
      </c>
      <c r="D20" s="773">
        <v>58.5</v>
      </c>
      <c r="E20" s="773">
        <v>61.5</v>
      </c>
      <c r="F20" s="773">
        <v>71.599999999999994</v>
      </c>
    </row>
    <row r="21" spans="1:6" s="65" customFormat="1">
      <c r="A21" s="685" t="s">
        <v>206</v>
      </c>
      <c r="B21" s="773">
        <v>62.3</v>
      </c>
      <c r="C21" s="773">
        <v>62.3</v>
      </c>
      <c r="D21" s="773">
        <v>68.099999999999994</v>
      </c>
      <c r="E21" s="773">
        <v>69.400000000000006</v>
      </c>
      <c r="F21" s="773">
        <v>72</v>
      </c>
    </row>
    <row r="22" spans="1:6">
      <c r="A22" s="685" t="s">
        <v>195</v>
      </c>
      <c r="B22" s="773">
        <v>60.2</v>
      </c>
      <c r="C22" s="773">
        <v>63.8</v>
      </c>
      <c r="D22" s="773">
        <v>69.5</v>
      </c>
      <c r="E22" s="773">
        <v>71.900000000000006</v>
      </c>
      <c r="F22" s="773">
        <v>72.2</v>
      </c>
    </row>
    <row r="23" spans="1:6" s="774" customFormat="1">
      <c r="A23" s="685" t="s">
        <v>203</v>
      </c>
      <c r="B23" s="773">
        <v>67.099999999999994</v>
      </c>
      <c r="C23" s="773">
        <v>73</v>
      </c>
      <c r="D23" s="773">
        <v>79.8</v>
      </c>
      <c r="E23" s="773">
        <v>81.400000000000006</v>
      </c>
      <c r="F23" s="773">
        <v>80.599999999999994</v>
      </c>
    </row>
    <row r="24" spans="1:6" s="774" customFormat="1">
      <c r="A24" s="685" t="s">
        <v>133</v>
      </c>
      <c r="B24" s="773">
        <v>65.2</v>
      </c>
      <c r="C24" s="773">
        <v>66.7</v>
      </c>
      <c r="D24" s="773">
        <v>74.400000000000006</v>
      </c>
      <c r="E24" s="773">
        <v>83</v>
      </c>
      <c r="F24" s="773">
        <v>81.2</v>
      </c>
    </row>
    <row r="25" spans="1:6">
      <c r="A25" s="689" t="s">
        <v>484</v>
      </c>
      <c r="B25" s="772">
        <v>59</v>
      </c>
      <c r="C25" s="772">
        <v>62.5</v>
      </c>
      <c r="D25" s="772">
        <v>74.8</v>
      </c>
      <c r="E25" s="772">
        <v>80</v>
      </c>
      <c r="F25" s="772">
        <v>82.5</v>
      </c>
    </row>
    <row r="26" spans="1:6" s="65" customFormat="1">
      <c r="A26" s="685" t="s">
        <v>199</v>
      </c>
      <c r="B26" s="773">
        <v>44.4</v>
      </c>
      <c r="C26" s="773">
        <v>54.8</v>
      </c>
      <c r="D26" s="773">
        <v>69.599999999999994</v>
      </c>
      <c r="E26" s="773">
        <v>79.599999999999994</v>
      </c>
      <c r="F26" s="773">
        <v>85.7</v>
      </c>
    </row>
    <row r="27" spans="1:6">
      <c r="A27" s="685" t="s">
        <v>136</v>
      </c>
      <c r="B27" s="773">
        <v>64.2</v>
      </c>
      <c r="C27" s="773">
        <v>68.2</v>
      </c>
      <c r="D27" s="773">
        <v>79.2</v>
      </c>
      <c r="E27" s="773">
        <v>82.3</v>
      </c>
      <c r="F27" s="773">
        <v>85.8</v>
      </c>
    </row>
    <row r="28" spans="1:6">
      <c r="A28" s="689" t="s">
        <v>529</v>
      </c>
      <c r="B28" s="772">
        <v>66.3</v>
      </c>
      <c r="C28" s="772">
        <v>70.099999999999994</v>
      </c>
      <c r="D28" s="772">
        <v>79.900000000000006</v>
      </c>
      <c r="E28" s="772">
        <v>85.3</v>
      </c>
      <c r="F28" s="772">
        <v>87.2</v>
      </c>
    </row>
    <row r="29" spans="1:6">
      <c r="A29" s="685" t="s">
        <v>131</v>
      </c>
      <c r="B29" s="773">
        <v>84.1</v>
      </c>
      <c r="C29" s="773">
        <v>89.3</v>
      </c>
      <c r="D29" s="773">
        <v>95.8</v>
      </c>
      <c r="E29" s="773">
        <v>96</v>
      </c>
      <c r="F29" s="773">
        <v>98</v>
      </c>
    </row>
    <row r="30" spans="1:6" s="65" customFormat="1" ht="12" customHeight="1">
      <c r="A30" s="685" t="s">
        <v>196</v>
      </c>
      <c r="B30" s="773">
        <v>68.3</v>
      </c>
      <c r="C30" s="773">
        <v>71.599999999999994</v>
      </c>
      <c r="D30" s="773">
        <v>83.1</v>
      </c>
      <c r="E30" s="773">
        <v>93.3</v>
      </c>
      <c r="F30" s="773">
        <v>107.8</v>
      </c>
    </row>
    <row r="31" spans="1:6" s="65" customFormat="1">
      <c r="A31" s="689" t="s">
        <v>82</v>
      </c>
      <c r="B31" s="772">
        <v>24.8</v>
      </c>
      <c r="C31" s="772">
        <v>44.2</v>
      </c>
      <c r="D31" s="772">
        <v>65.099999999999994</v>
      </c>
      <c r="E31" s="772">
        <v>92.5</v>
      </c>
      <c r="F31" s="772">
        <v>108.2</v>
      </c>
    </row>
    <row r="32" spans="1:6">
      <c r="A32" s="685" t="s">
        <v>137</v>
      </c>
      <c r="B32" s="773">
        <v>103.1</v>
      </c>
      <c r="C32" s="773">
        <v>105.7</v>
      </c>
      <c r="D32" s="773">
        <v>116</v>
      </c>
      <c r="E32" s="773">
        <v>118.6</v>
      </c>
      <c r="F32" s="773">
        <v>120.1</v>
      </c>
    </row>
    <row r="33" spans="1:6">
      <c r="A33" s="689" t="s">
        <v>83</v>
      </c>
      <c r="B33" s="772">
        <v>28.612345073074728</v>
      </c>
      <c r="C33" s="772">
        <v>51.008685047760842</v>
      </c>
      <c r="D33" s="772">
        <v>78.254556443946768</v>
      </c>
      <c r="E33" s="772">
        <v>111.59757729267773</v>
      </c>
      <c r="F33" s="772">
        <v>135.25432293697622</v>
      </c>
    </row>
    <row r="34" spans="1:6">
      <c r="A34" s="685" t="s">
        <v>134</v>
      </c>
      <c r="B34" s="773">
        <v>107.4</v>
      </c>
      <c r="C34" s="773">
        <v>113</v>
      </c>
      <c r="D34" s="773">
        <v>129.4</v>
      </c>
      <c r="E34" s="773">
        <v>145</v>
      </c>
      <c r="F34" s="773">
        <v>165.3</v>
      </c>
    </row>
    <row r="35" spans="1:6">
      <c r="A35" s="687"/>
      <c r="B35" s="775"/>
      <c r="C35" s="775"/>
      <c r="D35" s="775"/>
      <c r="E35" s="775"/>
      <c r="F35" s="775"/>
    </row>
    <row r="36" spans="1:6">
      <c r="A36" s="685" t="s">
        <v>148</v>
      </c>
      <c r="B36" s="773">
        <v>51.5</v>
      </c>
      <c r="C36" s="773">
        <v>48.2</v>
      </c>
      <c r="D36" s="773">
        <v>43.5</v>
      </c>
      <c r="E36" s="773">
        <v>43.7</v>
      </c>
      <c r="F36" s="773">
        <v>29</v>
      </c>
    </row>
    <row r="37" spans="1:6">
      <c r="A37" s="685" t="s">
        <v>156</v>
      </c>
      <c r="B37" s="773">
        <v>28.5</v>
      </c>
      <c r="C37" s="773">
        <v>70.3</v>
      </c>
      <c r="D37" s="773">
        <v>87.9</v>
      </c>
      <c r="E37" s="773">
        <v>93.1</v>
      </c>
      <c r="F37" s="773">
        <v>98.8</v>
      </c>
    </row>
    <row r="38" spans="1:6">
      <c r="A38" s="685" t="s">
        <v>5</v>
      </c>
      <c r="B38" s="773">
        <v>32.9</v>
      </c>
      <c r="C38" s="773">
        <v>28.9</v>
      </c>
      <c r="D38" s="773">
        <v>35.299999999999997</v>
      </c>
      <c r="E38" s="773" t="s">
        <v>168</v>
      </c>
      <c r="F38" s="773" t="s">
        <v>168</v>
      </c>
    </row>
    <row r="39" spans="1:6">
      <c r="A39" s="685" t="s">
        <v>4</v>
      </c>
      <c r="B39" s="776">
        <v>39.4</v>
      </c>
      <c r="C39" s="776">
        <v>39.5</v>
      </c>
      <c r="D39" s="776">
        <v>45.4</v>
      </c>
      <c r="E39" s="776" t="s">
        <v>168</v>
      </c>
      <c r="F39" s="776" t="s">
        <v>168</v>
      </c>
    </row>
    <row r="40" spans="1:6">
      <c r="A40" s="2"/>
      <c r="B40" s="2"/>
      <c r="C40" s="2"/>
      <c r="F40" s="4" t="s">
        <v>147</v>
      </c>
    </row>
    <row r="41" spans="1:6">
      <c r="B41" s="2"/>
      <c r="C41" s="2"/>
      <c r="D41" s="2"/>
      <c r="F41" s="2"/>
    </row>
    <row r="42" spans="1:6">
      <c r="A42" s="62"/>
      <c r="B42" s="690" t="s">
        <v>210</v>
      </c>
      <c r="C42" s="117"/>
    </row>
  </sheetData>
  <pageMargins left="0.74803149606299213" right="0.74803149606299213" top="0.98425196850393704" bottom="0.98425196850393704" header="0.51181102362204722" footer="0.51181102362204722"/>
  <pageSetup paperSize="9" scale="125" orientation="portrait" r:id="rId1"/>
  <headerFooter alignWithMargins="0">
    <oddHeader>&amp;L&amp;F
&amp;A</oddHeader>
  </headerFooter>
  <ignoredErrors>
    <ignoredError sqref="B35:F35" numberStoredAsText="1"/>
  </ignoredErrors>
</worksheet>
</file>

<file path=xl/worksheets/sheet60.xml><?xml version="1.0" encoding="utf-8"?>
<worksheet xmlns="http://schemas.openxmlformats.org/spreadsheetml/2006/main" xmlns:r="http://schemas.openxmlformats.org/officeDocument/2006/relationships">
  <sheetPr codeName="Sheet58"/>
  <dimension ref="A1:J39"/>
  <sheetViews>
    <sheetView workbookViewId="0">
      <selection activeCell="G11" sqref="G11"/>
    </sheetView>
  </sheetViews>
  <sheetFormatPr defaultRowHeight="11.25"/>
  <cols>
    <col min="1" max="1" width="6.5703125" style="171" customWidth="1"/>
    <col min="2" max="4" width="9.28515625" style="171" customWidth="1"/>
    <col min="5" max="16384" width="9.140625" style="171"/>
  </cols>
  <sheetData>
    <row r="1" spans="1:10" ht="15.75" customHeight="1">
      <c r="A1" s="316">
        <v>5.6</v>
      </c>
      <c r="B1" s="170" t="s">
        <v>543</v>
      </c>
      <c r="G1" s="300"/>
    </row>
    <row r="2" spans="1:10">
      <c r="A2" s="518"/>
    </row>
    <row r="3" spans="1:10">
      <c r="A3" s="416"/>
      <c r="B3" s="416"/>
      <c r="C3" s="416"/>
      <c r="D3" s="417" t="s">
        <v>249</v>
      </c>
    </row>
    <row r="4" spans="1:10" ht="12.75">
      <c r="A4" s="515" t="s">
        <v>211</v>
      </c>
      <c r="B4" s="516" t="s">
        <v>77</v>
      </c>
      <c r="C4" s="516" t="s">
        <v>290</v>
      </c>
      <c r="D4" s="516" t="s">
        <v>289</v>
      </c>
      <c r="F4"/>
      <c r="G4"/>
      <c r="H4"/>
    </row>
    <row r="5" spans="1:10" ht="12.75">
      <c r="A5" s="173">
        <v>2002</v>
      </c>
      <c r="B5" s="380">
        <v>34.351762043323632</v>
      </c>
      <c r="C5" s="380">
        <v>31.187318020058235</v>
      </c>
      <c r="D5" s="380">
        <v>37.512116316639741</v>
      </c>
      <c r="F5"/>
      <c r="G5"/>
      <c r="H5"/>
      <c r="I5"/>
      <c r="J5"/>
    </row>
    <row r="6" spans="1:10" ht="12.75">
      <c r="A6" s="173">
        <v>2003</v>
      </c>
      <c r="B6" s="421">
        <v>36.515437933207309</v>
      </c>
      <c r="C6" s="421">
        <v>34.183994959042217</v>
      </c>
      <c r="D6" s="421">
        <v>38.815374921235041</v>
      </c>
      <c r="F6"/>
      <c r="G6"/>
      <c r="H6"/>
      <c r="I6"/>
      <c r="J6"/>
    </row>
    <row r="7" spans="1:10" ht="12.75">
      <c r="A7" s="173">
        <v>2004</v>
      </c>
      <c r="B7" s="421">
        <v>38.985906862745104</v>
      </c>
      <c r="C7" s="421">
        <v>35.582822085889568</v>
      </c>
      <c r="D7" s="421">
        <v>42.380660954712361</v>
      </c>
      <c r="F7"/>
      <c r="G7"/>
      <c r="H7"/>
      <c r="I7"/>
      <c r="J7"/>
    </row>
    <row r="8" spans="1:10" ht="12.75">
      <c r="A8" s="174">
        <v>2005</v>
      </c>
      <c r="B8" s="586">
        <v>39.821715621803307</v>
      </c>
      <c r="C8" s="586">
        <v>35.150812064965194</v>
      </c>
      <c r="D8" s="586">
        <v>44.565537555228282</v>
      </c>
      <c r="F8"/>
      <c r="G8"/>
      <c r="H8"/>
      <c r="I8"/>
      <c r="J8"/>
    </row>
    <row r="9" spans="1:10" ht="12.75">
      <c r="A9" s="174">
        <v>2006</v>
      </c>
      <c r="B9" s="586">
        <v>39.936717567753476</v>
      </c>
      <c r="C9" s="586">
        <v>33.324287652645864</v>
      </c>
      <c r="D9" s="586">
        <v>46.748534747418361</v>
      </c>
      <c r="F9"/>
      <c r="G9"/>
      <c r="H9"/>
      <c r="I9"/>
      <c r="J9"/>
    </row>
    <row r="10" spans="1:10" ht="12.75">
      <c r="A10" s="174">
        <v>2007</v>
      </c>
      <c r="B10" s="586">
        <v>40.911465134499878</v>
      </c>
      <c r="C10" s="586">
        <v>34.396706971957805</v>
      </c>
      <c r="D10" s="586">
        <v>47.60010607265977</v>
      </c>
      <c r="F10"/>
      <c r="G10"/>
      <c r="H10"/>
      <c r="I10"/>
      <c r="J10"/>
    </row>
    <row r="11" spans="1:10" ht="12" customHeight="1">
      <c r="A11" s="174">
        <v>2008</v>
      </c>
      <c r="B11" s="586">
        <v>42.551293487957174</v>
      </c>
      <c r="C11" s="586">
        <v>35.089941727894605</v>
      </c>
      <c r="D11" s="586">
        <v>50.102564102564109</v>
      </c>
      <c r="F11"/>
      <c r="G11"/>
      <c r="H11"/>
      <c r="I11"/>
      <c r="J11"/>
    </row>
    <row r="12" spans="1:10" ht="12" customHeight="1">
      <c r="A12" s="174">
        <v>2009</v>
      </c>
      <c r="B12" s="586">
        <v>44.8</v>
      </c>
      <c r="C12" s="586">
        <v>38.6</v>
      </c>
      <c r="D12" s="586">
        <v>51</v>
      </c>
      <c r="F12" s="999"/>
      <c r="G12" s="999"/>
      <c r="H12" s="999"/>
      <c r="I12" s="999"/>
      <c r="J12" s="999"/>
    </row>
    <row r="13" spans="1:10" ht="12" customHeight="1">
      <c r="A13" s="174">
        <v>2010</v>
      </c>
      <c r="B13" s="586">
        <v>45.7</v>
      </c>
      <c r="C13" s="586">
        <v>38.9</v>
      </c>
      <c r="D13" s="586">
        <v>52.3</v>
      </c>
      <c r="F13" s="928"/>
      <c r="G13" s="928"/>
      <c r="H13" s="928"/>
      <c r="I13" s="928"/>
      <c r="J13" s="928"/>
    </row>
    <row r="14" spans="1:10" ht="12" customHeight="1">
      <c r="A14" s="517">
        <v>2011</v>
      </c>
      <c r="B14" s="587">
        <v>46.3</v>
      </c>
      <c r="C14" s="445">
        <v>39.1</v>
      </c>
      <c r="D14" s="445">
        <v>53.1</v>
      </c>
      <c r="E14" s="518"/>
      <c r="F14"/>
      <c r="G14"/>
      <c r="H14"/>
      <c r="I14"/>
      <c r="J14"/>
    </row>
    <row r="15" spans="1:10" ht="12" customHeight="1">
      <c r="D15" s="172" t="s">
        <v>246</v>
      </c>
      <c r="F15"/>
      <c r="G15"/>
      <c r="H15"/>
    </row>
    <row r="16" spans="1:10" ht="14.1" customHeight="1">
      <c r="F16"/>
      <c r="G16"/>
      <c r="H16"/>
    </row>
    <row r="17" spans="1:6">
      <c r="A17" s="175" t="s">
        <v>25</v>
      </c>
      <c r="C17" s="294"/>
      <c r="F17" s="176"/>
    </row>
    <row r="39" ht="15" customHeight="1"/>
  </sheetData>
  <pageMargins left="0.75" right="0.75" top="1" bottom="1" header="0.5" footer="0.5"/>
  <pageSetup paperSize="9" scale="69" orientation="portrait" r:id="rId1"/>
  <headerFooter alignWithMargins="0"/>
  <drawing r:id="rId2"/>
</worksheet>
</file>

<file path=xl/worksheets/sheet61.xml><?xml version="1.0" encoding="utf-8"?>
<worksheet xmlns="http://schemas.openxmlformats.org/spreadsheetml/2006/main" xmlns:r="http://schemas.openxmlformats.org/officeDocument/2006/relationships">
  <sheetPr codeName="Sheet59"/>
  <dimension ref="A1:I83"/>
  <sheetViews>
    <sheetView workbookViewId="0">
      <selection activeCell="A21" sqref="A21"/>
    </sheetView>
  </sheetViews>
  <sheetFormatPr defaultRowHeight="11.25"/>
  <cols>
    <col min="1" max="1" width="11.7109375" style="2" customWidth="1"/>
    <col min="2" max="2" width="9.7109375" style="2" customWidth="1"/>
    <col min="3" max="3" width="9.85546875" style="2" customWidth="1"/>
    <col min="4" max="4" width="9.7109375" style="2" customWidth="1"/>
    <col min="5" max="5" width="12.140625" style="2" customWidth="1"/>
    <col min="6" max="16384" width="9.140625" style="2"/>
  </cols>
  <sheetData>
    <row r="1" spans="1:9" ht="11.25" customHeight="1">
      <c r="A1" s="86">
        <v>5.7</v>
      </c>
      <c r="B1" s="1" t="s">
        <v>592</v>
      </c>
    </row>
    <row r="2" spans="1:9" ht="11.25" customHeight="1">
      <c r="A2" s="24"/>
    </row>
    <row r="3" spans="1:9" ht="11.25" customHeight="1">
      <c r="A3" s="24"/>
      <c r="E3" s="378" t="s">
        <v>221</v>
      </c>
      <c r="G3"/>
      <c r="H3"/>
      <c r="I3"/>
    </row>
    <row r="4" spans="1:9" ht="11.25" customHeight="1">
      <c r="A4" s="99" t="s">
        <v>209</v>
      </c>
      <c r="B4" s="243" t="s">
        <v>77</v>
      </c>
      <c r="C4" s="244" t="s">
        <v>290</v>
      </c>
      <c r="D4" s="244" t="s">
        <v>289</v>
      </c>
      <c r="E4" s="184" t="s">
        <v>84</v>
      </c>
      <c r="G4"/>
      <c r="H4"/>
      <c r="I4"/>
    </row>
    <row r="5" spans="1:9" ht="11.25" customHeight="1">
      <c r="A5" s="229" t="s">
        <v>204</v>
      </c>
      <c r="B5" s="468">
        <v>47.980353928873775</v>
      </c>
      <c r="C5" s="468">
        <v>39.24569943667737</v>
      </c>
      <c r="D5" s="468">
        <v>57.120620404986596</v>
      </c>
      <c r="E5" s="468">
        <v>-17.874920968309226</v>
      </c>
      <c r="G5"/>
      <c r="H5"/>
      <c r="I5"/>
    </row>
    <row r="6" spans="1:9" s="1" customFormat="1" ht="11.25" customHeight="1">
      <c r="A6" s="617" t="s">
        <v>200</v>
      </c>
      <c r="B6" s="618">
        <v>47.070219383546615</v>
      </c>
      <c r="C6" s="618">
        <v>41.221745611633352</v>
      </c>
      <c r="D6" s="618">
        <v>53.01124983057484</v>
      </c>
      <c r="E6" s="618">
        <v>-11.789504218941488</v>
      </c>
      <c r="G6"/>
      <c r="H6"/>
      <c r="I6"/>
    </row>
    <row r="7" spans="1:9" ht="11.25" customHeight="1">
      <c r="A7" s="72" t="s">
        <v>277</v>
      </c>
      <c r="B7" s="469">
        <v>46.3</v>
      </c>
      <c r="C7" s="469">
        <v>39.1</v>
      </c>
      <c r="D7" s="469">
        <v>53.1</v>
      </c>
      <c r="E7" s="469">
        <v>-14</v>
      </c>
      <c r="G7"/>
      <c r="H7"/>
      <c r="I7"/>
    </row>
    <row r="8" spans="1:9" ht="11.25" customHeight="1">
      <c r="A8" s="56" t="s">
        <v>138</v>
      </c>
      <c r="B8" s="353">
        <v>45.118333082675925</v>
      </c>
      <c r="C8" s="353">
        <v>42.62829215313603</v>
      </c>
      <c r="D8" s="353">
        <v>47.368565999283966</v>
      </c>
      <c r="E8" s="353">
        <v>-4.7402738461479359</v>
      </c>
      <c r="G8"/>
      <c r="H8"/>
      <c r="I8"/>
    </row>
    <row r="9" spans="1:9" ht="11.25" customHeight="1">
      <c r="A9" s="56" t="s">
        <v>199</v>
      </c>
      <c r="B9" s="353">
        <v>43.627389792575016</v>
      </c>
      <c r="C9" s="353">
        <v>40.878264552076324</v>
      </c>
      <c r="D9" s="353">
        <v>46.463460872881548</v>
      </c>
      <c r="E9" s="353">
        <v>-5.585196320805224</v>
      </c>
      <c r="G9"/>
      <c r="H9"/>
      <c r="I9"/>
    </row>
    <row r="10" spans="1:9" ht="11.25" customHeight="1">
      <c r="A10" s="56" t="s">
        <v>198</v>
      </c>
      <c r="B10" s="353">
        <v>43.06611490713118</v>
      </c>
      <c r="C10" s="353">
        <v>35.76840044517747</v>
      </c>
      <c r="D10" s="353">
        <v>50.742626627360806</v>
      </c>
      <c r="E10" s="353">
        <v>-14.974226182183337</v>
      </c>
      <c r="G10"/>
      <c r="H10"/>
      <c r="I10"/>
    </row>
    <row r="11" spans="1:9" ht="11.25" customHeight="1">
      <c r="A11" s="56" t="s">
        <v>131</v>
      </c>
      <c r="B11" s="353">
        <v>42.5918995859397</v>
      </c>
      <c r="C11" s="353">
        <v>36.588443098662637</v>
      </c>
      <c r="D11" s="353">
        <v>48.603157213286188</v>
      </c>
      <c r="E11" s="353">
        <v>-12.014714114623551</v>
      </c>
    </row>
    <row r="12" spans="1:9" ht="11.25" customHeight="1">
      <c r="A12" s="56" t="s">
        <v>136</v>
      </c>
      <c r="B12" s="353">
        <v>41.414397390906736</v>
      </c>
      <c r="C12" s="353">
        <v>37.123332861580323</v>
      </c>
      <c r="D12" s="353">
        <v>45.61522842664742</v>
      </c>
      <c r="E12" s="353">
        <v>-8.4918955650670966</v>
      </c>
    </row>
    <row r="13" spans="1:9" ht="11.25" customHeight="1">
      <c r="A13" s="56" t="s">
        <v>197</v>
      </c>
      <c r="B13" s="353">
        <v>39.338138734059008</v>
      </c>
      <c r="C13" s="353">
        <v>30.744750376495322</v>
      </c>
      <c r="D13" s="353">
        <v>48.378872859242371</v>
      </c>
      <c r="E13" s="353">
        <v>-17.634122482747049</v>
      </c>
    </row>
    <row r="14" spans="1:9" ht="11.25" customHeight="1">
      <c r="A14" s="56" t="s">
        <v>202</v>
      </c>
      <c r="B14" s="353">
        <v>38.974795623064566</v>
      </c>
      <c r="C14" s="353">
        <v>29.523704321105431</v>
      </c>
      <c r="D14" s="353">
        <v>48.502957247815331</v>
      </c>
      <c r="E14" s="353">
        <v>-18.979252926709901</v>
      </c>
    </row>
    <row r="15" spans="1:9">
      <c r="A15" s="56" t="s">
        <v>140</v>
      </c>
      <c r="B15" s="353">
        <v>38.857559828978886</v>
      </c>
      <c r="C15" s="353">
        <v>34.662113872786477</v>
      </c>
      <c r="D15" s="353">
        <v>43.079023929231461</v>
      </c>
      <c r="E15" s="353">
        <v>-8.4169100564449835</v>
      </c>
    </row>
    <row r="16" spans="1:9">
      <c r="A16" s="56" t="s">
        <v>207</v>
      </c>
      <c r="B16" s="353">
        <v>38.2315097703096</v>
      </c>
      <c r="C16" s="353">
        <v>30.221374742879963</v>
      </c>
      <c r="D16" s="353">
        <v>46.473185987301292</v>
      </c>
      <c r="E16" s="353">
        <v>-16.251811244421329</v>
      </c>
    </row>
    <row r="17" spans="1:5">
      <c r="A17" s="56" t="s">
        <v>135</v>
      </c>
      <c r="B17" s="353">
        <v>38.18078680036853</v>
      </c>
      <c r="C17" s="353">
        <v>33.376503116523473</v>
      </c>
      <c r="D17" s="353">
        <v>43.206826678615222</v>
      </c>
      <c r="E17" s="353">
        <v>-9.8303235620917491</v>
      </c>
    </row>
    <row r="18" spans="1:5">
      <c r="A18" s="56" t="s">
        <v>132</v>
      </c>
      <c r="B18" s="353">
        <v>35.558083043258257</v>
      </c>
      <c r="C18" s="353">
        <v>29.12059459624113</v>
      </c>
      <c r="D18" s="353">
        <v>42.043756195316263</v>
      </c>
      <c r="E18" s="353">
        <v>-12.923161599075133</v>
      </c>
    </row>
    <row r="19" spans="1:5" s="1" customFormat="1">
      <c r="A19" s="617" t="s">
        <v>205</v>
      </c>
      <c r="B19" s="618">
        <v>34.508877173847182</v>
      </c>
      <c r="C19" s="618">
        <v>23.355183008361511</v>
      </c>
      <c r="D19" s="618">
        <v>46.17124773624905</v>
      </c>
      <c r="E19" s="618">
        <v>-22.816064727887539</v>
      </c>
    </row>
    <row r="20" spans="1:5" s="209" customFormat="1">
      <c r="A20" s="72" t="s">
        <v>484</v>
      </c>
      <c r="B20" s="469">
        <v>33.497706230329236</v>
      </c>
      <c r="C20" s="469">
        <v>29.08454763548179</v>
      </c>
      <c r="D20" s="469">
        <v>38.02545918439619</v>
      </c>
      <c r="E20" s="469">
        <v>-8.9409115489144</v>
      </c>
    </row>
    <row r="21" spans="1:5">
      <c r="A21" s="56" t="s">
        <v>208</v>
      </c>
      <c r="B21" s="353">
        <v>33.261431558841451</v>
      </c>
      <c r="C21" s="353">
        <v>23.015753562111179</v>
      </c>
      <c r="D21" s="353">
        <v>44.660503886989517</v>
      </c>
      <c r="E21" s="353">
        <v>-21.644750324878338</v>
      </c>
    </row>
    <row r="22" spans="1:5">
      <c r="A22" s="56" t="s">
        <v>134</v>
      </c>
      <c r="B22" s="353">
        <v>30.556680926451097</v>
      </c>
      <c r="C22" s="353">
        <v>25.29640290183654</v>
      </c>
      <c r="D22" s="353">
        <v>36.276687927967842</v>
      </c>
      <c r="E22" s="353">
        <v>-10.980285026131302</v>
      </c>
    </row>
    <row r="23" spans="1:5">
      <c r="A23" s="56" t="s">
        <v>452</v>
      </c>
      <c r="B23" s="353">
        <v>27.651975584571751</v>
      </c>
      <c r="C23" s="353">
        <v>25.591265578408521</v>
      </c>
      <c r="D23" s="353">
        <v>29.771410746043838</v>
      </c>
      <c r="E23" s="353">
        <v>-4.1801451676353167</v>
      </c>
    </row>
    <row r="24" spans="1:5">
      <c r="A24" s="56" t="s">
        <v>203</v>
      </c>
      <c r="B24" s="353">
        <v>27.221773171356482</v>
      </c>
      <c r="C24" s="353">
        <v>21.990961870635438</v>
      </c>
      <c r="D24" s="353">
        <v>32.69263364859826</v>
      </c>
      <c r="E24" s="353">
        <v>-10.701671777962822</v>
      </c>
    </row>
    <row r="25" spans="1:5">
      <c r="A25" s="56" t="s">
        <v>196</v>
      </c>
      <c r="B25" s="353">
        <v>26.918549867461351</v>
      </c>
      <c r="C25" s="353">
        <v>21.611779709427307</v>
      </c>
      <c r="D25" s="353">
        <v>32.347772858477171</v>
      </c>
      <c r="E25" s="353">
        <v>-10.735993149049865</v>
      </c>
    </row>
    <row r="26" spans="1:5">
      <c r="A26" s="56" t="s">
        <v>151</v>
      </c>
      <c r="B26" s="353">
        <v>25.675748876008882</v>
      </c>
      <c r="C26" s="353">
        <v>20.790593580983707</v>
      </c>
      <c r="D26" s="353">
        <v>30.762274989915824</v>
      </c>
      <c r="E26" s="353">
        <v>-9.9716814089321169</v>
      </c>
    </row>
    <row r="27" spans="1:5">
      <c r="A27" s="56" t="s">
        <v>206</v>
      </c>
      <c r="B27" s="353">
        <v>24.863252113376429</v>
      </c>
      <c r="C27" s="353">
        <v>22.922991140573693</v>
      </c>
      <c r="D27" s="353">
        <v>26.94700422502412</v>
      </c>
      <c r="E27" s="353">
        <v>-4.0240130844504272</v>
      </c>
    </row>
    <row r="28" spans="1:5">
      <c r="A28" s="56" t="s">
        <v>201</v>
      </c>
      <c r="B28" s="353">
        <v>24.791798802348556</v>
      </c>
      <c r="C28" s="353">
        <v>21.678720884699398</v>
      </c>
      <c r="D28" s="353">
        <v>28.099003076551547</v>
      </c>
      <c r="E28" s="353">
        <v>-6.4202821918521487</v>
      </c>
    </row>
    <row r="29" spans="1:5">
      <c r="A29" s="56" t="s">
        <v>149</v>
      </c>
      <c r="B29" s="353">
        <v>21.267467908991701</v>
      </c>
      <c r="C29" s="353">
        <v>16.671475746208841</v>
      </c>
      <c r="D29" s="353">
        <v>26.119774869730207</v>
      </c>
      <c r="E29" s="353">
        <v>-9.448299123521366</v>
      </c>
    </row>
    <row r="30" spans="1:5">
      <c r="A30" s="56" t="s">
        <v>195</v>
      </c>
      <c r="B30" s="353">
        <v>21.089340613958612</v>
      </c>
      <c r="C30" s="353">
        <v>19.562208737908453</v>
      </c>
      <c r="D30" s="353">
        <v>22.610134573604554</v>
      </c>
      <c r="E30" s="353">
        <v>-3.0479258356961019</v>
      </c>
    </row>
    <row r="31" spans="1:5">
      <c r="A31" s="56" t="s">
        <v>137</v>
      </c>
      <c r="B31" s="353">
        <v>20.835089391374066</v>
      </c>
      <c r="C31" s="353">
        <v>16.264457441951439</v>
      </c>
      <c r="D31" s="353">
        <v>25.471289717337136</v>
      </c>
      <c r="E31" s="353">
        <v>-9.2068322753856968</v>
      </c>
    </row>
    <row r="32" spans="1:5">
      <c r="A32" s="56" t="s">
        <v>150</v>
      </c>
      <c r="B32" s="353">
        <v>20.601143185164819</v>
      </c>
      <c r="C32" s="353">
        <v>18.683465305667241</v>
      </c>
      <c r="D32" s="353">
        <v>22.617964383205511</v>
      </c>
      <c r="E32" s="353">
        <v>-3.9344990775382698</v>
      </c>
    </row>
    <row r="33" spans="1:5">
      <c r="A33" s="56"/>
      <c r="B33" s="353"/>
      <c r="C33" s="353"/>
      <c r="D33" s="353"/>
      <c r="E33" s="353"/>
    </row>
    <row r="34" spans="1:5">
      <c r="A34" s="56" t="s">
        <v>148</v>
      </c>
      <c r="B34" s="353">
        <v>46.386830496302785</v>
      </c>
      <c r="C34" s="353">
        <v>38.817131624800794</v>
      </c>
      <c r="D34" s="353">
        <v>54.268326008609634</v>
      </c>
      <c r="E34" s="353">
        <v>-15.45119438380884</v>
      </c>
    </row>
    <row r="35" spans="1:5">
      <c r="A35" s="56" t="s">
        <v>157</v>
      </c>
      <c r="B35" s="353">
        <v>39.454249356158158</v>
      </c>
      <c r="C35" s="353">
        <v>40.383047012706847</v>
      </c>
      <c r="D35" s="353">
        <v>38.511009415922722</v>
      </c>
      <c r="E35" s="353">
        <v>1.872037596784125</v>
      </c>
    </row>
    <row r="36" spans="1:5">
      <c r="A36" s="461" t="s">
        <v>156</v>
      </c>
      <c r="B36" s="353">
        <v>37.1397985712101</v>
      </c>
      <c r="C36" s="353">
        <v>28.297033098953868</v>
      </c>
      <c r="D36" s="353">
        <v>45.881776471112296</v>
      </c>
      <c r="E36" s="353">
        <v>-17.584743372158428</v>
      </c>
    </row>
    <row r="37" spans="1:5">
      <c r="A37" s="461" t="s">
        <v>344</v>
      </c>
      <c r="B37" s="353">
        <v>25.034865554074997</v>
      </c>
      <c r="C37" s="353">
        <v>21.728998831839338</v>
      </c>
      <c r="D37" s="353">
        <v>28.51965750890043</v>
      </c>
      <c r="E37" s="353">
        <v>-6.7906586770610922</v>
      </c>
    </row>
    <row r="38" spans="1:5">
      <c r="A38" s="461" t="s">
        <v>4</v>
      </c>
      <c r="B38" s="353">
        <v>17.821155767575128</v>
      </c>
      <c r="C38" s="353">
        <v>19.10029437657122</v>
      </c>
      <c r="D38" s="353">
        <v>16.501989393115451</v>
      </c>
      <c r="E38" s="353">
        <v>2.598304983455769</v>
      </c>
    </row>
    <row r="39" spans="1:5">
      <c r="A39" s="424" t="s">
        <v>5</v>
      </c>
      <c r="B39" s="355">
        <v>16.988000103447384</v>
      </c>
      <c r="C39" s="355">
        <v>13.482145696206556</v>
      </c>
      <c r="D39" s="355">
        <v>20.612659526204705</v>
      </c>
      <c r="E39" s="355">
        <v>-7.130513829998149</v>
      </c>
    </row>
    <row r="40" spans="1:5">
      <c r="E40" s="172" t="s">
        <v>274</v>
      </c>
    </row>
    <row r="41" spans="1:5" s="30" customFormat="1">
      <c r="A41" s="2"/>
      <c r="E41" s="2"/>
    </row>
    <row r="42" spans="1:5" s="30" customFormat="1">
      <c r="A42" s="133" t="s">
        <v>591</v>
      </c>
    </row>
    <row r="43" spans="1:5" s="30" customFormat="1">
      <c r="A43" s="133" t="s">
        <v>590</v>
      </c>
    </row>
    <row r="44" spans="1:5" s="30" customFormat="1"/>
    <row r="45" spans="1:5" s="30" customFormat="1"/>
    <row r="46" spans="1:5" s="30" customFormat="1"/>
    <row r="47" spans="1:5" s="30" customFormat="1"/>
    <row r="48" spans="1:5" s="30" customFormat="1"/>
    <row r="49" s="30" customFormat="1"/>
    <row r="50" s="30" customFormat="1"/>
    <row r="51" s="30" customFormat="1"/>
    <row r="52" s="30" customFormat="1"/>
    <row r="53" s="30" customFormat="1"/>
    <row r="54" s="30" customFormat="1"/>
    <row r="55" s="30" customFormat="1"/>
    <row r="56" s="30" customFormat="1"/>
    <row r="57" s="30" customFormat="1"/>
    <row r="58" s="30" customFormat="1"/>
    <row r="59" s="30" customFormat="1"/>
    <row r="60" s="30" customFormat="1"/>
    <row r="61" s="30" customFormat="1"/>
    <row r="62" s="30" customFormat="1"/>
    <row r="63" s="30" customFormat="1"/>
    <row r="64" s="30" customFormat="1"/>
    <row r="65" s="30" customFormat="1"/>
    <row r="66" s="30" customFormat="1"/>
    <row r="67" s="30" customFormat="1"/>
    <row r="68" s="30" customFormat="1"/>
    <row r="69" s="30" customFormat="1"/>
    <row r="70" s="30" customFormat="1"/>
    <row r="71" s="30" customFormat="1"/>
    <row r="72" s="30" customFormat="1"/>
    <row r="73" s="30" customFormat="1"/>
    <row r="74" s="30" customFormat="1"/>
    <row r="75" s="30" customFormat="1"/>
    <row r="76" s="30" customFormat="1"/>
    <row r="77" s="30" customFormat="1"/>
    <row r="78" s="30" customFormat="1"/>
    <row r="79" s="30" customFormat="1"/>
    <row r="80" s="30" customFormat="1"/>
    <row r="81" spans="1:5" s="30" customFormat="1">
      <c r="A81" s="2"/>
      <c r="B81" s="2"/>
      <c r="C81" s="2"/>
      <c r="D81" s="2"/>
    </row>
    <row r="82" spans="1:5">
      <c r="E82" s="30"/>
    </row>
    <row r="83" spans="1:5">
      <c r="E83" s="30"/>
    </row>
  </sheetData>
  <pageMargins left="0.75" right="0.75" top="1" bottom="1" header="0.5" footer="0.5"/>
  <pageSetup paperSize="9" orientation="portrait" r:id="rId1"/>
  <headerFooter alignWithMargins="0"/>
</worksheet>
</file>

<file path=xl/worksheets/sheet62.xml><?xml version="1.0" encoding="utf-8"?>
<worksheet xmlns="http://schemas.openxmlformats.org/spreadsheetml/2006/main" xmlns:r="http://schemas.openxmlformats.org/officeDocument/2006/relationships">
  <sheetPr codeName="Sheet60">
    <pageSetUpPr fitToPage="1"/>
  </sheetPr>
  <dimension ref="A1:I9"/>
  <sheetViews>
    <sheetView workbookViewId="0">
      <selection activeCell="J23" sqref="J23"/>
    </sheetView>
  </sheetViews>
  <sheetFormatPr defaultRowHeight="11.25"/>
  <cols>
    <col min="1" max="1" width="17" style="2" customWidth="1"/>
    <col min="2" max="3" width="9.140625" style="2"/>
    <col min="4" max="4" width="1.140625" style="2" customWidth="1"/>
    <col min="5" max="16384" width="9.140625" style="2"/>
  </cols>
  <sheetData>
    <row r="1" spans="1:9">
      <c r="A1" s="86">
        <v>5.8</v>
      </c>
      <c r="B1" s="1" t="s">
        <v>482</v>
      </c>
      <c r="I1" s="230"/>
    </row>
    <row r="2" spans="1:9">
      <c r="A2" s="24"/>
    </row>
    <row r="3" spans="1:9">
      <c r="A3" s="377"/>
      <c r="B3" s="25"/>
      <c r="C3" s="25"/>
      <c r="D3" s="25"/>
      <c r="E3" s="25"/>
      <c r="F3" s="378" t="s">
        <v>260</v>
      </c>
    </row>
    <row r="4" spans="1:9" ht="12.75">
      <c r="A4" s="56"/>
      <c r="B4" s="1091" t="s">
        <v>277</v>
      </c>
      <c r="C4" s="1091"/>
      <c r="D4" s="487"/>
      <c r="E4" s="1094" t="s">
        <v>180</v>
      </c>
      <c r="F4" s="1095"/>
    </row>
    <row r="5" spans="1:9">
      <c r="A5" s="39" t="s">
        <v>261</v>
      </c>
      <c r="B5" s="184" t="s">
        <v>290</v>
      </c>
      <c r="C5" s="184" t="s">
        <v>289</v>
      </c>
      <c r="D5" s="184"/>
      <c r="E5" s="508" t="s">
        <v>290</v>
      </c>
      <c r="F5" s="184" t="s">
        <v>289</v>
      </c>
    </row>
    <row r="6" spans="1:9">
      <c r="A6" s="20" t="s">
        <v>262</v>
      </c>
      <c r="B6" s="636">
        <v>476.29643598183958</v>
      </c>
      <c r="C6" s="636">
        <v>515.47846942161448</v>
      </c>
      <c r="D6" s="636"/>
      <c r="E6" s="916">
        <v>474.07513358966224</v>
      </c>
      <c r="F6" s="636">
        <v>513.19063598681782</v>
      </c>
    </row>
    <row r="7" spans="1:9">
      <c r="A7" s="20" t="s">
        <v>174</v>
      </c>
      <c r="B7" s="636">
        <v>490.85906328781158</v>
      </c>
      <c r="C7" s="636">
        <v>483.31805358151939</v>
      </c>
      <c r="D7" s="636"/>
      <c r="E7" s="916">
        <v>501.42740291367375</v>
      </c>
      <c r="F7" s="636">
        <v>489.91842360718073</v>
      </c>
    </row>
    <row r="8" spans="1:9">
      <c r="A8" s="22" t="s">
        <v>175</v>
      </c>
      <c r="B8" s="512">
        <v>506.64427125061331</v>
      </c>
      <c r="C8" s="512">
        <v>509.35846049588582</v>
      </c>
      <c r="D8" s="512"/>
      <c r="E8" s="917">
        <v>500.90541638924481</v>
      </c>
      <c r="F8" s="512">
        <v>500.81232108934893</v>
      </c>
    </row>
    <row r="9" spans="1:9">
      <c r="F9" s="4" t="s">
        <v>353</v>
      </c>
    </row>
  </sheetData>
  <mergeCells count="2">
    <mergeCell ref="B4:C4"/>
    <mergeCell ref="E4:F4"/>
  </mergeCells>
  <printOptions gridLine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sheetPr codeName="Sheet61"/>
  <dimension ref="A1:I37"/>
  <sheetViews>
    <sheetView topLeftCell="A9" workbookViewId="0">
      <selection activeCell="A32" sqref="A32:D36"/>
    </sheetView>
  </sheetViews>
  <sheetFormatPr defaultRowHeight="11.25"/>
  <cols>
    <col min="1" max="1" width="12.140625" style="2" customWidth="1"/>
    <col min="2" max="2" width="9.140625" style="2"/>
    <col min="3" max="3" width="11.42578125" style="2" customWidth="1"/>
    <col min="4" max="7" width="9.140625" style="2"/>
    <col min="8" max="8" width="9.5703125" style="2" customWidth="1"/>
    <col min="9" max="16384" width="9.140625" style="2"/>
  </cols>
  <sheetData>
    <row r="1" spans="1:9">
      <c r="A1" s="86">
        <v>5.9</v>
      </c>
      <c r="B1" s="1" t="s">
        <v>483</v>
      </c>
      <c r="I1" s="230"/>
    </row>
    <row r="2" spans="1:9">
      <c r="A2" s="24"/>
    </row>
    <row r="3" spans="1:9" ht="13.5" customHeight="1">
      <c r="D3" s="4" t="s">
        <v>260</v>
      </c>
    </row>
    <row r="4" spans="1:9" ht="22.5">
      <c r="A4" s="40" t="s">
        <v>209</v>
      </c>
      <c r="B4" s="762" t="s">
        <v>176</v>
      </c>
      <c r="C4" s="763" t="s">
        <v>177</v>
      </c>
      <c r="D4" s="15" t="s">
        <v>178</v>
      </c>
    </row>
    <row r="5" spans="1:9">
      <c r="A5" s="136" t="s">
        <v>197</v>
      </c>
      <c r="B5" s="509">
        <v>535.87797531406613</v>
      </c>
      <c r="C5" s="381">
        <v>540.5043245709835</v>
      </c>
      <c r="D5" s="381">
        <v>554.07954491325211</v>
      </c>
    </row>
    <row r="6" spans="1:9" s="209" customFormat="1">
      <c r="A6" s="210" t="s">
        <v>140</v>
      </c>
      <c r="B6" s="764">
        <v>508.40371326388004</v>
      </c>
      <c r="C6" s="752">
        <v>525.83568392090342</v>
      </c>
      <c r="D6" s="764">
        <v>522.21815113643788</v>
      </c>
    </row>
    <row r="7" spans="1:9">
      <c r="A7" s="136" t="s">
        <v>131</v>
      </c>
      <c r="B7" s="509">
        <v>505.94576623754801</v>
      </c>
      <c r="C7" s="381">
        <v>515.27224729981822</v>
      </c>
      <c r="D7" s="381">
        <v>506.57549048038209</v>
      </c>
    </row>
    <row r="8" spans="1:9">
      <c r="A8" s="56" t="s">
        <v>133</v>
      </c>
      <c r="B8" s="509">
        <v>497.30505383873071</v>
      </c>
      <c r="C8" s="509">
        <v>512.7776353220421</v>
      </c>
      <c r="D8" s="381">
        <v>520.40537287494078</v>
      </c>
    </row>
    <row r="9" spans="1:9" ht="11.25" customHeight="1">
      <c r="A9" s="136" t="s">
        <v>202</v>
      </c>
      <c r="B9" s="509">
        <v>500.96182565514562</v>
      </c>
      <c r="C9" s="381">
        <v>512.10416008477182</v>
      </c>
      <c r="D9" s="381">
        <v>527.83173838029472</v>
      </c>
    </row>
    <row r="10" spans="1:9">
      <c r="A10" s="56" t="s">
        <v>132</v>
      </c>
      <c r="B10" s="509">
        <v>494.91617934893139</v>
      </c>
      <c r="C10" s="381">
        <v>503.27812853168541</v>
      </c>
      <c r="D10" s="381">
        <v>499.33697104379951</v>
      </c>
    </row>
    <row r="11" spans="1:9">
      <c r="A11" s="136" t="s">
        <v>208</v>
      </c>
      <c r="B11" s="509">
        <v>483.08199136139018</v>
      </c>
      <c r="C11" s="381">
        <v>501.47230511027794</v>
      </c>
      <c r="D11" s="381">
        <v>511.759364525264</v>
      </c>
    </row>
    <row r="12" spans="1:9" s="1" customFormat="1">
      <c r="A12" s="210" t="s">
        <v>136</v>
      </c>
      <c r="B12" s="764">
        <v>495.61658059572545</v>
      </c>
      <c r="C12" s="764">
        <v>496.78230234248821</v>
      </c>
      <c r="D12" s="752">
        <v>498.22690147078475</v>
      </c>
    </row>
    <row r="13" spans="1:9">
      <c r="A13" s="136" t="s">
        <v>239</v>
      </c>
      <c r="B13" s="509">
        <v>477.44333961363134</v>
      </c>
      <c r="C13" s="381">
        <v>496.68339455624965</v>
      </c>
      <c r="D13" s="509">
        <v>490.26589253400653</v>
      </c>
    </row>
    <row r="14" spans="1:9">
      <c r="A14" s="56" t="s">
        <v>195</v>
      </c>
      <c r="B14" s="509">
        <v>470.28363888990214</v>
      </c>
      <c r="C14" s="381">
        <v>495.90863792393048</v>
      </c>
      <c r="D14" s="381">
        <v>494.3276559926436</v>
      </c>
    </row>
    <row r="15" spans="1:9" s="209" customFormat="1">
      <c r="A15" s="510" t="s">
        <v>179</v>
      </c>
      <c r="B15" s="511">
        <v>493.44516550224665</v>
      </c>
      <c r="C15" s="475">
        <v>495.71125382065247</v>
      </c>
      <c r="D15" s="475">
        <v>500.84398737699399</v>
      </c>
    </row>
    <row r="16" spans="1:9" s="209" customFormat="1">
      <c r="A16" s="210" t="s">
        <v>207</v>
      </c>
      <c r="B16" s="764">
        <v>500.47846843732179</v>
      </c>
      <c r="C16" s="752">
        <v>494.80289620338738</v>
      </c>
      <c r="D16" s="764">
        <v>508.06829427054288</v>
      </c>
    </row>
    <row r="17" spans="1:6" s="1" customFormat="1">
      <c r="A17" s="210" t="s">
        <v>198</v>
      </c>
      <c r="B17" s="764">
        <v>497.4494430880448</v>
      </c>
      <c r="C17" s="752">
        <v>494.23818876804415</v>
      </c>
      <c r="D17" s="764">
        <v>495.10588553464578</v>
      </c>
    </row>
    <row r="18" spans="1:6">
      <c r="A18" s="56" t="s">
        <v>201</v>
      </c>
      <c r="B18" s="509">
        <v>478.1867338502372</v>
      </c>
      <c r="C18" s="381">
        <v>492.81410086937387</v>
      </c>
      <c r="D18" s="381">
        <v>500.49711851776431</v>
      </c>
    </row>
    <row r="19" spans="1:6">
      <c r="A19" s="136" t="s">
        <v>199</v>
      </c>
      <c r="B19" s="509">
        <v>494.18202866054497</v>
      </c>
      <c r="C19" s="381">
        <v>492.41408030095556</v>
      </c>
      <c r="D19" s="509">
        <v>513.71024305953483</v>
      </c>
    </row>
    <row r="20" spans="1:6">
      <c r="A20" s="136" t="s">
        <v>203</v>
      </c>
      <c r="B20" s="509">
        <v>494.1787355097299</v>
      </c>
      <c r="C20" s="381">
        <v>490.17000558487189</v>
      </c>
      <c r="D20" s="509">
        <v>502.64273941689169</v>
      </c>
    </row>
    <row r="21" spans="1:6">
      <c r="A21" s="56" t="s">
        <v>138</v>
      </c>
      <c r="B21" s="509">
        <v>472.17308614340783</v>
      </c>
      <c r="C21" s="381">
        <v>489.06707154728235</v>
      </c>
      <c r="D21" s="509">
        <v>483.92812235307082</v>
      </c>
    </row>
    <row r="22" spans="1:6">
      <c r="A22" s="510" t="s">
        <v>277</v>
      </c>
      <c r="B22" s="511">
        <v>495.63909369902387</v>
      </c>
      <c r="C22" s="475">
        <v>487.13635783366556</v>
      </c>
      <c r="D22" s="511">
        <v>507.98416172953995</v>
      </c>
      <c r="F22" s="24"/>
    </row>
    <row r="23" spans="1:6">
      <c r="A23" s="136" t="s">
        <v>196</v>
      </c>
      <c r="B23" s="509">
        <v>489.33490350263253</v>
      </c>
      <c r="C23" s="509">
        <v>486.88831364052368</v>
      </c>
      <c r="D23" s="381">
        <v>492.94998847508862</v>
      </c>
    </row>
    <row r="24" spans="1:6">
      <c r="A24" s="136" t="s">
        <v>135</v>
      </c>
      <c r="B24" s="509">
        <v>481.04233971331115</v>
      </c>
      <c r="C24" s="509">
        <v>483.49315451854926</v>
      </c>
      <c r="D24" s="381">
        <v>488.2546330571646</v>
      </c>
    </row>
    <row r="25" spans="1:6">
      <c r="A25" s="136" t="s">
        <v>137</v>
      </c>
      <c r="B25" s="509">
        <v>486.05109151177129</v>
      </c>
      <c r="C25" s="381">
        <v>482.90848050520981</v>
      </c>
      <c r="D25" s="381">
        <v>488.83132856029158</v>
      </c>
    </row>
    <row r="26" spans="1:6">
      <c r="A26" s="136" t="s">
        <v>205</v>
      </c>
      <c r="B26" s="509">
        <v>483.96016290575824</v>
      </c>
      <c r="C26" s="381">
        <v>481.95380886739406</v>
      </c>
      <c r="D26" s="381">
        <v>493.87891441489109</v>
      </c>
    </row>
    <row r="27" spans="1:6">
      <c r="A27" s="136" t="s">
        <v>204</v>
      </c>
      <c r="B27" s="509">
        <v>468.44273940830146</v>
      </c>
      <c r="C27" s="381">
        <v>476.60233046538269</v>
      </c>
      <c r="D27" s="509">
        <v>491.40979185148888</v>
      </c>
    </row>
    <row r="28" spans="1:6">
      <c r="A28" s="136" t="s">
        <v>134</v>
      </c>
      <c r="B28" s="509">
        <v>482.77622956029927</v>
      </c>
      <c r="C28" s="381">
        <v>466.09638327944879</v>
      </c>
      <c r="D28" s="381">
        <v>470.11576790885266</v>
      </c>
      <c r="E28" s="230"/>
    </row>
    <row r="29" spans="1:6">
      <c r="A29" s="136" t="s">
        <v>149</v>
      </c>
      <c r="B29" s="509">
        <v>429.08104253769261</v>
      </c>
      <c r="C29" s="509">
        <v>428.06611563455209</v>
      </c>
      <c r="D29" s="509">
        <v>439.29416234640564</v>
      </c>
    </row>
    <row r="30" spans="1:6">
      <c r="A30" s="136" t="s">
        <v>150</v>
      </c>
      <c r="B30" s="509">
        <v>424.45830750107734</v>
      </c>
      <c r="C30" s="381">
        <v>427.07918837440104</v>
      </c>
      <c r="D30" s="381">
        <v>428.17889907865839</v>
      </c>
    </row>
    <row r="31" spans="1:6">
      <c r="A31" s="56"/>
      <c r="B31" s="394"/>
      <c r="C31" s="394"/>
      <c r="D31" s="394"/>
    </row>
    <row r="32" spans="1:6">
      <c r="A32" s="136" t="s">
        <v>157</v>
      </c>
      <c r="B32" s="509">
        <v>500.50023587046655</v>
      </c>
      <c r="C32" s="381">
        <v>533.96068151007762</v>
      </c>
      <c r="D32" s="509">
        <v>516.5675176813279</v>
      </c>
    </row>
    <row r="33" spans="1:4">
      <c r="A33" s="56" t="s">
        <v>156</v>
      </c>
      <c r="B33" s="509">
        <v>500.28339223573795</v>
      </c>
      <c r="C33" s="381">
        <v>506.66912226038329</v>
      </c>
      <c r="D33" s="381">
        <v>495.59846380718216</v>
      </c>
    </row>
    <row r="34" spans="1:4">
      <c r="A34" s="136" t="s">
        <v>148</v>
      </c>
      <c r="B34" s="509">
        <v>503.23002859052701</v>
      </c>
      <c r="C34" s="381">
        <v>497.95570743685113</v>
      </c>
      <c r="D34" s="381">
        <v>499.87567448154169</v>
      </c>
    </row>
    <row r="35" spans="1:4">
      <c r="A35" s="56" t="s">
        <v>5</v>
      </c>
      <c r="B35" s="509">
        <v>475.74890513508137</v>
      </c>
      <c r="C35" s="509">
        <v>459.93892193781085</v>
      </c>
      <c r="D35" s="381">
        <v>486.363425007996</v>
      </c>
    </row>
    <row r="36" spans="1:4">
      <c r="A36" s="17" t="s">
        <v>4</v>
      </c>
      <c r="B36" s="512">
        <v>464.19437853376513</v>
      </c>
      <c r="C36" s="383">
        <v>445.4513482544582</v>
      </c>
      <c r="D36" s="512">
        <v>453.90969768589309</v>
      </c>
    </row>
    <row r="37" spans="1:4">
      <c r="D37" s="4" t="s">
        <v>353</v>
      </c>
    </row>
  </sheetData>
  <printOptions gridLines="1"/>
  <pageMargins left="0.74803149606299213" right="0.74803149606299213" top="0.98425196850393704" bottom="0.98425196850393704" header="0.51181102362204722" footer="0.51181102362204722"/>
  <pageSetup paperSize="9" scale="120" orientation="portrait" r:id="rId1"/>
  <headerFooter alignWithMargins="0"/>
</worksheet>
</file>

<file path=xl/worksheets/sheet64.xml><?xml version="1.0" encoding="utf-8"?>
<worksheet xmlns="http://schemas.openxmlformats.org/spreadsheetml/2006/main" xmlns:r="http://schemas.openxmlformats.org/officeDocument/2006/relationships">
  <sheetPr codeName="Sheet62"/>
  <dimension ref="A1:D13"/>
  <sheetViews>
    <sheetView workbookViewId="0">
      <selection activeCell="E26" sqref="E26"/>
    </sheetView>
  </sheetViews>
  <sheetFormatPr defaultRowHeight="11.25"/>
  <cols>
    <col min="1" max="1" width="34.42578125" style="171" customWidth="1"/>
    <col min="2" max="4" width="9.28515625" style="171" customWidth="1"/>
    <col min="5" max="16384" width="9.140625" style="171"/>
  </cols>
  <sheetData>
    <row r="1" spans="1:4">
      <c r="A1" s="170" t="s">
        <v>130</v>
      </c>
      <c r="B1" s="1" t="s">
        <v>544</v>
      </c>
      <c r="C1" s="2"/>
      <c r="D1" s="284"/>
    </row>
    <row r="2" spans="1:4">
      <c r="A2" s="518"/>
    </row>
    <row r="3" spans="1:4">
      <c r="A3" s="25"/>
      <c r="B3" s="416"/>
      <c r="C3" s="416"/>
      <c r="D3" s="417" t="s">
        <v>165</v>
      </c>
    </row>
    <row r="4" spans="1:4">
      <c r="A4" s="214" t="s">
        <v>250</v>
      </c>
      <c r="B4" s="36" t="s">
        <v>77</v>
      </c>
      <c r="C4" s="36" t="s">
        <v>290</v>
      </c>
      <c r="D4" s="36" t="s">
        <v>289</v>
      </c>
    </row>
    <row r="5" spans="1:4">
      <c r="A5" s="20" t="s">
        <v>251</v>
      </c>
      <c r="B5" s="421">
        <v>6.57</v>
      </c>
      <c r="C5" s="421">
        <v>4.01</v>
      </c>
      <c r="D5" s="421">
        <v>2.56</v>
      </c>
    </row>
    <row r="6" spans="1:4">
      <c r="A6" s="20" t="s">
        <v>224</v>
      </c>
      <c r="B6" s="421">
        <v>11.26</v>
      </c>
      <c r="C6" s="421">
        <v>8.61</v>
      </c>
      <c r="D6" s="421">
        <v>2.65</v>
      </c>
    </row>
    <row r="7" spans="1:4">
      <c r="A7" s="20"/>
      <c r="B7" s="421"/>
      <c r="C7" s="421"/>
      <c r="D7" s="421"/>
    </row>
    <row r="8" spans="1:4">
      <c r="A8" s="20" t="s">
        <v>191</v>
      </c>
      <c r="B8" s="421">
        <v>29.5</v>
      </c>
      <c r="C8" s="421">
        <v>35.9</v>
      </c>
      <c r="D8" s="421">
        <v>23</v>
      </c>
    </row>
    <row r="9" spans="1:4">
      <c r="A9" s="22" t="s">
        <v>258</v>
      </c>
      <c r="B9" s="445">
        <v>63.1</v>
      </c>
      <c r="C9" s="445">
        <v>68.2</v>
      </c>
      <c r="D9" s="445">
        <v>50.9</v>
      </c>
    </row>
    <row r="10" spans="1:4">
      <c r="A10" s="2"/>
      <c r="D10" s="172" t="s">
        <v>246</v>
      </c>
    </row>
    <row r="12" spans="1:4">
      <c r="A12" s="180" t="s">
        <v>8</v>
      </c>
    </row>
    <row r="13" spans="1:4">
      <c r="A13" s="171" t="s">
        <v>545</v>
      </c>
    </row>
  </sheetData>
  <printOptions gridLines="1"/>
  <pageMargins left="0.74803149606299213" right="0.74803149606299213" top="0.98425196850393704" bottom="0.98425196850393704" header="0.51181102362204722" footer="0.51181102362204722"/>
  <pageSetup paperSize="9" scale="140" orientation="landscape" r:id="rId1"/>
  <headerFooter alignWithMargins="0"/>
</worksheet>
</file>

<file path=xl/worksheets/sheet65.xml><?xml version="1.0" encoding="utf-8"?>
<worksheet xmlns="http://schemas.openxmlformats.org/spreadsheetml/2006/main" xmlns:r="http://schemas.openxmlformats.org/officeDocument/2006/relationships">
  <sheetPr codeName="Sheet63"/>
  <dimension ref="A1:D10"/>
  <sheetViews>
    <sheetView workbookViewId="0">
      <selection activeCell="D21" sqref="D21"/>
    </sheetView>
  </sheetViews>
  <sheetFormatPr defaultRowHeight="13.5" customHeight="1"/>
  <cols>
    <col min="1" max="1" width="9.28515625" style="171" customWidth="1"/>
    <col min="2" max="4" width="11" style="171" customWidth="1"/>
    <col min="5" max="16384" width="9.140625" style="171"/>
  </cols>
  <sheetData>
    <row r="1" spans="1:4" ht="13.5" customHeight="1">
      <c r="A1" s="316">
        <v>5.1100000000000003</v>
      </c>
      <c r="B1" s="170" t="s">
        <v>546</v>
      </c>
    </row>
    <row r="2" spans="1:4" ht="13.5" customHeight="1">
      <c r="A2" s="518"/>
    </row>
    <row r="3" spans="1:4" ht="13.5" customHeight="1">
      <c r="A3" s="416"/>
      <c r="B3" s="418"/>
      <c r="C3" s="416"/>
      <c r="D3" s="417" t="s">
        <v>252</v>
      </c>
    </row>
    <row r="4" spans="1:4" ht="13.5" customHeight="1">
      <c r="A4" s="526" t="s">
        <v>226</v>
      </c>
      <c r="B4" s="420" t="s">
        <v>77</v>
      </c>
      <c r="C4" s="420" t="s">
        <v>290</v>
      </c>
      <c r="D4" s="420" t="s">
        <v>289</v>
      </c>
    </row>
    <row r="5" spans="1:4" ht="13.5" customHeight="1">
      <c r="A5" s="181" t="s">
        <v>253</v>
      </c>
      <c r="B5" s="421">
        <v>87.602392562876844</v>
      </c>
      <c r="C5" s="421">
        <v>85.340579000620124</v>
      </c>
      <c r="D5" s="421">
        <v>89.78132025342326</v>
      </c>
    </row>
    <row r="6" spans="1:4" ht="13.5" customHeight="1">
      <c r="A6" s="182" t="s">
        <v>254</v>
      </c>
      <c r="B6" s="421">
        <v>84.557975213861525</v>
      </c>
      <c r="C6" s="421">
        <v>81.580350632814969</v>
      </c>
      <c r="D6" s="421">
        <v>87.402544751450137</v>
      </c>
    </row>
    <row r="7" spans="1:4" ht="13.5" customHeight="1">
      <c r="A7" s="182" t="s">
        <v>255</v>
      </c>
      <c r="B7" s="421">
        <v>79.050908432462037</v>
      </c>
      <c r="C7" s="421">
        <v>75.856114764040043</v>
      </c>
      <c r="D7" s="421">
        <v>82.257571214392811</v>
      </c>
    </row>
    <row r="8" spans="1:4" ht="13.5" customHeight="1">
      <c r="A8" s="182" t="s">
        <v>256</v>
      </c>
      <c r="B8" s="421">
        <v>68.140299154563195</v>
      </c>
      <c r="C8" s="421">
        <v>64.741980667618961</v>
      </c>
      <c r="D8" s="421">
        <v>71.541341512923452</v>
      </c>
    </row>
    <row r="9" spans="1:4" ht="13.5" customHeight="1">
      <c r="A9" s="419" t="s">
        <v>257</v>
      </c>
      <c r="B9" s="445">
        <v>52.392685016137264</v>
      </c>
      <c r="C9" s="445">
        <v>49.780429449710766</v>
      </c>
      <c r="D9" s="445">
        <v>55.004737163153095</v>
      </c>
    </row>
    <row r="10" spans="1:4" ht="13.5" customHeight="1">
      <c r="B10"/>
      <c r="C10"/>
      <c r="D10" s="172" t="s">
        <v>246</v>
      </c>
    </row>
  </sheetData>
  <printOptions gridLines="1"/>
  <pageMargins left="0.74803149606299213" right="0.74803149606299213" top="0.98425196850393704" bottom="0.98425196850393704" header="0.51181102362204722" footer="0.51181102362204722"/>
  <pageSetup paperSize="9" scale="140" orientation="landscape" r:id="rId1"/>
  <headerFooter alignWithMargins="0"/>
</worksheet>
</file>

<file path=xl/worksheets/sheet66.xml><?xml version="1.0" encoding="utf-8"?>
<worksheet xmlns="http://schemas.openxmlformats.org/spreadsheetml/2006/main" xmlns:r="http://schemas.openxmlformats.org/officeDocument/2006/relationships">
  <sheetPr codeName="Sheet64"/>
  <dimension ref="A1:E44"/>
  <sheetViews>
    <sheetView topLeftCell="A14" workbookViewId="0">
      <selection activeCell="B34" sqref="B34:D39"/>
    </sheetView>
  </sheetViews>
  <sheetFormatPr defaultRowHeight="11.25"/>
  <cols>
    <col min="1" max="1" width="13.140625" style="2" customWidth="1"/>
    <col min="2" max="2" width="9.85546875" style="2" customWidth="1"/>
    <col min="3" max="3" width="10.28515625" style="2" customWidth="1"/>
    <col min="4" max="4" width="10.140625" style="2" customWidth="1"/>
    <col min="5" max="16384" width="9.140625" style="2"/>
  </cols>
  <sheetData>
    <row r="1" spans="1:5">
      <c r="A1" s="86">
        <v>5.12</v>
      </c>
      <c r="B1" s="1" t="s">
        <v>593</v>
      </c>
      <c r="D1" s="284"/>
    </row>
    <row r="2" spans="1:5">
      <c r="A2" s="24"/>
    </row>
    <row r="3" spans="1:5">
      <c r="D3" s="4" t="s">
        <v>259</v>
      </c>
    </row>
    <row r="4" spans="1:5">
      <c r="A4" s="99" t="s">
        <v>209</v>
      </c>
      <c r="B4" s="243" t="s">
        <v>77</v>
      </c>
      <c r="C4" s="244" t="s">
        <v>290</v>
      </c>
      <c r="D4" s="244" t="s">
        <v>289</v>
      </c>
    </row>
    <row r="5" spans="1:5">
      <c r="A5" s="56" t="s">
        <v>208</v>
      </c>
      <c r="B5" s="386">
        <v>4.2</v>
      </c>
      <c r="C5" s="386">
        <v>5.7</v>
      </c>
      <c r="D5" s="386">
        <v>2.5</v>
      </c>
    </row>
    <row r="6" spans="1:5">
      <c r="A6" s="56" t="s">
        <v>201</v>
      </c>
      <c r="B6" s="386">
        <v>4.9000000000000004</v>
      </c>
      <c r="C6" s="386">
        <v>5.4</v>
      </c>
      <c r="D6" s="386">
        <v>4.4000000000000004</v>
      </c>
    </row>
    <row r="7" spans="1:5">
      <c r="A7" s="56" t="s">
        <v>151</v>
      </c>
      <c r="B7" s="386">
        <v>5</v>
      </c>
      <c r="C7" s="386">
        <v>5.4</v>
      </c>
      <c r="D7" s="386">
        <v>4.5999999999999996</v>
      </c>
    </row>
    <row r="8" spans="1:5">
      <c r="A8" s="56" t="s">
        <v>207</v>
      </c>
      <c r="B8" s="386">
        <v>5.6</v>
      </c>
      <c r="C8" s="386">
        <v>7.4</v>
      </c>
      <c r="D8" s="386">
        <v>3.8</v>
      </c>
    </row>
    <row r="9" spans="1:5">
      <c r="A9" s="56" t="s">
        <v>138</v>
      </c>
      <c r="B9" s="386">
        <v>6.2</v>
      </c>
      <c r="C9" s="386">
        <v>7.6</v>
      </c>
      <c r="D9" s="386" t="s">
        <v>168</v>
      </c>
    </row>
    <row r="10" spans="1:5">
      <c r="A10" s="56" t="s">
        <v>198</v>
      </c>
      <c r="B10" s="386">
        <v>6.6</v>
      </c>
      <c r="C10" s="386">
        <v>7.8</v>
      </c>
      <c r="D10" s="386">
        <v>5.3</v>
      </c>
    </row>
    <row r="11" spans="1:5">
      <c r="A11" s="56" t="s">
        <v>204</v>
      </c>
      <c r="B11" s="386">
        <v>7.9</v>
      </c>
      <c r="C11" s="386">
        <v>10.6</v>
      </c>
      <c r="D11" s="386">
        <v>5</v>
      </c>
    </row>
    <row r="12" spans="1:5">
      <c r="A12" s="56" t="s">
        <v>195</v>
      </c>
      <c r="B12" s="386">
        <v>8.3000000000000007</v>
      </c>
      <c r="C12" s="386">
        <v>8.8000000000000007</v>
      </c>
      <c r="D12" s="386">
        <v>7.8</v>
      </c>
    </row>
    <row r="13" spans="1:5" s="1" customFormat="1">
      <c r="A13" s="617" t="s">
        <v>140</v>
      </c>
      <c r="B13" s="612">
        <v>9.1</v>
      </c>
      <c r="C13" s="612">
        <v>10.8</v>
      </c>
      <c r="D13" s="612">
        <v>7.2</v>
      </c>
    </row>
    <row r="14" spans="1:5" s="209" customFormat="1">
      <c r="A14" s="617" t="s">
        <v>132</v>
      </c>
      <c r="B14" s="612">
        <v>9.6</v>
      </c>
      <c r="C14" s="612">
        <v>12.1</v>
      </c>
      <c r="D14" s="612">
        <v>7</v>
      </c>
      <c r="E14" s="85"/>
    </row>
    <row r="15" spans="1:5">
      <c r="A15" s="617" t="s">
        <v>197</v>
      </c>
      <c r="B15" s="612">
        <v>9.8000000000000007</v>
      </c>
      <c r="C15" s="612">
        <v>11.2</v>
      </c>
      <c r="D15" s="612">
        <v>8.4</v>
      </c>
    </row>
    <row r="16" spans="1:5">
      <c r="A16" s="72" t="s">
        <v>277</v>
      </c>
      <c r="B16" s="428">
        <v>10.6</v>
      </c>
      <c r="C16" s="428">
        <v>12.5</v>
      </c>
      <c r="D16" s="428">
        <v>8.6999999999999993</v>
      </c>
    </row>
    <row r="17" spans="1:4">
      <c r="A17" s="56" t="s">
        <v>202</v>
      </c>
      <c r="B17" s="386">
        <v>10.9</v>
      </c>
      <c r="C17" s="386">
        <v>13.1</v>
      </c>
      <c r="D17" s="386">
        <v>8.6</v>
      </c>
    </row>
    <row r="18" spans="1:4">
      <c r="A18" s="56" t="s">
        <v>200</v>
      </c>
      <c r="B18" s="386">
        <v>11.2</v>
      </c>
      <c r="C18" s="386">
        <v>15.1</v>
      </c>
      <c r="D18" s="386">
        <v>8.1</v>
      </c>
    </row>
    <row r="19" spans="1:4">
      <c r="A19" s="617" t="s">
        <v>203</v>
      </c>
      <c r="B19" s="612">
        <v>11.2</v>
      </c>
      <c r="C19" s="612">
        <v>12.1</v>
      </c>
      <c r="D19" s="612">
        <v>10.3</v>
      </c>
    </row>
    <row r="20" spans="1:4">
      <c r="A20" s="56" t="s">
        <v>133</v>
      </c>
      <c r="B20" s="386">
        <v>11.5</v>
      </c>
      <c r="C20" s="386">
        <v>12.4</v>
      </c>
      <c r="D20" s="386">
        <v>10.6</v>
      </c>
    </row>
    <row r="21" spans="1:4">
      <c r="A21" s="56" t="s">
        <v>205</v>
      </c>
      <c r="B21" s="386">
        <v>11.8</v>
      </c>
      <c r="C21" s="386">
        <v>15.9</v>
      </c>
      <c r="D21" s="386">
        <v>7.7</v>
      </c>
    </row>
    <row r="22" spans="1:4" s="209" customFormat="1">
      <c r="A22" s="617" t="s">
        <v>136</v>
      </c>
      <c r="B22" s="612">
        <v>12</v>
      </c>
      <c r="C22" s="612">
        <v>13.9</v>
      </c>
      <c r="D22" s="612">
        <v>10.199999999999999</v>
      </c>
    </row>
    <row r="23" spans="1:4">
      <c r="A23" s="56" t="s">
        <v>131</v>
      </c>
      <c r="B23" s="386">
        <v>12.3</v>
      </c>
      <c r="C23" s="386">
        <v>14.9</v>
      </c>
      <c r="D23" s="386">
        <v>9.6999999999999993</v>
      </c>
    </row>
    <row r="24" spans="1:4" s="209" customFormat="1">
      <c r="A24" s="617" t="s">
        <v>149</v>
      </c>
      <c r="B24" s="612">
        <v>12.8</v>
      </c>
      <c r="C24" s="612">
        <v>12</v>
      </c>
      <c r="D24" s="612">
        <v>13.7</v>
      </c>
    </row>
    <row r="25" spans="1:4" s="1" customFormat="1">
      <c r="A25" s="617" t="s">
        <v>134</v>
      </c>
      <c r="B25" s="612">
        <v>13.1</v>
      </c>
      <c r="C25" s="612">
        <v>16.100000000000001</v>
      </c>
      <c r="D25" s="612">
        <v>10.1</v>
      </c>
    </row>
    <row r="26" spans="1:4">
      <c r="A26" s="72" t="s">
        <v>484</v>
      </c>
      <c r="B26" s="428">
        <v>13.5</v>
      </c>
      <c r="C26" s="428">
        <v>15.3</v>
      </c>
      <c r="D26" s="428">
        <v>11.6</v>
      </c>
    </row>
    <row r="27" spans="1:4">
      <c r="A27" s="56" t="s">
        <v>199</v>
      </c>
      <c r="B27" s="386">
        <v>15</v>
      </c>
      <c r="C27" s="386">
        <v>16.2</v>
      </c>
      <c r="D27" s="386">
        <v>13.8</v>
      </c>
    </row>
    <row r="28" spans="1:4">
      <c r="A28" s="56" t="s">
        <v>150</v>
      </c>
      <c r="B28" s="386">
        <v>17.5</v>
      </c>
      <c r="C28" s="386">
        <v>18.5</v>
      </c>
      <c r="D28" s="386">
        <v>16.600000000000001</v>
      </c>
    </row>
    <row r="29" spans="1:4">
      <c r="A29" s="56" t="s">
        <v>137</v>
      </c>
      <c r="B29" s="386">
        <v>18.2</v>
      </c>
      <c r="C29" s="386">
        <v>21</v>
      </c>
      <c r="D29" s="386">
        <v>15.2</v>
      </c>
    </row>
    <row r="30" spans="1:4">
      <c r="A30" s="56" t="s">
        <v>196</v>
      </c>
      <c r="B30" s="386">
        <v>23.2</v>
      </c>
      <c r="C30" s="386">
        <v>28.2</v>
      </c>
      <c r="D30" s="386">
        <v>18.100000000000001</v>
      </c>
    </row>
    <row r="31" spans="1:4">
      <c r="A31" s="56" t="s">
        <v>135</v>
      </c>
      <c r="B31" s="386">
        <v>26.5</v>
      </c>
      <c r="C31" s="386">
        <v>31</v>
      </c>
      <c r="D31" s="386">
        <v>21.9</v>
      </c>
    </row>
    <row r="32" spans="1:4">
      <c r="A32" s="56" t="s">
        <v>206</v>
      </c>
      <c r="B32" s="386">
        <v>33.5</v>
      </c>
      <c r="C32" s="386">
        <v>38.9</v>
      </c>
      <c r="D32" s="386">
        <v>27.6</v>
      </c>
    </row>
    <row r="33" spans="1:4">
      <c r="A33" s="56"/>
      <c r="B33" s="386"/>
      <c r="C33" s="386"/>
      <c r="D33" s="386"/>
    </row>
    <row r="34" spans="1:4">
      <c r="A34" s="56" t="s">
        <v>5</v>
      </c>
      <c r="B34" s="386">
        <v>4.0999999999999996</v>
      </c>
      <c r="C34" s="386">
        <v>4.8</v>
      </c>
      <c r="D34" s="386">
        <v>3.4</v>
      </c>
    </row>
    <row r="35" spans="1:4">
      <c r="A35" s="56" t="s">
        <v>157</v>
      </c>
      <c r="B35" s="386">
        <v>6.3</v>
      </c>
      <c r="C35" s="386">
        <v>6.8</v>
      </c>
      <c r="D35" s="386">
        <v>5.7</v>
      </c>
    </row>
    <row r="36" spans="1:4">
      <c r="A36" s="56" t="s">
        <v>344</v>
      </c>
      <c r="B36" s="386">
        <v>13.5</v>
      </c>
      <c r="C36" s="386">
        <v>11.9</v>
      </c>
      <c r="D36" s="386">
        <v>15.2</v>
      </c>
    </row>
    <row r="37" spans="1:4">
      <c r="A37" s="56" t="s">
        <v>148</v>
      </c>
      <c r="B37" s="386">
        <v>16.600000000000001</v>
      </c>
      <c r="C37" s="386">
        <v>19.899999999999999</v>
      </c>
      <c r="D37" s="386">
        <v>13.1</v>
      </c>
    </row>
    <row r="38" spans="1:4">
      <c r="A38" s="56" t="s">
        <v>156</v>
      </c>
      <c r="B38" s="386">
        <v>19.7</v>
      </c>
      <c r="C38" s="386">
        <v>22.2</v>
      </c>
      <c r="D38" s="386">
        <v>17.100000000000001</v>
      </c>
    </row>
    <row r="39" spans="1:4">
      <c r="A39" s="22" t="s">
        <v>4</v>
      </c>
      <c r="B39" s="387">
        <v>41.9</v>
      </c>
      <c r="C39" s="387">
        <v>37.700000000000003</v>
      </c>
      <c r="D39" s="387">
        <v>45.7</v>
      </c>
    </row>
    <row r="40" spans="1:4">
      <c r="D40" s="172" t="s">
        <v>274</v>
      </c>
    </row>
    <row r="41" spans="1:4">
      <c r="A41" s="62"/>
      <c r="B41" s="117"/>
      <c r="C41" s="117"/>
      <c r="D41" s="117"/>
    </row>
    <row r="43" spans="1:4">
      <c r="A43" s="180"/>
    </row>
    <row r="44" spans="1:4">
      <c r="B44" s="284"/>
      <c r="C44" s="230"/>
    </row>
  </sheetData>
  <printOptions gridLines="1"/>
  <pageMargins left="0.74803149606299213" right="0.74803149606299213" top="0.98425196850393704" bottom="0.98425196850393704" header="0.51181102362204722" footer="0.51181102362204722"/>
  <pageSetup paperSize="9" scale="120" orientation="portrait" r:id="rId1"/>
  <headerFooter alignWithMargins="0"/>
</worksheet>
</file>

<file path=xl/worksheets/sheet67.xml><?xml version="1.0" encoding="utf-8"?>
<worksheet xmlns="http://schemas.openxmlformats.org/spreadsheetml/2006/main" xmlns:r="http://schemas.openxmlformats.org/officeDocument/2006/relationships">
  <sheetPr codeName="Sheet65"/>
  <dimension ref="A1:G42"/>
  <sheetViews>
    <sheetView workbookViewId="0">
      <selection activeCell="J23" sqref="J23"/>
    </sheetView>
  </sheetViews>
  <sheetFormatPr defaultRowHeight="11.25"/>
  <cols>
    <col min="1" max="1" width="9.140625" style="2"/>
    <col min="2" max="2" width="10" style="2" customWidth="1"/>
    <col min="3" max="3" width="9.7109375" style="2" customWidth="1"/>
    <col min="4" max="4" width="9.28515625" style="2" customWidth="1"/>
    <col min="5" max="5" width="18" style="2" customWidth="1"/>
    <col min="6" max="16384" width="9.140625" style="2"/>
  </cols>
  <sheetData>
    <row r="1" spans="1:5">
      <c r="A1" s="86">
        <v>6.1</v>
      </c>
      <c r="B1" s="1" t="s">
        <v>629</v>
      </c>
    </row>
    <row r="2" spans="1:5">
      <c r="A2" s="283"/>
      <c r="B2" s="1"/>
    </row>
    <row r="3" spans="1:5">
      <c r="A3" s="1"/>
    </row>
    <row r="4" spans="1:5" ht="11.25" customHeight="1">
      <c r="A4" s="177"/>
      <c r="B4" s="1091" t="s">
        <v>275</v>
      </c>
      <c r="C4" s="1096"/>
      <c r="D4" s="1096"/>
      <c r="E4" s="1097"/>
    </row>
    <row r="5" spans="1:5" ht="23.25" customHeight="1">
      <c r="A5" s="39" t="s">
        <v>211</v>
      </c>
      <c r="B5" s="183" t="s">
        <v>276</v>
      </c>
      <c r="C5" s="184" t="s">
        <v>217</v>
      </c>
      <c r="D5" s="184" t="s">
        <v>216</v>
      </c>
      <c r="E5" s="183" t="s">
        <v>470</v>
      </c>
    </row>
    <row r="6" spans="1:5">
      <c r="A6" s="185">
        <v>2001</v>
      </c>
      <c r="B6" s="514">
        <v>6802</v>
      </c>
      <c r="C6" s="350">
        <v>6.8323154644245045</v>
      </c>
      <c r="D6" s="350">
        <v>5.7819091664127935</v>
      </c>
      <c r="E6" s="371">
        <v>2456.0009222722647</v>
      </c>
    </row>
    <row r="7" spans="1:5" ht="11.25" customHeight="1">
      <c r="A7" s="185">
        <v>2002</v>
      </c>
      <c r="B7" s="514">
        <v>7933.4240000000009</v>
      </c>
      <c r="C7" s="350">
        <v>7.2982176179948812</v>
      </c>
      <c r="D7" s="350">
        <v>6.061723765875783</v>
      </c>
      <c r="E7" s="371">
        <v>2626.7845444993072</v>
      </c>
    </row>
    <row r="8" spans="1:5">
      <c r="A8" s="185">
        <v>2003</v>
      </c>
      <c r="B8" s="514">
        <v>8852.8039999999983</v>
      </c>
      <c r="C8" s="350">
        <v>7.3445585336665902</v>
      </c>
      <c r="D8" s="350">
        <v>6.2862775587831381</v>
      </c>
      <c r="E8" s="371">
        <v>2737.4418907760401</v>
      </c>
    </row>
    <row r="9" spans="1:5">
      <c r="A9" s="185">
        <v>2004</v>
      </c>
      <c r="B9" s="514">
        <v>9653</v>
      </c>
      <c r="C9" s="350">
        <v>7.4957506815370412</v>
      </c>
      <c r="D9" s="350">
        <v>6.4270075131668367</v>
      </c>
      <c r="E9" s="371">
        <v>2755.1275361159937</v>
      </c>
    </row>
    <row r="10" spans="1:5">
      <c r="A10" s="1033" t="s">
        <v>373</v>
      </c>
      <c r="B10" s="514">
        <v>11160</v>
      </c>
      <c r="C10" s="350">
        <v>7.9383825685107201</v>
      </c>
      <c r="D10" s="350">
        <v>6.8450664179840608</v>
      </c>
      <c r="E10" s="371">
        <v>3003.9663670308746</v>
      </c>
    </row>
    <row r="11" spans="1:5">
      <c r="A11" s="185">
        <v>2006</v>
      </c>
      <c r="B11" s="514">
        <v>12248</v>
      </c>
      <c r="C11" s="350">
        <v>7.8627088021037999</v>
      </c>
      <c r="D11" s="350">
        <v>6.8913839084113002</v>
      </c>
      <c r="E11" s="371">
        <v>3067.3790004903458</v>
      </c>
    </row>
    <row r="12" spans="1:5">
      <c r="A12" s="16">
        <v>2007</v>
      </c>
      <c r="B12" s="440">
        <v>13736</v>
      </c>
      <c r="C12" s="350">
        <v>8.4054519267506311</v>
      </c>
      <c r="D12" s="350">
        <v>7.2781518419160172</v>
      </c>
      <c r="E12" s="371">
        <v>3197.4375925351201</v>
      </c>
    </row>
    <row r="13" spans="1:5">
      <c r="A13" s="16">
        <v>2008</v>
      </c>
      <c r="B13" s="440">
        <v>14588</v>
      </c>
      <c r="C13" s="350">
        <v>9.41905422452108</v>
      </c>
      <c r="D13" s="350">
        <v>8.1551170697631949</v>
      </c>
      <c r="E13" s="371">
        <v>3170.197362225621</v>
      </c>
    </row>
    <row r="14" spans="1:5">
      <c r="A14" s="16">
        <v>2009</v>
      </c>
      <c r="B14" s="440">
        <v>15073</v>
      </c>
      <c r="C14" s="350">
        <v>11.225842553744553</v>
      </c>
      <c r="D14" s="350">
        <v>9.3461439921446807</v>
      </c>
      <c r="E14" s="371">
        <v>3232.6822314651067</v>
      </c>
    </row>
    <row r="15" spans="1:5">
      <c r="A15" s="609" t="s">
        <v>477</v>
      </c>
      <c r="B15" s="373">
        <v>14452</v>
      </c>
      <c r="C15" s="355">
        <v>11.007241265901383</v>
      </c>
      <c r="D15" s="355">
        <v>9.2352893836526171</v>
      </c>
      <c r="E15" s="373">
        <v>3219.180140273621</v>
      </c>
    </row>
    <row r="16" spans="1:5">
      <c r="A16" s="284"/>
      <c r="E16" s="4" t="s">
        <v>23</v>
      </c>
    </row>
    <row r="17" spans="1:7">
      <c r="A17" s="623" t="s">
        <v>374</v>
      </c>
      <c r="B17" s="814"/>
      <c r="C17" s="209"/>
      <c r="D17" s="625"/>
      <c r="E17" s="815"/>
      <c r="F17" s="209"/>
    </row>
    <row r="18" spans="1:7">
      <c r="A18" s="816" t="s">
        <v>375</v>
      </c>
      <c r="B18" s="814"/>
      <c r="C18" s="209"/>
      <c r="D18" s="625"/>
      <c r="E18" s="815"/>
      <c r="F18" s="209"/>
    </row>
    <row r="19" spans="1:7">
      <c r="A19" s="817" t="s">
        <v>376</v>
      </c>
      <c r="B19" s="814"/>
      <c r="C19" s="209"/>
      <c r="D19" s="625"/>
      <c r="E19" s="815"/>
      <c r="F19" s="209"/>
    </row>
    <row r="20" spans="1:7">
      <c r="A20" s="817" t="s">
        <v>377</v>
      </c>
      <c r="B20" s="814"/>
      <c r="C20" s="209"/>
      <c r="D20" s="625"/>
      <c r="E20" s="815"/>
      <c r="F20" s="209"/>
    </row>
    <row r="21" spans="1:7">
      <c r="A21" s="817" t="s">
        <v>378</v>
      </c>
      <c r="B21" s="814"/>
      <c r="C21" s="209"/>
      <c r="D21" s="625"/>
      <c r="E21" s="815"/>
      <c r="F21" s="209"/>
    </row>
    <row r="22" spans="1:7" s="30" customFormat="1" ht="12.75">
      <c r="A22" s="892" t="s">
        <v>379</v>
      </c>
      <c r="B22" s="893"/>
      <c r="C22" s="133"/>
      <c r="D22" s="627"/>
      <c r="E22" s="894"/>
      <c r="F22" s="133"/>
      <c r="G22" s="38"/>
    </row>
    <row r="23" spans="1:7" ht="12.75">
      <c r="F23"/>
    </row>
    <row r="24" spans="1:7" s="38" customFormat="1" ht="12.75"/>
    <row r="25" spans="1:7" customFormat="1" ht="12.75">
      <c r="A25" s="2"/>
      <c r="B25" s="2"/>
      <c r="C25" s="2"/>
      <c r="D25" s="2"/>
      <c r="E25" s="2"/>
      <c r="F25" s="2"/>
    </row>
    <row r="26" spans="1:7" s="38" customFormat="1" ht="12.75"/>
    <row r="27" spans="1:7" customFormat="1" ht="12.75"/>
    <row r="28" spans="1:7" customFormat="1" ht="12.75"/>
    <row r="29" spans="1:7" customFormat="1" ht="12.75"/>
    <row r="30" spans="1:7" customFormat="1" ht="12.75"/>
    <row r="31" spans="1:7" customFormat="1" ht="12.75">
      <c r="C31" s="7"/>
    </row>
    <row r="32" spans="1:7" customFormat="1" ht="12.75">
      <c r="C32" s="7"/>
    </row>
    <row r="33" spans="3:3" customFormat="1" ht="12.75">
      <c r="C33" s="7"/>
    </row>
    <row r="34" spans="3:3" customFormat="1" ht="12.75">
      <c r="C34" s="7"/>
    </row>
    <row r="35" spans="3:3" customFormat="1" ht="12.75">
      <c r="C35" s="7"/>
    </row>
    <row r="36" spans="3:3" customFormat="1" ht="12.75">
      <c r="C36" s="7"/>
    </row>
    <row r="37" spans="3:3">
      <c r="C37" s="7"/>
    </row>
    <row r="38" spans="3:3">
      <c r="C38" s="7"/>
    </row>
    <row r="39" spans="3:3">
      <c r="C39" s="7"/>
    </row>
    <row r="40" spans="3:3">
      <c r="C40" s="7"/>
    </row>
    <row r="41" spans="3:3">
      <c r="C41" s="7"/>
    </row>
    <row r="42" spans="3:3">
      <c r="C42" s="7"/>
    </row>
  </sheetData>
  <mergeCells count="1">
    <mergeCell ref="B4:E4"/>
  </mergeCells>
  <pageMargins left="0.75" right="0.75" top="1" bottom="1" header="0.5" footer="0.5"/>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sheetPr codeName="Sheet66"/>
  <dimension ref="A1:M110"/>
  <sheetViews>
    <sheetView workbookViewId="0">
      <selection activeCell="F8" sqref="F8"/>
    </sheetView>
  </sheetViews>
  <sheetFormatPr defaultRowHeight="11.25"/>
  <cols>
    <col min="1" max="1" width="15.28515625" style="2" customWidth="1"/>
    <col min="2" max="3" width="9.140625" style="2"/>
    <col min="4" max="4" width="8.85546875" style="2" customWidth="1"/>
    <col min="5" max="5" width="1" style="2" customWidth="1"/>
    <col min="6" max="6" width="12.42578125" style="2" customWidth="1"/>
    <col min="7" max="16384" width="9.140625" style="2"/>
  </cols>
  <sheetData>
    <row r="1" spans="1:13">
      <c r="A1" s="86">
        <v>6.2</v>
      </c>
      <c r="B1" s="186" t="s">
        <v>579</v>
      </c>
      <c r="C1" s="187"/>
      <c r="D1" s="187"/>
      <c r="E1" s="187"/>
      <c r="G1" s="284"/>
    </row>
    <row r="2" spans="1:13">
      <c r="A2" s="575"/>
      <c r="B2" s="187"/>
      <c r="C2" s="187"/>
      <c r="D2" s="284"/>
      <c r="E2" s="187"/>
      <c r="F2" s="24"/>
    </row>
    <row r="3" spans="1:13" ht="12.75">
      <c r="A3" s="186"/>
      <c r="B3" s="187"/>
      <c r="C3" s="187"/>
      <c r="D3" s="188" t="s">
        <v>216</v>
      </c>
      <c r="E3" s="188"/>
      <c r="F3" s="4" t="s">
        <v>74</v>
      </c>
      <c r="H3"/>
      <c r="I3"/>
      <c r="J3"/>
      <c r="K3"/>
      <c r="L3"/>
      <c r="M3"/>
    </row>
    <row r="4" spans="1:13" ht="12.75">
      <c r="A4" s="189" t="s">
        <v>209</v>
      </c>
      <c r="B4" s="190">
        <v>2007</v>
      </c>
      <c r="C4" s="40">
        <v>2008</v>
      </c>
      <c r="D4" s="295">
        <v>2009</v>
      </c>
      <c r="E4" s="40"/>
      <c r="F4" s="40">
        <v>2009</v>
      </c>
      <c r="G4" s="230"/>
      <c r="H4"/>
      <c r="I4"/>
      <c r="J4"/>
      <c r="K4"/>
      <c r="L4"/>
      <c r="M4"/>
    </row>
    <row r="5" spans="1:13" ht="12.75" customHeight="1">
      <c r="A5" s="566" t="s">
        <v>131</v>
      </c>
      <c r="B5" s="455">
        <v>10.78</v>
      </c>
      <c r="C5" s="455">
        <v>11.12</v>
      </c>
      <c r="D5" s="455">
        <v>11.8</v>
      </c>
      <c r="E5" s="568"/>
      <c r="F5" s="463">
        <v>4237.46</v>
      </c>
      <c r="H5"/>
      <c r="I5"/>
      <c r="J5"/>
      <c r="K5"/>
      <c r="L5"/>
      <c r="M5"/>
    </row>
    <row r="6" spans="1:13" ht="12.75" customHeight="1">
      <c r="A6" s="566" t="s">
        <v>136</v>
      </c>
      <c r="B6" s="455">
        <v>11.04</v>
      </c>
      <c r="C6" s="455">
        <v>11.16</v>
      </c>
      <c r="D6" s="455">
        <v>11.72</v>
      </c>
      <c r="E6" s="568"/>
      <c r="F6" s="463">
        <v>3934.46</v>
      </c>
      <c r="H6"/>
      <c r="I6"/>
      <c r="J6"/>
      <c r="K6"/>
      <c r="L6"/>
      <c r="M6"/>
    </row>
    <row r="7" spans="1:13" ht="12.75">
      <c r="A7" s="574" t="s">
        <v>83</v>
      </c>
      <c r="B7" s="456">
        <v>8.6993180942247932</v>
      </c>
      <c r="C7" s="456">
        <v>10.08496219954133</v>
      </c>
      <c r="D7" s="456">
        <v>11.708782321095299</v>
      </c>
      <c r="E7" s="569"/>
      <c r="F7" s="570">
        <v>4005</v>
      </c>
      <c r="H7"/>
      <c r="I7"/>
      <c r="J7"/>
      <c r="K7"/>
      <c r="L7"/>
      <c r="M7"/>
    </row>
    <row r="8" spans="1:13" ht="12.75">
      <c r="A8" s="566" t="s">
        <v>133</v>
      </c>
      <c r="B8" s="455">
        <v>10.44</v>
      </c>
      <c r="C8" s="455">
        <v>10.56</v>
      </c>
      <c r="D8" s="455">
        <v>11.34</v>
      </c>
      <c r="E8" s="568"/>
      <c r="F8" s="463">
        <v>4128.6400000000003</v>
      </c>
      <c r="H8"/>
      <c r="I8"/>
      <c r="J8"/>
      <c r="K8"/>
      <c r="L8"/>
      <c r="M8"/>
    </row>
    <row r="9" spans="1:13" ht="12.75">
      <c r="A9" s="670" t="s">
        <v>196</v>
      </c>
      <c r="B9" s="671">
        <v>10.44</v>
      </c>
      <c r="C9" s="671">
        <v>10.58</v>
      </c>
      <c r="D9" s="671">
        <v>11.28</v>
      </c>
      <c r="E9" s="672"/>
      <c r="F9" s="673">
        <v>2703.6</v>
      </c>
      <c r="G9" s="284"/>
      <c r="H9"/>
      <c r="I9"/>
      <c r="J9"/>
      <c r="K9"/>
      <c r="L9"/>
      <c r="M9"/>
    </row>
    <row r="10" spans="1:13" ht="12.75">
      <c r="A10" s="566" t="s">
        <v>132</v>
      </c>
      <c r="B10" s="455">
        <v>9.74</v>
      </c>
      <c r="C10" s="455">
        <v>9.92</v>
      </c>
      <c r="D10" s="455">
        <v>11.22</v>
      </c>
      <c r="E10" s="568"/>
      <c r="F10" s="463">
        <v>4117.7</v>
      </c>
      <c r="H10"/>
      <c r="I10"/>
      <c r="J10"/>
      <c r="K10"/>
      <c r="L10"/>
      <c r="M10"/>
    </row>
    <row r="11" spans="1:13" ht="12.75">
      <c r="A11" s="566" t="s">
        <v>195</v>
      </c>
      <c r="B11" s="455">
        <v>10.32</v>
      </c>
      <c r="C11" s="455">
        <v>10.48</v>
      </c>
      <c r="D11" s="455">
        <v>10.98</v>
      </c>
      <c r="E11" s="568"/>
      <c r="F11" s="463">
        <v>4242.34</v>
      </c>
      <c r="H11"/>
      <c r="I11"/>
      <c r="J11"/>
      <c r="K11"/>
      <c r="L11"/>
      <c r="M11"/>
    </row>
    <row r="12" spans="1:13" s="1" customFormat="1" ht="12.75">
      <c r="A12" s="670" t="s">
        <v>140</v>
      </c>
      <c r="B12" s="671">
        <v>9.74</v>
      </c>
      <c r="C12" s="671">
        <v>9.86</v>
      </c>
      <c r="D12" s="671">
        <v>10.82</v>
      </c>
      <c r="E12" s="672"/>
      <c r="F12" s="673">
        <v>4388.5600000000004</v>
      </c>
      <c r="M12" s="352"/>
    </row>
    <row r="13" spans="1:13" ht="12.75">
      <c r="A13" s="566" t="s">
        <v>134</v>
      </c>
      <c r="B13" s="455">
        <v>9.7200000000000006</v>
      </c>
      <c r="C13" s="455">
        <v>10.1</v>
      </c>
      <c r="D13" s="455">
        <v>10.62</v>
      </c>
      <c r="E13" s="569"/>
      <c r="F13" s="463">
        <v>3085.44</v>
      </c>
      <c r="H13"/>
      <c r="I13"/>
      <c r="J13"/>
      <c r="K13"/>
      <c r="L13"/>
      <c r="M13"/>
    </row>
    <row r="14" spans="1:13" s="209" customFormat="1" ht="12.75">
      <c r="A14" s="670" t="s">
        <v>198</v>
      </c>
      <c r="B14" s="671">
        <v>9.1</v>
      </c>
      <c r="C14" s="671">
        <v>9.4</v>
      </c>
      <c r="D14" s="671">
        <v>9.94</v>
      </c>
      <c r="E14" s="672"/>
      <c r="F14" s="673">
        <v>3690.16</v>
      </c>
      <c r="H14" s="607"/>
      <c r="I14" s="607"/>
      <c r="J14" s="607"/>
      <c r="K14" s="607"/>
      <c r="L14" s="607"/>
      <c r="M14" s="607"/>
    </row>
    <row r="15" spans="1:13" s="1" customFormat="1" ht="12.75">
      <c r="A15" s="574" t="s">
        <v>484</v>
      </c>
      <c r="B15" s="456">
        <v>8.8800000000000008</v>
      </c>
      <c r="C15" s="456">
        <v>9.15</v>
      </c>
      <c r="D15" s="456">
        <v>9.76</v>
      </c>
      <c r="E15" s="569"/>
      <c r="F15" s="570">
        <v>3152.48</v>
      </c>
      <c r="H15" s="352"/>
      <c r="I15" s="352"/>
      <c r="J15" s="352"/>
      <c r="K15" s="352"/>
      <c r="L15" s="352"/>
      <c r="M15" s="352"/>
    </row>
    <row r="16" spans="1:13" s="209" customFormat="1" ht="12.75">
      <c r="A16" s="574" t="s">
        <v>82</v>
      </c>
      <c r="B16" s="456">
        <v>7.54</v>
      </c>
      <c r="C16" s="456">
        <v>8.74</v>
      </c>
      <c r="D16" s="456">
        <v>9.74</v>
      </c>
      <c r="E16" s="569"/>
      <c r="F16" s="570">
        <v>4004.92</v>
      </c>
      <c r="H16" s="607"/>
      <c r="I16" s="607"/>
      <c r="J16" s="607"/>
      <c r="K16" s="607"/>
      <c r="L16" s="607"/>
      <c r="M16" s="607"/>
    </row>
    <row r="17" spans="1:13" ht="12.75">
      <c r="A17" s="566" t="s">
        <v>197</v>
      </c>
      <c r="B17" s="455">
        <v>8.1999999999999993</v>
      </c>
      <c r="C17" s="455">
        <v>8.82</v>
      </c>
      <c r="D17" s="455">
        <v>9.7200000000000006</v>
      </c>
      <c r="E17" s="571"/>
      <c r="F17" s="463">
        <v>3357.08</v>
      </c>
      <c r="H17"/>
      <c r="I17"/>
      <c r="J17"/>
      <c r="K17"/>
      <c r="L17"/>
      <c r="M17"/>
    </row>
    <row r="18" spans="1:13" ht="12.75">
      <c r="A18" s="670" t="s">
        <v>135</v>
      </c>
      <c r="B18" s="671">
        <v>8.4600000000000009</v>
      </c>
      <c r="C18" s="671">
        <v>8.98</v>
      </c>
      <c r="D18" s="671">
        <v>9.6999999999999993</v>
      </c>
      <c r="E18" s="1016"/>
      <c r="F18" s="673">
        <v>3150.32</v>
      </c>
      <c r="G18" s="284"/>
      <c r="H18"/>
      <c r="I18"/>
      <c r="J18"/>
      <c r="K18"/>
      <c r="L18"/>
      <c r="M18"/>
    </row>
    <row r="19" spans="1:13" ht="12.75">
      <c r="A19" s="670" t="s">
        <v>137</v>
      </c>
      <c r="B19" s="671">
        <v>8.3800000000000008</v>
      </c>
      <c r="C19" s="671">
        <v>8.7200000000000006</v>
      </c>
      <c r="D19" s="671">
        <v>9.52</v>
      </c>
      <c r="E19" s="672"/>
      <c r="F19" s="673">
        <v>3027.14</v>
      </c>
      <c r="G19" s="284"/>
      <c r="H19"/>
      <c r="I19"/>
      <c r="J19"/>
      <c r="K19"/>
      <c r="L19"/>
      <c r="M19"/>
    </row>
    <row r="20" spans="1:13" ht="12.75">
      <c r="A20" s="566" t="s">
        <v>199</v>
      </c>
      <c r="B20" s="455">
        <v>8.44</v>
      </c>
      <c r="C20" s="455">
        <v>8.66</v>
      </c>
      <c r="D20" s="455">
        <v>9.34</v>
      </c>
      <c r="E20" s="568"/>
      <c r="F20" s="463">
        <v>3399.2</v>
      </c>
      <c r="H20"/>
      <c r="I20"/>
      <c r="J20"/>
      <c r="K20"/>
      <c r="L20"/>
      <c r="M20"/>
    </row>
    <row r="21" spans="1:13" s="209" customFormat="1">
      <c r="A21" s="670" t="s">
        <v>208</v>
      </c>
      <c r="B21" s="671">
        <v>7.8</v>
      </c>
      <c r="C21" s="671">
        <v>8.3000000000000007</v>
      </c>
      <c r="D21" s="671">
        <v>9.06</v>
      </c>
      <c r="E21" s="672"/>
      <c r="F21" s="673">
        <v>2475.92</v>
      </c>
      <c r="G21" s="85"/>
    </row>
    <row r="22" spans="1:13" s="1" customFormat="1" ht="12.75">
      <c r="A22" s="670" t="s">
        <v>151</v>
      </c>
      <c r="B22" s="671">
        <v>7.74</v>
      </c>
      <c r="C22" s="671">
        <v>8</v>
      </c>
      <c r="D22" s="671">
        <v>8.5</v>
      </c>
      <c r="E22" s="672"/>
      <c r="F22" s="673">
        <v>1897.74</v>
      </c>
      <c r="G22" s="284"/>
      <c r="H22" s="352"/>
      <c r="I22" s="635"/>
      <c r="J22" s="635"/>
      <c r="K22" s="635"/>
      <c r="L22" s="352"/>
      <c r="M22" s="352"/>
    </row>
    <row r="23" spans="1:13" s="209" customFormat="1" ht="12.75">
      <c r="A23" s="670" t="s">
        <v>138</v>
      </c>
      <c r="B23" s="671">
        <v>7.14</v>
      </c>
      <c r="C23" s="671">
        <v>6.82</v>
      </c>
      <c r="D23" s="671">
        <v>7.84</v>
      </c>
      <c r="E23" s="672"/>
      <c r="F23" s="673">
        <v>6526.2</v>
      </c>
      <c r="H23" s="607"/>
      <c r="I23" s="607"/>
      <c r="J23" s="607"/>
      <c r="K23" s="607"/>
      <c r="L23" s="607"/>
      <c r="M23" s="607"/>
    </row>
    <row r="24" spans="1:13" ht="12.75">
      <c r="A24" s="566" t="s">
        <v>201</v>
      </c>
      <c r="B24" s="455">
        <v>6.76</v>
      </c>
      <c r="C24" s="455">
        <v>7.12</v>
      </c>
      <c r="D24" s="455">
        <v>7.64</v>
      </c>
      <c r="E24" s="568"/>
      <c r="F24" s="463">
        <v>1924.44</v>
      </c>
      <c r="H24"/>
      <c r="I24"/>
      <c r="J24"/>
      <c r="K24"/>
      <c r="L24"/>
      <c r="M24"/>
    </row>
    <row r="25" spans="1:13" ht="12.75">
      <c r="A25" s="566" t="s">
        <v>206</v>
      </c>
      <c r="B25" s="455">
        <v>7.52</v>
      </c>
      <c r="C25" s="455">
        <v>7.32</v>
      </c>
      <c r="D25" s="455">
        <v>7.48</v>
      </c>
      <c r="E25" s="569"/>
      <c r="F25" s="463">
        <v>4264.32</v>
      </c>
      <c r="G25" s="284"/>
      <c r="H25"/>
      <c r="I25"/>
      <c r="J25"/>
      <c r="K25"/>
      <c r="L25"/>
      <c r="M25"/>
    </row>
    <row r="26" spans="1:13" ht="12.75">
      <c r="A26" s="566" t="s">
        <v>149</v>
      </c>
      <c r="B26" s="455">
        <v>6.6</v>
      </c>
      <c r="C26" s="455">
        <v>7.08</v>
      </c>
      <c r="D26" s="455">
        <v>7.38</v>
      </c>
      <c r="E26" s="568"/>
      <c r="F26" s="463">
        <v>985.52</v>
      </c>
      <c r="H26"/>
      <c r="I26"/>
      <c r="J26"/>
      <c r="K26"/>
      <c r="L26"/>
      <c r="M26"/>
    </row>
    <row r="27" spans="1:13" ht="12.75">
      <c r="A27" s="566" t="s">
        <v>203</v>
      </c>
      <c r="B27" s="455">
        <v>7.46</v>
      </c>
      <c r="C27" s="455">
        <v>7.22</v>
      </c>
      <c r="D27" s="455">
        <v>7.3</v>
      </c>
      <c r="E27" s="568"/>
      <c r="F27" s="463">
        <v>1440.7</v>
      </c>
      <c r="H27"/>
      <c r="I27"/>
      <c r="J27"/>
      <c r="K27"/>
      <c r="L27"/>
      <c r="M27"/>
    </row>
    <row r="28" spans="1:13" ht="12.75">
      <c r="A28" s="566" t="s">
        <v>207</v>
      </c>
      <c r="B28" s="455">
        <v>6.44</v>
      </c>
      <c r="C28" s="455">
        <v>7.02</v>
      </c>
      <c r="D28" s="455">
        <v>7.14</v>
      </c>
      <c r="E28" s="568"/>
      <c r="F28" s="463">
        <v>1358.6</v>
      </c>
      <c r="H28"/>
      <c r="I28"/>
      <c r="J28"/>
      <c r="K28"/>
      <c r="L28"/>
      <c r="M28"/>
    </row>
    <row r="29" spans="1:13" ht="12.75">
      <c r="A29" s="566" t="s">
        <v>202</v>
      </c>
      <c r="B29" s="455">
        <v>5.24</v>
      </c>
      <c r="C29" s="455">
        <v>6.12</v>
      </c>
      <c r="D29" s="455">
        <v>7</v>
      </c>
      <c r="E29" s="568"/>
      <c r="F29" s="463">
        <v>1372.58</v>
      </c>
      <c r="H29"/>
      <c r="I29"/>
      <c r="J29"/>
      <c r="K29"/>
      <c r="L29"/>
      <c r="M29"/>
    </row>
    <row r="30" spans="1:13" ht="12.75">
      <c r="A30" s="566" t="s">
        <v>204</v>
      </c>
      <c r="B30" s="455">
        <v>6.22</v>
      </c>
      <c r="C30" s="455">
        <v>6.6</v>
      </c>
      <c r="D30" s="455">
        <v>6.6</v>
      </c>
      <c r="E30" s="568"/>
      <c r="F30" s="463">
        <v>1096.56</v>
      </c>
      <c r="H30"/>
      <c r="I30"/>
      <c r="J30"/>
      <c r="K30"/>
      <c r="L30"/>
      <c r="M30"/>
    </row>
    <row r="31" spans="1:13" ht="12.75">
      <c r="A31" s="566" t="s">
        <v>205</v>
      </c>
      <c r="B31" s="455">
        <v>6.2</v>
      </c>
      <c r="C31" s="455">
        <v>6.58</v>
      </c>
      <c r="D31" s="455">
        <v>6.52</v>
      </c>
      <c r="E31" s="568"/>
      <c r="F31" s="463">
        <v>995.56</v>
      </c>
      <c r="H31"/>
      <c r="I31"/>
      <c r="J31"/>
      <c r="K31"/>
      <c r="L31"/>
      <c r="M31"/>
    </row>
    <row r="32" spans="1:13" ht="12.75">
      <c r="A32" s="566" t="s">
        <v>200</v>
      </c>
      <c r="B32" s="455">
        <v>6.04</v>
      </c>
      <c r="C32" s="455">
        <v>6</v>
      </c>
      <c r="D32" s="455">
        <v>5.96</v>
      </c>
      <c r="E32" s="568"/>
      <c r="F32" s="463">
        <v>1825.04</v>
      </c>
      <c r="H32"/>
      <c r="I32"/>
      <c r="J32"/>
      <c r="K32"/>
      <c r="L32"/>
      <c r="M32"/>
    </row>
    <row r="33" spans="1:13" ht="12.75">
      <c r="A33" s="20" t="s">
        <v>150</v>
      </c>
      <c r="B33" s="367">
        <v>5.24</v>
      </c>
      <c r="C33" s="367">
        <v>5.44</v>
      </c>
      <c r="D33" s="367">
        <v>5.44</v>
      </c>
      <c r="E33" s="573"/>
      <c r="F33" s="440">
        <v>773.02</v>
      </c>
      <c r="H33"/>
      <c r="I33"/>
      <c r="J33"/>
      <c r="K33"/>
      <c r="L33"/>
      <c r="M33"/>
    </row>
    <row r="34" spans="1:13" ht="12.75">
      <c r="A34" s="20"/>
      <c r="B34" s="366"/>
      <c r="C34" s="366"/>
      <c r="D34" s="366"/>
      <c r="E34" s="573"/>
      <c r="F34" s="440"/>
      <c r="H34"/>
      <c r="I34"/>
      <c r="J34"/>
      <c r="K34"/>
      <c r="L34"/>
      <c r="M34"/>
    </row>
    <row r="35" spans="1:13" ht="12.75">
      <c r="A35" s="566" t="s">
        <v>157</v>
      </c>
      <c r="B35" s="455">
        <v>10.62</v>
      </c>
      <c r="C35" s="455">
        <v>10.74</v>
      </c>
      <c r="D35" s="455">
        <v>11.32</v>
      </c>
      <c r="E35" s="568"/>
      <c r="F35" s="463">
        <v>5071.8999999999996</v>
      </c>
      <c r="H35"/>
      <c r="I35"/>
      <c r="J35"/>
      <c r="K35"/>
      <c r="L35"/>
      <c r="M35"/>
    </row>
    <row r="36" spans="1:13" ht="12.75">
      <c r="A36" s="566" t="s">
        <v>148</v>
      </c>
      <c r="B36" s="455">
        <v>8.94</v>
      </c>
      <c r="C36" s="455">
        <v>8.5399999999999991</v>
      </c>
      <c r="D36" s="455">
        <v>9.7200000000000006</v>
      </c>
      <c r="E36" s="568"/>
      <c r="F36" s="463">
        <v>5394.56</v>
      </c>
      <c r="H36"/>
      <c r="I36"/>
      <c r="J36"/>
      <c r="K36"/>
      <c r="L36"/>
      <c r="M36"/>
    </row>
    <row r="37" spans="1:13" ht="12.75">
      <c r="A37" s="566" t="s">
        <v>156</v>
      </c>
      <c r="B37" s="455">
        <v>9.32</v>
      </c>
      <c r="C37" s="455">
        <v>9.24</v>
      </c>
      <c r="D37" s="455">
        <v>8.1999999999999993</v>
      </c>
      <c r="E37" s="568"/>
      <c r="F37" s="463">
        <v>3094.76</v>
      </c>
      <c r="H37"/>
      <c r="I37"/>
      <c r="J37"/>
      <c r="K37"/>
      <c r="L37"/>
      <c r="M37"/>
    </row>
    <row r="38" spans="1:13" ht="12.75">
      <c r="A38" s="566" t="s">
        <v>5</v>
      </c>
      <c r="B38" s="455">
        <v>7.64</v>
      </c>
      <c r="C38" s="455">
        <v>7.84</v>
      </c>
      <c r="D38" s="455">
        <v>7.84</v>
      </c>
      <c r="E38" s="568"/>
      <c r="F38" s="463">
        <v>1552.6</v>
      </c>
      <c r="H38"/>
      <c r="I38"/>
      <c r="J38"/>
      <c r="K38"/>
      <c r="L38"/>
      <c r="M38"/>
    </row>
    <row r="39" spans="1:13" ht="12.75">
      <c r="A39" s="566" t="s">
        <v>344</v>
      </c>
      <c r="B39" s="455">
        <v>6.88</v>
      </c>
      <c r="C39" s="455">
        <v>6.82</v>
      </c>
      <c r="D39" s="455">
        <v>6.88</v>
      </c>
      <c r="E39" s="568"/>
      <c r="F39" s="463">
        <v>749.12</v>
      </c>
      <c r="H39"/>
      <c r="I39"/>
      <c r="J39"/>
      <c r="K39"/>
      <c r="L39"/>
      <c r="M39"/>
    </row>
    <row r="40" spans="1:13" ht="12.75">
      <c r="A40" s="567" t="s">
        <v>4</v>
      </c>
      <c r="B40" s="464">
        <v>6.04</v>
      </c>
      <c r="C40" s="464">
        <v>6.08</v>
      </c>
      <c r="D40" s="464">
        <v>6.74</v>
      </c>
      <c r="E40" s="572"/>
      <c r="F40" s="465">
        <v>965.08</v>
      </c>
      <c r="H40"/>
      <c r="I40"/>
      <c r="J40"/>
      <c r="K40"/>
      <c r="L40"/>
      <c r="M40"/>
    </row>
    <row r="41" spans="1:13" ht="12.75">
      <c r="A41" s="28"/>
      <c r="B41" s="117"/>
      <c r="C41" s="117"/>
      <c r="F41" s="191" t="s">
        <v>94</v>
      </c>
      <c r="H41"/>
      <c r="I41"/>
      <c r="J41"/>
      <c r="K41"/>
      <c r="L41"/>
      <c r="M41"/>
    </row>
    <row r="42" spans="1:13" ht="12.75">
      <c r="H42"/>
      <c r="I42"/>
      <c r="J42"/>
      <c r="K42"/>
      <c r="L42"/>
      <c r="M42"/>
    </row>
    <row r="43" spans="1:13" ht="12.75">
      <c r="A43" s="32" t="s">
        <v>324</v>
      </c>
      <c r="H43"/>
      <c r="I43"/>
      <c r="J43"/>
      <c r="K43"/>
      <c r="L43"/>
      <c r="M43"/>
    </row>
    <row r="103" spans="1:3" ht="12.75">
      <c r="A103"/>
      <c r="B103"/>
      <c r="C103"/>
    </row>
    <row r="104" spans="1:3" ht="12.75">
      <c r="A104"/>
      <c r="B104"/>
      <c r="C104"/>
    </row>
    <row r="105" spans="1:3" ht="12.75">
      <c r="A105"/>
      <c r="B105"/>
      <c r="C105"/>
    </row>
    <row r="106" spans="1:3" ht="12.75">
      <c r="A106"/>
      <c r="B106"/>
      <c r="C106"/>
    </row>
    <row r="107" spans="1:3" ht="12.75">
      <c r="A107"/>
      <c r="B107"/>
      <c r="C107"/>
    </row>
    <row r="108" spans="1:3" ht="12.75">
      <c r="A108"/>
      <c r="B108"/>
      <c r="C108"/>
    </row>
    <row r="109" spans="1:3" ht="12.75">
      <c r="A109"/>
      <c r="B109"/>
      <c r="C109"/>
    </row>
    <row r="110" spans="1:3" ht="12.75">
      <c r="A110"/>
      <c r="B110"/>
      <c r="C110"/>
    </row>
  </sheetData>
  <conditionalFormatting sqref="A39:A40 A35:A36 A27:A32 A5:A24">
    <cfRule type="cellIs" dxfId="0" priority="1" stopIfTrue="1" operator="equal">
      <formula>""</formula>
    </cfRule>
  </conditionalFormatting>
  <pageMargins left="0.75" right="0.75" top="1" bottom="1" header="0.5" footer="0.5"/>
  <pageSetup paperSize="9" scale="78" orientation="portrait" r:id="rId1"/>
  <headerFooter alignWithMargins="0"/>
</worksheet>
</file>

<file path=xl/worksheets/sheet69.xml><?xml version="1.0" encoding="utf-8"?>
<worksheet xmlns="http://schemas.openxmlformats.org/spreadsheetml/2006/main" xmlns:r="http://schemas.openxmlformats.org/officeDocument/2006/relationships">
  <sheetPr codeName="Sheet67"/>
  <dimension ref="A1:G21"/>
  <sheetViews>
    <sheetView workbookViewId="0">
      <selection activeCell="G21" sqref="G21"/>
    </sheetView>
  </sheetViews>
  <sheetFormatPr defaultRowHeight="11.25"/>
  <cols>
    <col min="1" max="1" width="11.85546875" style="2" customWidth="1"/>
    <col min="2" max="16384" width="9.140625" style="2"/>
  </cols>
  <sheetData>
    <row r="1" spans="1:7">
      <c r="A1" s="86">
        <v>6.3</v>
      </c>
      <c r="B1" s="1" t="s">
        <v>343</v>
      </c>
    </row>
    <row r="2" spans="1:7">
      <c r="A2" s="24"/>
    </row>
    <row r="3" spans="1:7">
      <c r="A3" s="1"/>
      <c r="E3" s="4" t="s">
        <v>79</v>
      </c>
    </row>
    <row r="4" spans="1:7" ht="12.75">
      <c r="A4" s="177"/>
      <c r="B4" s="1091" t="s">
        <v>95</v>
      </c>
      <c r="C4" s="1091"/>
      <c r="D4" s="1091" t="s">
        <v>96</v>
      </c>
      <c r="E4" s="1095"/>
      <c r="G4" s="209" t="s">
        <v>210</v>
      </c>
    </row>
    <row r="5" spans="1:7">
      <c r="A5" s="39" t="s">
        <v>97</v>
      </c>
      <c r="B5" s="184" t="s">
        <v>290</v>
      </c>
      <c r="C5" s="184" t="s">
        <v>289</v>
      </c>
      <c r="D5" s="184" t="s">
        <v>290</v>
      </c>
      <c r="E5" s="184" t="s">
        <v>289</v>
      </c>
      <c r="G5" s="209" t="s">
        <v>210</v>
      </c>
    </row>
    <row r="6" spans="1:7">
      <c r="A6" s="20" t="s">
        <v>98</v>
      </c>
      <c r="B6" s="350">
        <v>57.4</v>
      </c>
      <c r="C6" s="350">
        <v>57.9</v>
      </c>
      <c r="D6" s="350">
        <v>12.8</v>
      </c>
      <c r="E6" s="350">
        <v>13.4</v>
      </c>
      <c r="G6" s="625" t="s">
        <v>210</v>
      </c>
    </row>
    <row r="7" spans="1:7">
      <c r="A7" s="20" t="s">
        <v>99</v>
      </c>
      <c r="B7" s="350">
        <v>58.2</v>
      </c>
      <c r="C7" s="350">
        <v>59.6</v>
      </c>
      <c r="D7" s="350">
        <v>12.5</v>
      </c>
      <c r="E7" s="350">
        <v>13.1</v>
      </c>
      <c r="G7" s="625" t="s">
        <v>210</v>
      </c>
    </row>
    <row r="8" spans="1:7">
      <c r="A8" s="20" t="s">
        <v>100</v>
      </c>
      <c r="B8" s="350">
        <v>59</v>
      </c>
      <c r="C8" s="350">
        <v>61</v>
      </c>
      <c r="D8" s="350">
        <v>12.3</v>
      </c>
      <c r="E8" s="350">
        <v>13.2</v>
      </c>
      <c r="G8" s="625" t="s">
        <v>210</v>
      </c>
    </row>
    <row r="9" spans="1:7">
      <c r="A9" s="20" t="s">
        <v>101</v>
      </c>
      <c r="B9" s="350">
        <v>60.5</v>
      </c>
      <c r="C9" s="350">
        <v>62.4</v>
      </c>
      <c r="D9" s="350">
        <v>12</v>
      </c>
      <c r="E9" s="350">
        <v>13.1</v>
      </c>
      <c r="G9" s="625" t="s">
        <v>210</v>
      </c>
    </row>
    <row r="10" spans="1:7">
      <c r="A10" s="20" t="s">
        <v>102</v>
      </c>
      <c r="B10" s="350">
        <v>64.5</v>
      </c>
      <c r="C10" s="350">
        <v>67.099999999999994</v>
      </c>
      <c r="D10" s="350">
        <v>12.1</v>
      </c>
      <c r="E10" s="350">
        <v>13.3</v>
      </c>
      <c r="G10" s="625" t="s">
        <v>210</v>
      </c>
    </row>
    <row r="11" spans="1:7">
      <c r="A11" s="20" t="s">
        <v>103</v>
      </c>
      <c r="B11" s="350">
        <v>68.099999999999994</v>
      </c>
      <c r="C11" s="350">
        <v>71.900000000000006</v>
      </c>
      <c r="D11" s="350">
        <v>12.6</v>
      </c>
      <c r="E11" s="350">
        <v>14.4</v>
      </c>
      <c r="G11" s="625" t="s">
        <v>210</v>
      </c>
    </row>
    <row r="12" spans="1:7">
      <c r="A12" s="20" t="s">
        <v>104</v>
      </c>
      <c r="B12" s="350">
        <v>68.599999999999994</v>
      </c>
      <c r="C12" s="350">
        <v>72.900000000000006</v>
      </c>
      <c r="D12" s="350">
        <v>12.4</v>
      </c>
      <c r="E12" s="350">
        <v>14.7</v>
      </c>
      <c r="G12" s="625" t="s">
        <v>210</v>
      </c>
    </row>
    <row r="13" spans="1:7">
      <c r="A13" s="20" t="s">
        <v>105</v>
      </c>
      <c r="B13" s="350">
        <v>68.8</v>
      </c>
      <c r="C13" s="350">
        <v>73.5</v>
      </c>
      <c r="D13" s="350">
        <v>12.4</v>
      </c>
      <c r="E13" s="350">
        <v>15</v>
      </c>
      <c r="G13" s="625" t="s">
        <v>210</v>
      </c>
    </row>
    <row r="14" spans="1:7">
      <c r="A14" s="20" t="s">
        <v>106</v>
      </c>
      <c r="B14" s="350">
        <v>69.5</v>
      </c>
      <c r="C14" s="350">
        <v>75</v>
      </c>
      <c r="D14" s="350">
        <v>12.4</v>
      </c>
      <c r="E14" s="350">
        <v>15.4</v>
      </c>
      <c r="G14" s="625" t="s">
        <v>210</v>
      </c>
    </row>
    <row r="15" spans="1:7">
      <c r="A15" s="20" t="s">
        <v>107</v>
      </c>
      <c r="B15" s="350">
        <v>70.099999999999994</v>
      </c>
      <c r="C15" s="350">
        <v>75.599999999999994</v>
      </c>
      <c r="D15" s="350">
        <v>12.6</v>
      </c>
      <c r="E15" s="350">
        <v>15.7</v>
      </c>
      <c r="G15" s="625" t="s">
        <v>210</v>
      </c>
    </row>
    <row r="16" spans="1:7">
      <c r="A16" s="20" t="s">
        <v>108</v>
      </c>
      <c r="B16" s="350">
        <v>71</v>
      </c>
      <c r="C16" s="350">
        <v>76.7</v>
      </c>
      <c r="D16" s="350">
        <v>12.6</v>
      </c>
      <c r="E16" s="350">
        <v>16.2</v>
      </c>
      <c r="G16" s="625" t="s">
        <v>210</v>
      </c>
    </row>
    <row r="17" spans="1:7">
      <c r="A17" s="20" t="s">
        <v>109</v>
      </c>
      <c r="B17" s="350">
        <v>72.3</v>
      </c>
      <c r="C17" s="350">
        <v>77.900000000000006</v>
      </c>
      <c r="D17" s="350">
        <v>13.4</v>
      </c>
      <c r="E17" s="350">
        <v>17.100000000000001</v>
      </c>
      <c r="G17" s="625" t="s">
        <v>210</v>
      </c>
    </row>
    <row r="18" spans="1:7">
      <c r="A18" s="20" t="s">
        <v>110</v>
      </c>
      <c r="B18" s="350">
        <v>73</v>
      </c>
      <c r="C18" s="350">
        <v>78.5</v>
      </c>
      <c r="D18" s="350">
        <v>13.8</v>
      </c>
      <c r="E18" s="350">
        <v>17.399999999999999</v>
      </c>
      <c r="G18" s="625" t="s">
        <v>210</v>
      </c>
    </row>
    <row r="19" spans="1:7">
      <c r="A19" s="56" t="s">
        <v>111</v>
      </c>
      <c r="B19" s="394">
        <v>75.099999999999994</v>
      </c>
      <c r="C19" s="394">
        <v>80.3</v>
      </c>
      <c r="D19" s="394">
        <v>15.4</v>
      </c>
      <c r="E19" s="394">
        <v>18.7</v>
      </c>
      <c r="G19" s="625" t="s">
        <v>210</v>
      </c>
    </row>
    <row r="20" spans="1:7">
      <c r="A20" s="653" t="s">
        <v>342</v>
      </c>
      <c r="B20" s="379">
        <v>76.8</v>
      </c>
      <c r="C20" s="379">
        <v>81.599999999999994</v>
      </c>
      <c r="D20" s="379">
        <v>16.600000000000001</v>
      </c>
      <c r="E20" s="379">
        <v>19.8</v>
      </c>
      <c r="G20" s="625" t="s">
        <v>210</v>
      </c>
    </row>
    <row r="21" spans="1:7">
      <c r="E21" s="4" t="s">
        <v>112</v>
      </c>
    </row>
  </sheetData>
  <mergeCells count="2">
    <mergeCell ref="B4:C4"/>
    <mergeCell ref="D4:E4"/>
  </mergeCells>
  <printOptions gridLines="1"/>
  <pageMargins left="0.74803149606299213" right="0.74803149606299213" top="0.98425196850393704" bottom="0.98425196850393704" header="0.51181102362204722" footer="0.51181102362204722"/>
  <pageSetup paperSize="9" scale="120" orientation="portrait" r:id="rId1"/>
  <headerFooter alignWithMargins="0"/>
</worksheet>
</file>

<file path=xl/worksheets/sheet7.xml><?xml version="1.0" encoding="utf-8"?>
<worksheet xmlns="http://schemas.openxmlformats.org/spreadsheetml/2006/main" xmlns:r="http://schemas.openxmlformats.org/officeDocument/2006/relationships">
  <dimension ref="A1:B36"/>
  <sheetViews>
    <sheetView workbookViewId="0">
      <selection activeCell="K15" sqref="K15"/>
    </sheetView>
  </sheetViews>
  <sheetFormatPr defaultRowHeight="12.75"/>
  <sheetData>
    <row r="1" spans="1:2" s="1" customFormat="1" ht="11.25">
      <c r="A1" s="86">
        <v>1.7</v>
      </c>
      <c r="B1" s="1" t="s">
        <v>613</v>
      </c>
    </row>
    <row r="4" spans="1:2">
      <c r="A4" s="209" t="s">
        <v>427</v>
      </c>
    </row>
    <row r="5" spans="1:2">
      <c r="A5" s="895" t="s">
        <v>428</v>
      </c>
    </row>
    <row r="6" spans="1:2">
      <c r="A6" s="896" t="s">
        <v>429</v>
      </c>
    </row>
    <row r="7" spans="1:2">
      <c r="A7" s="897" t="s">
        <v>430</v>
      </c>
    </row>
    <row r="8" spans="1:2">
      <c r="A8" s="898" t="s">
        <v>431</v>
      </c>
    </row>
    <row r="9" spans="1:2">
      <c r="A9" s="899" t="s">
        <v>432</v>
      </c>
    </row>
    <row r="36" spans="1:1" s="209" customFormat="1" ht="11.25">
      <c r="A36" s="32" t="s">
        <v>614</v>
      </c>
    </row>
  </sheetData>
  <pageMargins left="0.7" right="0.7" top="0.75" bottom="0.75" header="0.3" footer="0.3"/>
  <pageSetup orientation="portrait" r:id="rId1"/>
  <drawing r:id="rId2"/>
</worksheet>
</file>

<file path=xl/worksheets/sheet70.xml><?xml version="1.0" encoding="utf-8"?>
<worksheet xmlns="http://schemas.openxmlformats.org/spreadsheetml/2006/main" xmlns:r="http://schemas.openxmlformats.org/officeDocument/2006/relationships">
  <sheetPr codeName="Sheet68"/>
  <dimension ref="A1:K43"/>
  <sheetViews>
    <sheetView workbookViewId="0">
      <selection activeCell="F54" sqref="F54"/>
    </sheetView>
  </sheetViews>
  <sheetFormatPr defaultRowHeight="11.25"/>
  <cols>
    <col min="1" max="1" width="13.28515625" style="2" customWidth="1"/>
    <col min="2" max="2" width="10.85546875" style="2" customWidth="1"/>
    <col min="3" max="3" width="11.5703125" style="2" customWidth="1"/>
    <col min="4" max="4" width="12.42578125" style="2" customWidth="1"/>
    <col min="5" max="16384" width="9.140625" style="2"/>
  </cols>
  <sheetData>
    <row r="1" spans="1:11">
      <c r="A1" s="86">
        <v>6.4</v>
      </c>
      <c r="B1" s="1" t="s">
        <v>575</v>
      </c>
    </row>
    <row r="2" spans="1:11">
      <c r="A2" s="1"/>
      <c r="H2" s="7"/>
      <c r="I2" s="7"/>
      <c r="J2" s="7"/>
      <c r="K2" s="7"/>
    </row>
    <row r="3" spans="1:11">
      <c r="A3" s="431"/>
      <c r="B3" s="432"/>
      <c r="C3" s="432"/>
      <c r="D3" s="433" t="s">
        <v>79</v>
      </c>
      <c r="H3" s="7"/>
      <c r="I3" s="7"/>
      <c r="J3" s="7"/>
      <c r="K3" s="7"/>
    </row>
    <row r="4" spans="1:11" ht="21.75" customHeight="1">
      <c r="A4" s="434" t="s">
        <v>209</v>
      </c>
      <c r="B4" s="435" t="s">
        <v>290</v>
      </c>
      <c r="C4" s="436" t="s">
        <v>289</v>
      </c>
      <c r="D4" s="435" t="s">
        <v>466</v>
      </c>
      <c r="H4" s="7"/>
      <c r="I4" s="7"/>
      <c r="J4" s="7"/>
      <c r="K4" s="7"/>
    </row>
    <row r="5" spans="1:11">
      <c r="A5" s="20" t="s">
        <v>198</v>
      </c>
      <c r="B5" s="350">
        <v>79.599999999999994</v>
      </c>
      <c r="C5" s="350">
        <v>83.6</v>
      </c>
      <c r="D5" s="350">
        <v>4</v>
      </c>
      <c r="H5" s="7"/>
      <c r="I5" s="7"/>
      <c r="J5" s="7"/>
      <c r="K5" s="7"/>
    </row>
    <row r="6" spans="1:11">
      <c r="A6" s="20" t="s">
        <v>137</v>
      </c>
      <c r="B6" s="350">
        <v>79.400000000000006</v>
      </c>
      <c r="C6" s="350">
        <v>84.6</v>
      </c>
      <c r="D6" s="350">
        <v>5.1999999999999886</v>
      </c>
      <c r="K6" s="7"/>
    </row>
    <row r="7" spans="1:11">
      <c r="A7" s="20" t="s">
        <v>206</v>
      </c>
      <c r="B7" s="350">
        <v>79.2</v>
      </c>
      <c r="C7" s="350">
        <v>83.6</v>
      </c>
      <c r="D7" s="350">
        <v>4.3999999999999915</v>
      </c>
      <c r="H7" s="7"/>
      <c r="I7" s="7"/>
      <c r="J7" s="7"/>
      <c r="K7" s="7"/>
    </row>
    <row r="8" spans="1:11">
      <c r="A8" s="20" t="s">
        <v>135</v>
      </c>
      <c r="B8" s="350">
        <v>79.099999999999994</v>
      </c>
      <c r="C8" s="350">
        <v>85.3</v>
      </c>
      <c r="D8" s="350">
        <v>6.2000000000000028</v>
      </c>
      <c r="H8" s="7"/>
      <c r="I8" s="7"/>
      <c r="J8" s="7"/>
      <c r="K8" s="7"/>
    </row>
    <row r="9" spans="1:11">
      <c r="A9" s="20" t="s">
        <v>140</v>
      </c>
      <c r="B9" s="350">
        <v>78.900000000000006</v>
      </c>
      <c r="C9" s="350">
        <v>83</v>
      </c>
      <c r="D9" s="350">
        <v>4.0999999999999943</v>
      </c>
      <c r="H9" s="7"/>
      <c r="I9" s="7"/>
      <c r="J9" s="7"/>
      <c r="K9" s="7"/>
    </row>
    <row r="10" spans="1:11">
      <c r="A10" s="21" t="s">
        <v>277</v>
      </c>
      <c r="B10" s="351">
        <v>78.7</v>
      </c>
      <c r="C10" s="351">
        <v>83.2</v>
      </c>
      <c r="D10" s="351">
        <v>4.5</v>
      </c>
      <c r="H10" s="7"/>
      <c r="I10" s="7"/>
      <c r="J10" s="7"/>
      <c r="K10" s="7"/>
    </row>
    <row r="11" spans="1:11">
      <c r="A11" s="20" t="s">
        <v>200</v>
      </c>
      <c r="B11" s="350">
        <v>78.599999999999994</v>
      </c>
      <c r="C11" s="350">
        <v>83.6</v>
      </c>
      <c r="D11" s="350">
        <v>5</v>
      </c>
      <c r="H11" s="7"/>
      <c r="I11" s="7"/>
      <c r="J11" s="7"/>
      <c r="K11" s="7"/>
    </row>
    <row r="12" spans="1:11">
      <c r="A12" s="20" t="s">
        <v>199</v>
      </c>
      <c r="B12" s="350">
        <v>78.599999999999994</v>
      </c>
      <c r="C12" s="350">
        <v>82.6</v>
      </c>
      <c r="D12" s="350">
        <v>4</v>
      </c>
      <c r="H12" s="7"/>
      <c r="I12" s="7"/>
      <c r="J12" s="7"/>
      <c r="K12" s="7"/>
    </row>
    <row r="13" spans="1:11">
      <c r="A13" s="20" t="s">
        <v>134</v>
      </c>
      <c r="B13" s="350">
        <v>78.400000000000006</v>
      </c>
      <c r="C13" s="350">
        <v>82.8</v>
      </c>
      <c r="D13" s="350">
        <v>4.3999999999999915</v>
      </c>
      <c r="H13" s="7"/>
      <c r="I13" s="7"/>
      <c r="J13" s="7"/>
      <c r="K13" s="7"/>
    </row>
    <row r="14" spans="1:11" s="209" customFormat="1">
      <c r="A14" s="604" t="s">
        <v>136</v>
      </c>
      <c r="B14" s="605">
        <v>78.3</v>
      </c>
      <c r="C14" s="605">
        <v>85.3</v>
      </c>
      <c r="D14" s="350">
        <v>7</v>
      </c>
      <c r="H14" s="625"/>
      <c r="I14" s="625"/>
      <c r="J14" s="625"/>
      <c r="K14" s="625"/>
    </row>
    <row r="15" spans="1:11" s="209" customFormat="1">
      <c r="A15" s="604" t="s">
        <v>133</v>
      </c>
      <c r="B15" s="605">
        <v>78</v>
      </c>
      <c r="C15" s="605">
        <v>83</v>
      </c>
      <c r="D15" s="350">
        <v>5</v>
      </c>
      <c r="H15" s="625"/>
      <c r="I15" s="625"/>
      <c r="J15" s="625"/>
      <c r="K15" s="625"/>
    </row>
    <row r="16" spans="1:11" s="209" customFormat="1">
      <c r="A16" s="604" t="s">
        <v>138</v>
      </c>
      <c r="B16" s="605">
        <v>77.900000000000006</v>
      </c>
      <c r="C16" s="605">
        <v>83.5</v>
      </c>
      <c r="D16" s="605">
        <v>5.5999999999999943</v>
      </c>
      <c r="H16" s="625"/>
      <c r="I16" s="625"/>
      <c r="J16" s="625"/>
      <c r="K16" s="625"/>
    </row>
    <row r="17" spans="1:11">
      <c r="A17" s="604" t="s">
        <v>195</v>
      </c>
      <c r="B17" s="605">
        <v>77.900000000000006</v>
      </c>
      <c r="C17" s="605">
        <v>83.5</v>
      </c>
      <c r="D17" s="605">
        <v>5.5999999999999943</v>
      </c>
      <c r="H17" s="7"/>
      <c r="I17" s="7"/>
      <c r="J17" s="7"/>
      <c r="K17" s="7"/>
    </row>
    <row r="18" spans="1:11" s="1" customFormat="1">
      <c r="A18" s="604" t="s">
        <v>131</v>
      </c>
      <c r="B18" s="605">
        <v>77.599999999999994</v>
      </c>
      <c r="C18" s="605">
        <v>83</v>
      </c>
      <c r="D18" s="605">
        <v>5.4000000000000057</v>
      </c>
      <c r="H18" s="5"/>
      <c r="I18" s="5"/>
      <c r="J18" s="5"/>
      <c r="K18" s="5"/>
    </row>
    <row r="19" spans="1:11">
      <c r="A19" s="20" t="s">
        <v>132</v>
      </c>
      <c r="B19" s="350">
        <v>77.2</v>
      </c>
      <c r="C19" s="350">
        <v>81.400000000000006</v>
      </c>
      <c r="D19" s="350">
        <v>4.2000000000000028</v>
      </c>
      <c r="H19" s="7"/>
      <c r="I19" s="7"/>
      <c r="J19" s="7"/>
      <c r="K19" s="7"/>
    </row>
    <row r="20" spans="1:11" s="209" customFormat="1">
      <c r="A20" s="604" t="s">
        <v>197</v>
      </c>
      <c r="B20" s="605">
        <v>76.900000000000006</v>
      </c>
      <c r="C20" s="605">
        <v>83.5</v>
      </c>
      <c r="D20" s="605">
        <v>6.5999999999999943</v>
      </c>
      <c r="H20" s="625"/>
      <c r="I20" s="625"/>
      <c r="J20" s="625"/>
      <c r="K20" s="625"/>
    </row>
    <row r="21" spans="1:11" s="209" customFormat="1">
      <c r="A21" s="21" t="s">
        <v>484</v>
      </c>
      <c r="B21" s="351">
        <v>76.7</v>
      </c>
      <c r="C21" s="351">
        <v>82.6</v>
      </c>
      <c r="D21" s="351">
        <v>5.8999999999999915</v>
      </c>
      <c r="H21" s="625"/>
      <c r="I21" s="625"/>
      <c r="J21" s="625"/>
      <c r="K21" s="625"/>
    </row>
    <row r="22" spans="1:11" s="1" customFormat="1">
      <c r="A22" s="604" t="s">
        <v>196</v>
      </c>
      <c r="B22" s="605">
        <v>76.7</v>
      </c>
      <c r="C22" s="605">
        <v>82.8</v>
      </c>
      <c r="D22" s="605">
        <v>6.0999999999999943</v>
      </c>
      <c r="H22" s="5"/>
      <c r="I22" s="5"/>
      <c r="J22" s="5"/>
      <c r="K22" s="5"/>
    </row>
    <row r="23" spans="1:11">
      <c r="A23" s="20" t="s">
        <v>208</v>
      </c>
      <c r="B23" s="350">
        <v>76.400000000000006</v>
      </c>
      <c r="C23" s="350">
        <v>83.1</v>
      </c>
      <c r="D23" s="350">
        <v>6.6999999999999886</v>
      </c>
      <c r="H23" s="7"/>
      <c r="I23" s="7"/>
      <c r="J23" s="7"/>
      <c r="K23" s="7"/>
    </row>
    <row r="24" spans="1:11">
      <c r="A24" s="20" t="s">
        <v>201</v>
      </c>
      <c r="B24" s="350">
        <v>74.5</v>
      </c>
      <c r="C24" s="350">
        <v>80.900000000000006</v>
      </c>
      <c r="D24" s="350">
        <v>6.4000000000000057</v>
      </c>
      <c r="H24" s="7"/>
      <c r="I24" s="7"/>
      <c r="J24" s="7"/>
      <c r="K24" s="7"/>
    </row>
    <row r="25" spans="1:11">
      <c r="A25" s="20" t="s">
        <v>207</v>
      </c>
      <c r="B25" s="350">
        <v>72.099999999999994</v>
      </c>
      <c r="C25" s="350">
        <v>80.7</v>
      </c>
      <c r="D25" s="350">
        <v>8.6000000000000085</v>
      </c>
      <c r="H25" s="7"/>
      <c r="I25" s="7"/>
      <c r="J25" s="7"/>
      <c r="K25" s="7"/>
    </row>
    <row r="26" spans="1:11">
      <c r="A26" s="20" t="s">
        <v>151</v>
      </c>
      <c r="B26" s="350">
        <v>71.7</v>
      </c>
      <c r="C26" s="350">
        <v>79.3</v>
      </c>
      <c r="D26" s="350">
        <v>7.5999999999999943</v>
      </c>
      <c r="H26" s="7"/>
      <c r="I26" s="7"/>
      <c r="J26" s="7"/>
      <c r="K26" s="7"/>
    </row>
    <row r="27" spans="1:11">
      <c r="A27" s="20" t="s">
        <v>203</v>
      </c>
      <c r="B27" s="350">
        <v>70.7</v>
      </c>
      <c r="C27" s="350">
        <v>78.599999999999994</v>
      </c>
      <c r="D27" s="350">
        <v>7.8999999999999915</v>
      </c>
      <c r="H27" s="7"/>
      <c r="I27" s="7"/>
      <c r="J27" s="7"/>
      <c r="K27" s="7"/>
    </row>
    <row r="28" spans="1:11">
      <c r="A28" s="20" t="s">
        <v>202</v>
      </c>
      <c r="B28" s="350">
        <v>70.599999999999994</v>
      </c>
      <c r="C28" s="350">
        <v>80.8</v>
      </c>
      <c r="D28" s="350">
        <v>10.200000000000003</v>
      </c>
      <c r="I28" s="7"/>
      <c r="J28" s="7"/>
      <c r="K28" s="7"/>
    </row>
    <row r="29" spans="1:11">
      <c r="A29" s="20" t="s">
        <v>149</v>
      </c>
      <c r="B29" s="350">
        <v>70.3</v>
      </c>
      <c r="C29" s="350">
        <v>77.400000000000006</v>
      </c>
      <c r="D29" s="350">
        <v>7.1000000000000085</v>
      </c>
      <c r="I29" s="7"/>
      <c r="J29" s="7"/>
      <c r="K29" s="7"/>
    </row>
    <row r="30" spans="1:11">
      <c r="A30" s="20" t="s">
        <v>150</v>
      </c>
      <c r="B30" s="350">
        <v>69.8</v>
      </c>
      <c r="C30" s="350">
        <v>77.400000000000006</v>
      </c>
      <c r="D30" s="350">
        <v>7.6000000000000085</v>
      </c>
      <c r="I30" s="7"/>
      <c r="J30" s="7"/>
      <c r="K30" s="7"/>
    </row>
    <row r="31" spans="1:11" ht="11.25" customHeight="1">
      <c r="A31" s="20" t="s">
        <v>205</v>
      </c>
      <c r="B31" s="350">
        <v>68.599999999999994</v>
      </c>
      <c r="C31" s="350">
        <v>78.400000000000006</v>
      </c>
      <c r="D31" s="350">
        <v>9.8000000000000114</v>
      </c>
      <c r="I31" s="7"/>
      <c r="J31" s="7"/>
      <c r="K31" s="7"/>
    </row>
    <row r="32" spans="1:11">
      <c r="A32" s="20" t="s">
        <v>204</v>
      </c>
      <c r="B32" s="350">
        <v>68</v>
      </c>
      <c r="C32" s="350">
        <v>78.900000000000006</v>
      </c>
      <c r="D32" s="350">
        <v>10.900000000000006</v>
      </c>
      <c r="I32" s="7"/>
      <c r="J32" s="7"/>
      <c r="K32" s="7"/>
    </row>
    <row r="33" spans="1:11">
      <c r="A33" s="20"/>
      <c r="B33" s="350"/>
      <c r="C33" s="350"/>
      <c r="D33" s="605" t="s">
        <v>210</v>
      </c>
      <c r="I33" s="7"/>
      <c r="J33" s="7"/>
      <c r="K33" s="7"/>
    </row>
    <row r="34" spans="1:11">
      <c r="A34" s="20" t="s">
        <v>157</v>
      </c>
      <c r="B34" s="350">
        <v>80.3</v>
      </c>
      <c r="C34" s="350">
        <v>84.9</v>
      </c>
      <c r="D34" s="350">
        <v>4.6000000000000085</v>
      </c>
      <c r="H34" s="7"/>
      <c r="I34" s="7"/>
      <c r="J34" s="7"/>
      <c r="K34" s="7"/>
    </row>
    <row r="35" spans="1:11">
      <c r="A35" s="20" t="s">
        <v>156</v>
      </c>
      <c r="B35" s="350">
        <v>79.8</v>
      </c>
      <c r="C35" s="350">
        <v>84.1</v>
      </c>
      <c r="D35" s="350">
        <v>4.2999999999999972</v>
      </c>
    </row>
    <row r="36" spans="1:11">
      <c r="A36" s="20" t="s">
        <v>148</v>
      </c>
      <c r="B36" s="350">
        <v>79</v>
      </c>
      <c r="C36" s="350">
        <v>83.3</v>
      </c>
      <c r="D36" s="350">
        <v>4.2999999999999972</v>
      </c>
      <c r="I36" s="7"/>
    </row>
    <row r="37" spans="1:11">
      <c r="A37" s="20" t="s">
        <v>5</v>
      </c>
      <c r="B37" s="350">
        <v>73.5</v>
      </c>
      <c r="C37" s="350">
        <v>79.900000000000006</v>
      </c>
      <c r="D37" s="350">
        <v>6.4000000000000057</v>
      </c>
      <c r="I37" s="7"/>
    </row>
    <row r="38" spans="1:11">
      <c r="A38" s="20" t="s">
        <v>4</v>
      </c>
      <c r="B38" s="350">
        <v>73.3</v>
      </c>
      <c r="C38" s="350">
        <v>78.8</v>
      </c>
      <c r="D38" s="350">
        <v>5.5</v>
      </c>
    </row>
    <row r="39" spans="1:11">
      <c r="A39" s="22" t="s">
        <v>344</v>
      </c>
      <c r="B39" s="355">
        <v>72.900000000000006</v>
      </c>
      <c r="C39" s="355">
        <v>77.2</v>
      </c>
      <c r="D39" s="355">
        <v>4.2999999999999972</v>
      </c>
    </row>
    <row r="40" spans="1:11">
      <c r="A40" s="362"/>
      <c r="B40" s="363"/>
      <c r="C40" s="363"/>
      <c r="D40" s="364" t="s">
        <v>194</v>
      </c>
    </row>
    <row r="41" spans="1:11">
      <c r="A41" s="362"/>
      <c r="B41" s="363"/>
      <c r="C41" s="363"/>
      <c r="D41" s="363"/>
    </row>
    <row r="42" spans="1:11">
      <c r="A42" s="365" t="s">
        <v>576</v>
      </c>
      <c r="B42" s="363"/>
      <c r="C42" s="363"/>
      <c r="D42" s="363"/>
    </row>
    <row r="43" spans="1:11">
      <c r="A43" s="209" t="s">
        <v>210</v>
      </c>
    </row>
  </sheetData>
  <pageMargins left="0.75" right="0.75" top="1" bottom="1" header="0.5" footer="0.5"/>
  <pageSetup paperSize="9" orientation="portrait" r:id="rId1"/>
  <headerFooter alignWithMargins="0"/>
</worksheet>
</file>

<file path=xl/worksheets/sheet71.xml><?xml version="1.0" encoding="utf-8"?>
<worksheet xmlns="http://schemas.openxmlformats.org/spreadsheetml/2006/main" xmlns:r="http://schemas.openxmlformats.org/officeDocument/2006/relationships">
  <sheetPr codeName="Sheet69"/>
  <dimension ref="A1:O44"/>
  <sheetViews>
    <sheetView workbookViewId="0">
      <selection activeCell="F24" sqref="F24"/>
    </sheetView>
  </sheetViews>
  <sheetFormatPr defaultRowHeight="11.25"/>
  <cols>
    <col min="1" max="2" width="9.140625" style="2"/>
    <col min="3" max="4" width="10" style="2" customWidth="1"/>
    <col min="5" max="5" width="10.140625" style="2" customWidth="1"/>
    <col min="6" max="6" width="9.42578125" style="2" customWidth="1"/>
    <col min="7" max="7" width="10" style="2" customWidth="1"/>
    <col min="8" max="8" width="27.42578125" style="2" customWidth="1"/>
    <col min="9" max="16384" width="9.140625" style="2"/>
  </cols>
  <sheetData>
    <row r="1" spans="1:9">
      <c r="A1" s="86">
        <v>7.1</v>
      </c>
      <c r="B1" s="1" t="s">
        <v>651</v>
      </c>
    </row>
    <row r="2" spans="1:9">
      <c r="A2" s="24"/>
    </row>
    <row r="3" spans="1:9">
      <c r="A3" s="193"/>
      <c r="B3" s="62"/>
      <c r="C3" s="62"/>
      <c r="D3" s="62"/>
      <c r="E3" s="62"/>
      <c r="F3" s="191" t="s">
        <v>154</v>
      </c>
      <c r="G3" s="191" t="s">
        <v>85</v>
      </c>
    </row>
    <row r="4" spans="1:9" ht="22.5" customHeight="1">
      <c r="A4" s="14" t="s">
        <v>211</v>
      </c>
      <c r="B4" s="15" t="s">
        <v>86</v>
      </c>
      <c r="C4" s="15" t="s">
        <v>87</v>
      </c>
      <c r="D4" s="15" t="s">
        <v>88</v>
      </c>
      <c r="E4" s="15" t="s">
        <v>89</v>
      </c>
      <c r="F4" s="15" t="s">
        <v>90</v>
      </c>
      <c r="G4" s="15" t="s">
        <v>244</v>
      </c>
      <c r="I4" s="7"/>
    </row>
    <row r="5" spans="1:9">
      <c r="A5" s="194">
        <v>2003</v>
      </c>
      <c r="B5" s="353">
        <v>20.955540476010956</v>
      </c>
      <c r="C5" s="353">
        <v>16</v>
      </c>
      <c r="D5" s="353">
        <v>30.4</v>
      </c>
      <c r="E5" s="353">
        <v>21.488351051798237</v>
      </c>
      <c r="F5" s="353">
        <v>11.128703913141823</v>
      </c>
      <c r="G5" s="354">
        <v>3979.9</v>
      </c>
      <c r="H5" s="7"/>
    </row>
    <row r="6" spans="1:9">
      <c r="A6" s="194">
        <v>2004</v>
      </c>
      <c r="B6" s="353">
        <v>20.851674167861912</v>
      </c>
      <c r="C6" s="353">
        <v>15.7</v>
      </c>
      <c r="D6" s="353">
        <v>30.7</v>
      </c>
      <c r="E6" s="353">
        <v>21.672684109006379</v>
      </c>
      <c r="F6" s="353">
        <v>11.147930164696572</v>
      </c>
      <c r="G6" s="354">
        <v>4045.2</v>
      </c>
      <c r="H6" s="7"/>
    </row>
    <row r="7" spans="1:9">
      <c r="A7" s="194">
        <v>2005</v>
      </c>
      <c r="B7" s="353">
        <v>20.6</v>
      </c>
      <c r="C7" s="353">
        <v>15.3</v>
      </c>
      <c r="D7" s="353">
        <v>31.1</v>
      </c>
      <c r="E7" s="353">
        <v>21.805020940760649</v>
      </c>
      <c r="F7" s="353">
        <v>11.1</v>
      </c>
      <c r="G7" s="354">
        <v>4133.8</v>
      </c>
      <c r="H7" s="7"/>
    </row>
    <row r="8" spans="1:9">
      <c r="A8" s="194">
        <v>2006</v>
      </c>
      <c r="B8" s="353">
        <v>20.435162654444945</v>
      </c>
      <c r="C8" s="353">
        <v>15.081858772945262</v>
      </c>
      <c r="D8" s="353">
        <v>31.734744501405654</v>
      </c>
      <c r="E8" s="353">
        <v>21.826643672186922</v>
      </c>
      <c r="F8" s="353">
        <v>10.921590399017223</v>
      </c>
      <c r="G8" s="354">
        <v>4232.8999999999996</v>
      </c>
      <c r="H8" s="7"/>
    </row>
    <row r="9" spans="1:9">
      <c r="A9" s="194">
        <v>2007</v>
      </c>
      <c r="B9" s="353">
        <v>20.205962646731763</v>
      </c>
      <c r="C9" s="353">
        <v>15.154751931171187</v>
      </c>
      <c r="D9" s="353">
        <v>32.097274078908704</v>
      </c>
      <c r="E9" s="353">
        <v>21.777888689765309</v>
      </c>
      <c r="F9" s="353">
        <v>10.764122653423044</v>
      </c>
      <c r="G9" s="354">
        <v>4375.8419999999996</v>
      </c>
      <c r="H9" s="7"/>
    </row>
    <row r="10" spans="1:9">
      <c r="A10" s="194">
        <v>2008</v>
      </c>
      <c r="B10" s="353">
        <v>20.365144802645222</v>
      </c>
      <c r="C10" s="353">
        <v>14.920748171154518</v>
      </c>
      <c r="D10" s="353">
        <v>32.104292686624738</v>
      </c>
      <c r="E10" s="353">
        <v>21.824163279502887</v>
      </c>
      <c r="F10" s="353">
        <v>10.785651060072642</v>
      </c>
      <c r="G10" s="354">
        <v>4485.07</v>
      </c>
      <c r="H10" s="7"/>
    </row>
    <row r="11" spans="1:9">
      <c r="A11" s="194">
        <v>2009</v>
      </c>
      <c r="B11" s="353">
        <v>20.655182264064788</v>
      </c>
      <c r="C11" s="353">
        <v>14.308525950198471</v>
      </c>
      <c r="D11" s="353">
        <v>31.943146361611994</v>
      </c>
      <c r="E11" s="353">
        <v>22.088103948585992</v>
      </c>
      <c r="F11" s="353">
        <v>11.00504147553875</v>
      </c>
      <c r="G11" s="354">
        <v>4533.3950000000004</v>
      </c>
      <c r="H11" s="7"/>
    </row>
    <row r="12" spans="1:9">
      <c r="A12" s="194">
        <v>2010</v>
      </c>
      <c r="B12" s="982">
        <v>21.026450772520985</v>
      </c>
      <c r="C12" s="982">
        <v>13.518705583583603</v>
      </c>
      <c r="D12" s="982">
        <v>31.71010215021067</v>
      </c>
      <c r="E12" s="982">
        <v>22.436732712547283</v>
      </c>
      <c r="F12" s="982">
        <v>11.308008781137461</v>
      </c>
      <c r="G12" s="983">
        <v>4554.7629999999999</v>
      </c>
      <c r="H12" s="7"/>
    </row>
    <row r="13" spans="1:9">
      <c r="A13" s="194">
        <v>2011</v>
      </c>
      <c r="B13" s="982">
        <v>21.349506261136884</v>
      </c>
      <c r="C13" s="982">
        <v>12.669403054238709</v>
      </c>
      <c r="D13" s="982">
        <v>31.66562766126734</v>
      </c>
      <c r="E13" s="982">
        <v>22.696315188481115</v>
      </c>
      <c r="F13" s="982">
        <v>11.619147834875957</v>
      </c>
      <c r="G13" s="983">
        <v>4574.8879999999999</v>
      </c>
      <c r="H13" s="7"/>
    </row>
    <row r="14" spans="1:9">
      <c r="A14" s="195">
        <v>2012</v>
      </c>
      <c r="B14" s="793">
        <v>21.694385404612024</v>
      </c>
      <c r="C14" s="793">
        <v>12.070772786158928</v>
      </c>
      <c r="D14" s="793">
        <v>31.261389563240442</v>
      </c>
      <c r="E14" s="793">
        <v>22.992280446509042</v>
      </c>
      <c r="F14" s="793">
        <v>11.981171799479581</v>
      </c>
      <c r="G14" s="792">
        <v>4585.3989999999994</v>
      </c>
      <c r="H14" s="7"/>
    </row>
    <row r="15" spans="1:9">
      <c r="G15" s="4" t="s">
        <v>331</v>
      </c>
    </row>
    <row r="16" spans="1:9">
      <c r="D16" s="230"/>
    </row>
    <row r="17" spans="1:15" ht="45" customHeight="1">
      <c r="A17" s="1079" t="s">
        <v>652</v>
      </c>
      <c r="B17" s="1072"/>
      <c r="C17" s="1072"/>
      <c r="D17" s="1072"/>
      <c r="E17" s="1072"/>
      <c r="F17" s="1072"/>
      <c r="G17" s="1072"/>
    </row>
    <row r="18" spans="1:15">
      <c r="A18" s="24"/>
    </row>
    <row r="32" spans="1:15">
      <c r="I32" s="339"/>
      <c r="J32" s="339"/>
      <c r="K32" s="339"/>
      <c r="L32" s="339"/>
      <c r="M32" s="339"/>
      <c r="N32" s="339"/>
      <c r="O32" s="339"/>
    </row>
    <row r="39" spans="9:15">
      <c r="I39" s="339"/>
      <c r="J39" s="339"/>
      <c r="K39" s="339"/>
      <c r="L39" s="339"/>
      <c r="M39" s="339"/>
      <c r="N39" s="339"/>
      <c r="O39" s="339"/>
    </row>
    <row r="40" spans="9:15">
      <c r="I40" s="7"/>
      <c r="J40" s="7"/>
      <c r="K40" s="7"/>
      <c r="L40" s="7"/>
      <c r="M40" s="7"/>
      <c r="N40" s="7"/>
      <c r="O40" s="7"/>
    </row>
    <row r="41" spans="9:15">
      <c r="I41" s="7"/>
      <c r="J41" s="7"/>
      <c r="K41" s="7"/>
      <c r="L41" s="7"/>
      <c r="M41" s="7"/>
      <c r="N41" s="7"/>
      <c r="O41" s="7"/>
    </row>
    <row r="42" spans="9:15">
      <c r="I42" s="7"/>
      <c r="J42" s="7"/>
      <c r="K42" s="7"/>
      <c r="L42" s="7"/>
      <c r="M42" s="7"/>
      <c r="N42" s="7"/>
      <c r="O42" s="7"/>
    </row>
    <row r="43" spans="9:15">
      <c r="I43" s="7"/>
      <c r="J43" s="7"/>
      <c r="K43" s="7"/>
      <c r="L43" s="7"/>
      <c r="M43" s="7"/>
      <c r="N43" s="7"/>
      <c r="O43" s="7"/>
    </row>
    <row r="44" spans="9:15">
      <c r="I44" s="7"/>
      <c r="J44" s="7"/>
      <c r="K44" s="7"/>
      <c r="L44" s="7"/>
      <c r="M44" s="7"/>
      <c r="N44" s="7"/>
      <c r="O44" s="7"/>
    </row>
  </sheetData>
  <mergeCells count="1">
    <mergeCell ref="A17:G17"/>
  </mergeCells>
  <printOptions gridLines="1"/>
  <pageMargins left="0.74803149606299213" right="0.74803149606299213" top="0.98425196850393704" bottom="0.98425196850393704" header="0.51181102362204722" footer="0.51181102362204722"/>
  <pageSetup paperSize="9" scale="120" orientation="landscape" r:id="rId1"/>
  <headerFooter alignWithMargins="0"/>
</worksheet>
</file>

<file path=xl/worksheets/sheet72.xml><?xml version="1.0" encoding="utf-8"?>
<worksheet xmlns="http://schemas.openxmlformats.org/spreadsheetml/2006/main" xmlns:r="http://schemas.openxmlformats.org/officeDocument/2006/relationships">
  <sheetPr codeName="Sheet70"/>
  <dimension ref="A1:M20"/>
  <sheetViews>
    <sheetView workbookViewId="0">
      <selection activeCell="B5" sqref="B5:F14"/>
    </sheetView>
  </sheetViews>
  <sheetFormatPr defaultRowHeight="11.25"/>
  <cols>
    <col min="1" max="1" width="6.7109375" style="198" customWidth="1"/>
    <col min="2" max="6" width="10.140625" style="197" customWidth="1"/>
    <col min="7" max="16384" width="9.140625" style="197"/>
  </cols>
  <sheetData>
    <row r="1" spans="1:13">
      <c r="A1" s="317">
        <v>7.2</v>
      </c>
      <c r="B1" s="196" t="s">
        <v>547</v>
      </c>
    </row>
    <row r="2" spans="1:13">
      <c r="A2" s="520"/>
      <c r="B2" s="282"/>
    </row>
    <row r="3" spans="1:13">
      <c r="E3" s="199" t="s">
        <v>122</v>
      </c>
      <c r="F3" s="199" t="s">
        <v>123</v>
      </c>
    </row>
    <row r="4" spans="1:13" ht="36" customHeight="1">
      <c r="A4" s="471" t="s">
        <v>211</v>
      </c>
      <c r="B4" s="472" t="s">
        <v>124</v>
      </c>
      <c r="C4" s="472" t="s">
        <v>125</v>
      </c>
      <c r="D4" s="472" t="s">
        <v>126</v>
      </c>
      <c r="E4" s="472" t="s">
        <v>127</v>
      </c>
      <c r="F4" s="472" t="s">
        <v>128</v>
      </c>
      <c r="H4"/>
      <c r="I4"/>
      <c r="J4"/>
      <c r="K4"/>
      <c r="L4"/>
      <c r="M4"/>
    </row>
    <row r="5" spans="1:13" ht="11.25" customHeight="1">
      <c r="A5" s="200">
        <v>2002</v>
      </c>
      <c r="B5" s="590">
        <v>1348.05</v>
      </c>
      <c r="C5" s="361">
        <v>297.952</v>
      </c>
      <c r="D5" s="361">
        <v>345.94900000000001</v>
      </c>
      <c r="E5" s="361">
        <v>704.14800000000002</v>
      </c>
      <c r="F5" s="397">
        <v>2.9093134527651054</v>
      </c>
      <c r="H5"/>
      <c r="I5"/>
      <c r="J5"/>
      <c r="K5"/>
      <c r="L5"/>
      <c r="M5"/>
    </row>
    <row r="6" spans="1:13" ht="11.25" customHeight="1">
      <c r="A6" s="200">
        <v>2003</v>
      </c>
      <c r="B6" s="590">
        <v>1385.34</v>
      </c>
      <c r="C6" s="361">
        <v>308.38</v>
      </c>
      <c r="D6" s="361">
        <v>371.06200000000001</v>
      </c>
      <c r="E6" s="361">
        <v>705.89400000000001</v>
      </c>
      <c r="F6" s="397">
        <v>2.876550160971314</v>
      </c>
      <c r="H6"/>
      <c r="I6"/>
      <c r="J6"/>
      <c r="K6"/>
      <c r="L6"/>
      <c r="M6"/>
    </row>
    <row r="7" spans="1:13" ht="11.25" customHeight="1">
      <c r="A7" s="200">
        <v>2004</v>
      </c>
      <c r="B7" s="590">
        <v>1409.27</v>
      </c>
      <c r="C7" s="361">
        <v>297.64299999999997</v>
      </c>
      <c r="D7" s="361">
        <v>386.392</v>
      </c>
      <c r="E7" s="361">
        <v>725.23400000000004</v>
      </c>
      <c r="F7" s="397">
        <v>2.8750345923776139</v>
      </c>
      <c r="H7"/>
      <c r="I7"/>
      <c r="J7"/>
      <c r="K7"/>
      <c r="L7"/>
      <c r="M7"/>
    </row>
    <row r="8" spans="1:13" ht="11.25" customHeight="1">
      <c r="A8" s="200">
        <v>2005</v>
      </c>
      <c r="B8" s="590">
        <v>1461.42</v>
      </c>
      <c r="C8" s="361">
        <v>318.37799999999999</v>
      </c>
      <c r="D8" s="361">
        <v>400.19400000000002</v>
      </c>
      <c r="E8" s="361">
        <v>742.84299999999996</v>
      </c>
      <c r="F8" s="397">
        <v>2.8343665749750242</v>
      </c>
      <c r="H8"/>
      <c r="I8"/>
      <c r="J8"/>
      <c r="K8"/>
      <c r="L8"/>
      <c r="M8"/>
    </row>
    <row r="9" spans="1:13" ht="11.25" customHeight="1">
      <c r="A9" s="200">
        <v>2006</v>
      </c>
      <c r="B9" s="591">
        <v>1492.55</v>
      </c>
      <c r="C9" s="588">
        <v>325.75099999999998</v>
      </c>
      <c r="D9" s="588">
        <v>411.62900000000002</v>
      </c>
      <c r="E9" s="588">
        <v>755.16899999999998</v>
      </c>
      <c r="F9" s="589">
        <v>2.8427858363203913</v>
      </c>
      <c r="H9"/>
      <c r="I9"/>
      <c r="J9"/>
      <c r="K9"/>
      <c r="L9"/>
      <c r="M9"/>
    </row>
    <row r="10" spans="1:13" ht="11.25" customHeight="1">
      <c r="A10" s="200">
        <v>2007</v>
      </c>
      <c r="B10" s="591">
        <v>1532.08</v>
      </c>
      <c r="C10" s="588">
        <v>325.702</v>
      </c>
      <c r="D10" s="588">
        <v>427.32499999999999</v>
      </c>
      <c r="E10" s="588">
        <v>779.05700000000002</v>
      </c>
      <c r="F10" s="589">
        <v>2.8380371782152372</v>
      </c>
      <c r="H10"/>
      <c r="I10"/>
      <c r="J10"/>
      <c r="K10"/>
      <c r="L10"/>
      <c r="M10"/>
    </row>
    <row r="11" spans="1:13" ht="11.25" customHeight="1">
      <c r="A11" s="201">
        <v>2009</v>
      </c>
      <c r="B11" s="592">
        <v>1581.89</v>
      </c>
      <c r="C11" s="531">
        <v>334.62900000000002</v>
      </c>
      <c r="D11" s="531">
        <v>462.02</v>
      </c>
      <c r="E11" s="531">
        <v>785.23900000000003</v>
      </c>
      <c r="F11" s="532">
        <v>2.8000050572416537</v>
      </c>
      <c r="H11"/>
      <c r="I11"/>
      <c r="J11"/>
      <c r="K11"/>
      <c r="L11"/>
      <c r="M11"/>
    </row>
    <row r="12" spans="1:13" customFormat="1" ht="11.25" customHeight="1">
      <c r="A12" s="16">
        <v>2009</v>
      </c>
      <c r="B12" s="592">
        <v>1627.2</v>
      </c>
      <c r="C12" s="346">
        <v>352.46800000000002</v>
      </c>
      <c r="D12" s="346">
        <v>494.1</v>
      </c>
      <c r="E12" s="346">
        <v>780.6</v>
      </c>
      <c r="F12" s="598">
        <v>2.74</v>
      </c>
    </row>
    <row r="13" spans="1:13" ht="11.25" customHeight="1">
      <c r="A13" s="201">
        <v>2010</v>
      </c>
      <c r="B13" s="592">
        <v>1647.9</v>
      </c>
      <c r="C13" s="531">
        <v>376.5</v>
      </c>
      <c r="D13" s="531">
        <v>493.4</v>
      </c>
      <c r="E13" s="531">
        <v>778.1</v>
      </c>
      <c r="F13" s="532">
        <v>2.71</v>
      </c>
      <c r="G13" s="422"/>
      <c r="H13"/>
      <c r="I13"/>
      <c r="J13"/>
      <c r="K13"/>
      <c r="L13"/>
      <c r="M13"/>
    </row>
    <row r="14" spans="1:13" ht="11.25" customHeight="1">
      <c r="A14" s="273">
        <v>2011</v>
      </c>
      <c r="B14" s="593">
        <v>1633.451</v>
      </c>
      <c r="C14" s="446">
        <v>359.34199999999998</v>
      </c>
      <c r="D14" s="446">
        <v>487.47399999999999</v>
      </c>
      <c r="E14" s="446">
        <v>786.63499999999999</v>
      </c>
      <c r="F14" s="447">
        <v>2.75</v>
      </c>
      <c r="G14" s="422"/>
      <c r="H14"/>
      <c r="I14"/>
      <c r="J14"/>
      <c r="K14"/>
      <c r="L14"/>
      <c r="M14"/>
    </row>
    <row r="15" spans="1:13" ht="11.25" customHeight="1">
      <c r="A15" s="206"/>
      <c r="B15" s="207"/>
      <c r="C15" s="207"/>
      <c r="D15" s="207"/>
      <c r="E15" s="207"/>
      <c r="F15" s="272" t="s">
        <v>246</v>
      </c>
      <c r="H15"/>
      <c r="I15"/>
      <c r="J15"/>
      <c r="K15"/>
      <c r="L15"/>
      <c r="M15"/>
    </row>
    <row r="16" spans="1:13" ht="14.1" customHeight="1"/>
    <row r="17" spans="1:5">
      <c r="A17" s="202" t="s">
        <v>210</v>
      </c>
      <c r="E17" s="230"/>
    </row>
    <row r="20" spans="1:5" ht="17.25" customHeight="1"/>
  </sheetData>
  <printOptions gridLines="1"/>
  <pageMargins left="0.74803149606299213" right="0.74803149606299213" top="0.98425196850393704" bottom="0.98425196850393704" header="0.51181102362204722" footer="0.51181102362204722"/>
  <pageSetup paperSize="9" scale="140" orientation="landscape" r:id="rId1"/>
  <headerFooter alignWithMargins="0"/>
</worksheet>
</file>

<file path=xl/worksheets/sheet73.xml><?xml version="1.0" encoding="utf-8"?>
<worksheet xmlns="http://schemas.openxmlformats.org/spreadsheetml/2006/main" xmlns:r="http://schemas.openxmlformats.org/officeDocument/2006/relationships">
  <sheetPr codeName="Sheet71"/>
  <dimension ref="A1:K44"/>
  <sheetViews>
    <sheetView topLeftCell="A12" workbookViewId="0">
      <selection activeCell="I38" sqref="I38"/>
    </sheetView>
  </sheetViews>
  <sheetFormatPr defaultRowHeight="11.25"/>
  <cols>
    <col min="1" max="1" width="13.28515625" style="2" customWidth="1"/>
    <col min="2" max="2" width="10.85546875" style="2" customWidth="1"/>
    <col min="3" max="3" width="11.5703125" style="2" customWidth="1"/>
    <col min="4" max="4" width="12.42578125" style="2" customWidth="1"/>
    <col min="5" max="16384" width="9.140625" style="2"/>
  </cols>
  <sheetData>
    <row r="1" spans="1:11">
      <c r="A1" s="86">
        <v>7.3</v>
      </c>
      <c r="B1" s="1" t="s">
        <v>502</v>
      </c>
    </row>
    <row r="2" spans="1:11">
      <c r="A2" s="1"/>
      <c r="H2" s="7"/>
      <c r="I2" s="7"/>
      <c r="J2" s="7"/>
      <c r="K2" s="7"/>
    </row>
    <row r="3" spans="1:11">
      <c r="A3" s="431"/>
      <c r="B3" s="432"/>
      <c r="C3" s="432"/>
      <c r="D3" s="433" t="s">
        <v>385</v>
      </c>
      <c r="H3" s="7"/>
      <c r="I3" s="7"/>
      <c r="J3" s="7"/>
      <c r="K3" s="7"/>
    </row>
    <row r="4" spans="1:11">
      <c r="A4" s="434" t="s">
        <v>209</v>
      </c>
      <c r="B4" s="435">
        <v>2000</v>
      </c>
      <c r="C4" s="436">
        <v>2010</v>
      </c>
      <c r="D4" s="435" t="s">
        <v>384</v>
      </c>
      <c r="H4" s="7"/>
      <c r="I4" s="7"/>
      <c r="J4" s="7"/>
      <c r="K4" s="7"/>
    </row>
    <row r="5" spans="1:11" s="1" customFormat="1">
      <c r="A5" s="21" t="s">
        <v>484</v>
      </c>
      <c r="B5" s="819">
        <v>483797028</v>
      </c>
      <c r="C5" s="819">
        <v>502477005</v>
      </c>
      <c r="D5" s="819">
        <v>18679977</v>
      </c>
      <c r="H5" s="5"/>
      <c r="I5" s="5"/>
      <c r="J5" s="5"/>
      <c r="K5" s="5"/>
    </row>
    <row r="6" spans="1:11">
      <c r="A6" s="20" t="s">
        <v>452</v>
      </c>
      <c r="B6" s="371">
        <v>82259540</v>
      </c>
      <c r="C6" s="371">
        <v>81751602</v>
      </c>
      <c r="D6" s="371">
        <v>-507938</v>
      </c>
      <c r="K6" s="7"/>
    </row>
    <row r="7" spans="1:11">
      <c r="A7" s="20" t="s">
        <v>136</v>
      </c>
      <c r="B7" s="371">
        <v>60979315</v>
      </c>
      <c r="C7" s="371">
        <v>65048412</v>
      </c>
      <c r="D7" s="371">
        <v>4069097</v>
      </c>
      <c r="H7" s="7"/>
      <c r="I7" s="7"/>
      <c r="J7" s="7"/>
      <c r="K7" s="7"/>
    </row>
    <row r="8" spans="1:11">
      <c r="A8" s="20" t="s">
        <v>199</v>
      </c>
      <c r="B8" s="371">
        <v>58999781</v>
      </c>
      <c r="C8" s="371">
        <v>62435709</v>
      </c>
      <c r="D8" s="371">
        <v>3435928</v>
      </c>
      <c r="H8" s="7"/>
      <c r="I8" s="7"/>
      <c r="J8" s="7"/>
      <c r="K8" s="7"/>
    </row>
    <row r="9" spans="1:11">
      <c r="A9" s="20" t="s">
        <v>137</v>
      </c>
      <c r="B9" s="371">
        <v>56960692</v>
      </c>
      <c r="C9" s="371">
        <v>60626442</v>
      </c>
      <c r="D9" s="371">
        <v>3665750</v>
      </c>
      <c r="H9" s="7"/>
      <c r="I9" s="7"/>
      <c r="J9" s="7"/>
      <c r="K9" s="7"/>
    </row>
    <row r="10" spans="1:11">
      <c r="A10" s="20" t="s">
        <v>135</v>
      </c>
      <c r="B10" s="371">
        <v>40476723</v>
      </c>
      <c r="C10" s="371">
        <v>46152926</v>
      </c>
      <c r="D10" s="371">
        <v>5676203</v>
      </c>
      <c r="H10" s="7"/>
      <c r="I10" s="7"/>
      <c r="J10" s="7"/>
      <c r="K10" s="7"/>
    </row>
    <row r="11" spans="1:11">
      <c r="A11" s="20" t="s">
        <v>207</v>
      </c>
      <c r="B11" s="371">
        <v>38253955</v>
      </c>
      <c r="C11" s="371">
        <v>38200037</v>
      </c>
      <c r="D11" s="371">
        <v>-53918</v>
      </c>
      <c r="H11" s="7"/>
      <c r="I11" s="7"/>
      <c r="J11" s="7"/>
      <c r="K11" s="7"/>
    </row>
    <row r="12" spans="1:11" s="209" customFormat="1">
      <c r="A12" s="604" t="s">
        <v>150</v>
      </c>
      <c r="B12" s="644">
        <v>22430457</v>
      </c>
      <c r="C12" s="644">
        <v>21413815</v>
      </c>
      <c r="D12" s="644">
        <v>-1016642</v>
      </c>
      <c r="H12" s="625"/>
      <c r="I12" s="625"/>
      <c r="J12" s="625"/>
      <c r="K12" s="625"/>
    </row>
    <row r="13" spans="1:11">
      <c r="A13" s="20" t="s">
        <v>140</v>
      </c>
      <c r="B13" s="371">
        <v>15987075</v>
      </c>
      <c r="C13" s="371">
        <v>16655799</v>
      </c>
      <c r="D13" s="371">
        <v>668724</v>
      </c>
      <c r="H13" s="7"/>
      <c r="I13" s="7"/>
      <c r="J13" s="7"/>
      <c r="K13" s="7"/>
    </row>
    <row r="14" spans="1:11" s="209" customFormat="1">
      <c r="A14" s="604" t="s">
        <v>134</v>
      </c>
      <c r="B14" s="644">
        <v>10931206</v>
      </c>
      <c r="C14" s="644">
        <v>11309885</v>
      </c>
      <c r="D14" s="371">
        <v>378679</v>
      </c>
      <c r="H14" s="625"/>
      <c r="I14" s="625"/>
      <c r="J14" s="625"/>
      <c r="K14" s="625"/>
    </row>
    <row r="15" spans="1:11" s="209" customFormat="1">
      <c r="A15" s="604" t="s">
        <v>131</v>
      </c>
      <c r="B15" s="644">
        <v>10263414</v>
      </c>
      <c r="C15" s="644">
        <v>10951665</v>
      </c>
      <c r="D15" s="371">
        <v>688251</v>
      </c>
      <c r="H15" s="625"/>
      <c r="I15" s="625"/>
      <c r="J15" s="625"/>
      <c r="K15" s="625"/>
    </row>
    <row r="16" spans="1:11" s="209" customFormat="1">
      <c r="A16" s="604" t="s">
        <v>196</v>
      </c>
      <c r="B16" s="644">
        <v>10256658</v>
      </c>
      <c r="C16" s="644">
        <v>10636979</v>
      </c>
      <c r="D16" s="644">
        <v>380321</v>
      </c>
      <c r="H16" s="625"/>
      <c r="I16" s="625"/>
      <c r="J16" s="625"/>
      <c r="K16" s="625"/>
    </row>
    <row r="17" spans="1:11">
      <c r="A17" s="20" t="s">
        <v>201</v>
      </c>
      <c r="B17" s="371">
        <v>10266546</v>
      </c>
      <c r="C17" s="371">
        <v>10532770</v>
      </c>
      <c r="D17" s="371">
        <v>266224</v>
      </c>
      <c r="H17" s="7"/>
      <c r="I17" s="7"/>
      <c r="J17" s="7"/>
      <c r="K17" s="7"/>
    </row>
    <row r="18" spans="1:11" s="209" customFormat="1">
      <c r="A18" s="604" t="s">
        <v>203</v>
      </c>
      <c r="B18" s="644">
        <v>10200298</v>
      </c>
      <c r="C18" s="644">
        <v>9985722</v>
      </c>
      <c r="D18" s="644">
        <v>-214576</v>
      </c>
      <c r="H18" s="625"/>
      <c r="I18" s="625"/>
      <c r="J18" s="625"/>
      <c r="K18" s="625"/>
    </row>
    <row r="19" spans="1:11">
      <c r="A19" s="20" t="s">
        <v>198</v>
      </c>
      <c r="B19" s="371">
        <v>8882792</v>
      </c>
      <c r="C19" s="371">
        <v>9415570</v>
      </c>
      <c r="D19" s="371">
        <v>532778</v>
      </c>
      <c r="H19" s="7"/>
      <c r="I19" s="7"/>
      <c r="J19" s="7"/>
      <c r="K19" s="7"/>
    </row>
    <row r="20" spans="1:11" s="209" customFormat="1">
      <c r="A20" s="604" t="s">
        <v>195</v>
      </c>
      <c r="B20" s="644">
        <v>8020946</v>
      </c>
      <c r="C20" s="644">
        <v>8404252</v>
      </c>
      <c r="D20" s="644">
        <v>383306</v>
      </c>
      <c r="H20" s="625"/>
      <c r="I20" s="625"/>
      <c r="J20" s="625"/>
      <c r="K20" s="625"/>
    </row>
    <row r="21" spans="1:11" s="209" customFormat="1">
      <c r="A21" s="604" t="s">
        <v>149</v>
      </c>
      <c r="B21" s="644">
        <v>8149468</v>
      </c>
      <c r="C21" s="644">
        <v>7504868</v>
      </c>
      <c r="D21" s="644">
        <v>-644600</v>
      </c>
      <c r="H21" s="625"/>
      <c r="I21" s="625"/>
      <c r="J21" s="625"/>
      <c r="K21" s="625"/>
    </row>
    <row r="22" spans="1:11" s="209" customFormat="1">
      <c r="A22" s="604" t="s">
        <v>132</v>
      </c>
      <c r="B22" s="644">
        <v>5349212</v>
      </c>
      <c r="C22" s="644">
        <v>5560628</v>
      </c>
      <c r="D22" s="644">
        <v>211416</v>
      </c>
      <c r="H22" s="625"/>
      <c r="I22" s="625"/>
      <c r="J22" s="625"/>
      <c r="K22" s="625"/>
    </row>
    <row r="23" spans="1:11">
      <c r="A23" s="20" t="s">
        <v>151</v>
      </c>
      <c r="B23" s="371">
        <v>5378783</v>
      </c>
      <c r="C23" s="371">
        <v>5435273</v>
      </c>
      <c r="D23" s="371">
        <v>56490</v>
      </c>
      <c r="H23" s="7"/>
      <c r="I23" s="7"/>
      <c r="J23" s="7"/>
      <c r="K23" s="7"/>
    </row>
    <row r="24" spans="1:11">
      <c r="A24" s="20" t="s">
        <v>197</v>
      </c>
      <c r="B24" s="371">
        <v>5181115</v>
      </c>
      <c r="C24" s="371">
        <v>5375276</v>
      </c>
      <c r="D24" s="371">
        <v>194161</v>
      </c>
      <c r="H24" s="7"/>
      <c r="I24" s="7"/>
      <c r="J24" s="7"/>
      <c r="K24" s="7"/>
    </row>
    <row r="25" spans="1:11" s="1" customFormat="1">
      <c r="A25" s="21" t="s">
        <v>277</v>
      </c>
      <c r="B25" s="819">
        <v>3832783</v>
      </c>
      <c r="C25" s="819">
        <v>4480858</v>
      </c>
      <c r="D25" s="819">
        <v>648075</v>
      </c>
      <c r="H25" s="5"/>
      <c r="I25" s="5"/>
      <c r="J25" s="5"/>
      <c r="K25" s="5"/>
    </row>
    <row r="26" spans="1:11">
      <c r="A26" s="20" t="s">
        <v>204</v>
      </c>
      <c r="B26" s="371">
        <v>3486998</v>
      </c>
      <c r="C26" s="371">
        <v>3244601</v>
      </c>
      <c r="D26" s="371">
        <v>-242397</v>
      </c>
      <c r="H26" s="7"/>
      <c r="I26" s="7"/>
      <c r="J26" s="7"/>
      <c r="K26" s="7"/>
    </row>
    <row r="27" spans="1:11">
      <c r="A27" s="20" t="s">
        <v>205</v>
      </c>
      <c r="B27" s="371">
        <v>2364254</v>
      </c>
      <c r="C27" s="371">
        <v>2229641</v>
      </c>
      <c r="D27" s="371">
        <v>-134613</v>
      </c>
      <c r="H27" s="7"/>
      <c r="I27" s="7"/>
      <c r="J27" s="7"/>
      <c r="K27" s="7"/>
    </row>
    <row r="28" spans="1:11">
      <c r="A28" s="20" t="s">
        <v>208</v>
      </c>
      <c r="B28" s="371">
        <v>1990094</v>
      </c>
      <c r="C28" s="371">
        <v>2050189</v>
      </c>
      <c r="D28" s="371">
        <v>60095</v>
      </c>
      <c r="I28" s="7"/>
      <c r="J28" s="7"/>
      <c r="K28" s="7"/>
    </row>
    <row r="29" spans="1:11">
      <c r="A29" s="20" t="s">
        <v>202</v>
      </c>
      <c r="B29" s="371">
        <v>1366959</v>
      </c>
      <c r="C29" s="371">
        <v>1340194</v>
      </c>
      <c r="D29" s="371">
        <v>-26765</v>
      </c>
      <c r="I29" s="7"/>
      <c r="J29" s="7"/>
      <c r="K29" s="7"/>
    </row>
    <row r="30" spans="1:11">
      <c r="A30" s="20" t="s">
        <v>200</v>
      </c>
      <c r="B30" s="371">
        <v>697549</v>
      </c>
      <c r="C30" s="371">
        <v>804435</v>
      </c>
      <c r="D30" s="371">
        <v>106886</v>
      </c>
      <c r="I30" s="7"/>
      <c r="J30" s="7"/>
      <c r="K30" s="7"/>
    </row>
    <row r="31" spans="1:11" ht="11.25" customHeight="1">
      <c r="A31" s="20" t="s">
        <v>138</v>
      </c>
      <c r="B31" s="371">
        <v>439000</v>
      </c>
      <c r="C31" s="371">
        <v>511840</v>
      </c>
      <c r="D31" s="371">
        <v>72840</v>
      </c>
      <c r="I31" s="7"/>
      <c r="J31" s="7"/>
      <c r="K31" s="7"/>
    </row>
    <row r="32" spans="1:11">
      <c r="A32" s="20" t="s">
        <v>206</v>
      </c>
      <c r="B32" s="371">
        <v>391415</v>
      </c>
      <c r="C32" s="371">
        <v>417617</v>
      </c>
      <c r="D32" s="371">
        <v>26202</v>
      </c>
      <c r="I32" s="7"/>
      <c r="J32" s="7"/>
      <c r="K32" s="7"/>
    </row>
    <row r="33" spans="1:11">
      <c r="A33" s="20"/>
      <c r="B33" s="371"/>
      <c r="C33" s="371"/>
      <c r="D33" s="644" t="s">
        <v>210</v>
      </c>
      <c r="I33" s="7"/>
      <c r="J33" s="7"/>
      <c r="K33" s="7"/>
    </row>
    <row r="34" spans="1:11">
      <c r="A34" s="20" t="s">
        <v>4</v>
      </c>
      <c r="B34" s="371">
        <v>67895581</v>
      </c>
      <c r="C34" s="371">
        <v>73722988</v>
      </c>
      <c r="D34" s="371">
        <v>5827407</v>
      </c>
      <c r="H34" s="7"/>
      <c r="I34" s="7"/>
      <c r="J34" s="7"/>
      <c r="K34" s="7"/>
    </row>
    <row r="35" spans="1:11">
      <c r="A35" s="20" t="s">
        <v>157</v>
      </c>
      <c r="B35" s="371">
        <v>7204055</v>
      </c>
      <c r="C35" s="371">
        <v>7866500</v>
      </c>
      <c r="D35" s="371">
        <v>662445</v>
      </c>
    </row>
    <row r="36" spans="1:11">
      <c r="A36" s="20" t="s">
        <v>148</v>
      </c>
      <c r="B36" s="371">
        <v>4503436</v>
      </c>
      <c r="C36" s="371">
        <v>4920305</v>
      </c>
      <c r="D36" s="371">
        <v>416869</v>
      </c>
      <c r="I36" s="7"/>
    </row>
    <row r="37" spans="1:11">
      <c r="A37" s="20" t="s">
        <v>5</v>
      </c>
      <c r="B37" s="371">
        <v>4438868</v>
      </c>
      <c r="C37" s="371">
        <v>4412137</v>
      </c>
      <c r="D37" s="371">
        <v>-26731</v>
      </c>
      <c r="I37" s="7"/>
    </row>
    <row r="38" spans="1:11">
      <c r="A38" s="20" t="s">
        <v>344</v>
      </c>
      <c r="B38" s="371">
        <v>2031112</v>
      </c>
      <c r="C38" s="371">
        <v>2057284</v>
      </c>
      <c r="D38" s="371">
        <v>26172</v>
      </c>
    </row>
    <row r="39" spans="1:11">
      <c r="A39" s="22" t="s">
        <v>156</v>
      </c>
      <c r="B39" s="373">
        <v>283361</v>
      </c>
      <c r="C39" s="373">
        <v>318452</v>
      </c>
      <c r="D39" s="373">
        <v>35091</v>
      </c>
    </row>
    <row r="40" spans="1:11">
      <c r="A40" s="362"/>
      <c r="B40" s="363"/>
      <c r="C40" s="363"/>
      <c r="D40" s="364" t="s">
        <v>194</v>
      </c>
    </row>
    <row r="41" spans="1:11">
      <c r="A41" s="362"/>
      <c r="B41" s="363"/>
      <c r="C41" s="363"/>
      <c r="D41" s="363"/>
    </row>
    <row r="42" spans="1:11">
      <c r="A42" s="365" t="s">
        <v>451</v>
      </c>
      <c r="B42" s="363"/>
      <c r="C42" s="363"/>
      <c r="D42" s="363"/>
    </row>
    <row r="43" spans="1:11">
      <c r="A43" s="209" t="s">
        <v>210</v>
      </c>
    </row>
    <row r="44" spans="1:11">
      <c r="A44" s="209" t="s">
        <v>210</v>
      </c>
    </row>
  </sheetData>
  <pageMargins left="0.75" right="0.75" top="1" bottom="1" header="0.5" footer="0.5"/>
  <pageSetup paperSize="9" orientation="portrait" r:id="rId1"/>
  <headerFooter alignWithMargins="0"/>
</worksheet>
</file>

<file path=xl/worksheets/sheet74.xml><?xml version="1.0" encoding="utf-8"?>
<worksheet xmlns="http://schemas.openxmlformats.org/spreadsheetml/2006/main" xmlns:r="http://schemas.openxmlformats.org/officeDocument/2006/relationships">
  <sheetPr codeName="Sheet72"/>
  <dimension ref="A1:O85"/>
  <sheetViews>
    <sheetView topLeftCell="A4" workbookViewId="0">
      <selection activeCell="G28" sqref="G28"/>
    </sheetView>
  </sheetViews>
  <sheetFormatPr defaultRowHeight="11.25"/>
  <cols>
    <col min="1" max="2" width="9.140625" style="2"/>
    <col min="3" max="3" width="9.140625" style="7"/>
    <col min="4" max="8" width="9.140625" style="2"/>
    <col min="9" max="15" width="9.140625" style="30"/>
    <col min="16" max="16384" width="9.140625" style="2"/>
  </cols>
  <sheetData>
    <row r="1" spans="1:10" ht="18" customHeight="1">
      <c r="A1" s="86">
        <v>7.4</v>
      </c>
      <c r="B1" s="1" t="s">
        <v>503</v>
      </c>
      <c r="D1" s="284"/>
    </row>
    <row r="2" spans="1:10">
      <c r="A2" s="24"/>
    </row>
    <row r="12" spans="1:10">
      <c r="F12" s="24"/>
    </row>
    <row r="13" spans="1:10">
      <c r="F13" s="24"/>
    </row>
    <row r="14" spans="1:10" ht="14.25" customHeight="1"/>
    <row r="15" spans="1:10">
      <c r="F15" s="230"/>
      <c r="J15" s="113"/>
    </row>
    <row r="16" spans="1:10">
      <c r="J16" s="113"/>
    </row>
    <row r="17" spans="6:10">
      <c r="F17" s="230"/>
      <c r="J17" s="113"/>
    </row>
    <row r="18" spans="6:10">
      <c r="J18" s="113"/>
    </row>
    <row r="19" spans="6:10">
      <c r="J19" s="113"/>
    </row>
    <row r="20" spans="6:10">
      <c r="J20" s="113"/>
    </row>
    <row r="21" spans="6:10">
      <c r="J21" s="113"/>
    </row>
    <row r="22" spans="6:10">
      <c r="J22" s="113"/>
    </row>
    <row r="23" spans="6:10">
      <c r="J23" s="113"/>
    </row>
    <row r="24" spans="6:10">
      <c r="J24" s="113"/>
    </row>
    <row r="25" spans="6:10">
      <c r="J25" s="113"/>
    </row>
    <row r="26" spans="6:10">
      <c r="J26" s="113"/>
    </row>
    <row r="27" spans="6:10">
      <c r="J27" s="113"/>
    </row>
    <row r="28" spans="6:10">
      <c r="J28" s="113"/>
    </row>
    <row r="29" spans="6:10">
      <c r="J29" s="113"/>
    </row>
    <row r="30" spans="6:10">
      <c r="J30" s="113"/>
    </row>
    <row r="31" spans="6:10">
      <c r="J31" s="113"/>
    </row>
    <row r="32" spans="6:10">
      <c r="J32" s="113"/>
    </row>
    <row r="33" spans="1:10">
      <c r="J33" s="113"/>
    </row>
    <row r="34" spans="1:10">
      <c r="J34" s="113"/>
    </row>
    <row r="35" spans="1:10">
      <c r="J35" s="113"/>
    </row>
    <row r="36" spans="1:10">
      <c r="E36" s="172"/>
      <c r="J36" s="113"/>
    </row>
    <row r="37" spans="1:10">
      <c r="E37" s="172"/>
      <c r="J37" s="113"/>
    </row>
    <row r="38" spans="1:10">
      <c r="E38" s="172"/>
      <c r="J38" s="113"/>
    </row>
    <row r="39" spans="1:10">
      <c r="E39" s="172"/>
      <c r="J39" s="113"/>
    </row>
    <row r="40" spans="1:10">
      <c r="J40" s="113"/>
    </row>
    <row r="41" spans="1:10">
      <c r="J41" s="113"/>
    </row>
    <row r="42" spans="1:10">
      <c r="J42" s="113"/>
    </row>
    <row r="43" spans="1:10">
      <c r="J43" s="113"/>
    </row>
    <row r="44" spans="1:10" s="30" customFormat="1">
      <c r="A44" s="35"/>
      <c r="F44" s="559" t="s">
        <v>194</v>
      </c>
      <c r="J44" s="113"/>
    </row>
    <row r="45" spans="1:10" s="30" customFormat="1">
      <c r="A45" s="35" t="s">
        <v>505</v>
      </c>
      <c r="F45" s="559"/>
      <c r="J45" s="113"/>
    </row>
    <row r="46" spans="1:10" s="30" customFormat="1">
      <c r="A46" s="133"/>
      <c r="F46" s="559"/>
      <c r="J46" s="113"/>
    </row>
    <row r="47" spans="1:10" s="25" customFormat="1">
      <c r="A47" s="138" t="s">
        <v>210</v>
      </c>
      <c r="J47" s="558"/>
    </row>
    <row r="48" spans="1:10" s="30" customFormat="1">
      <c r="A48" s="35"/>
      <c r="J48" s="113"/>
    </row>
    <row r="49" spans="2:15">
      <c r="B49" s="7" t="s">
        <v>302</v>
      </c>
      <c r="C49" s="625" t="s">
        <v>504</v>
      </c>
      <c r="G49" s="30"/>
      <c r="H49" s="30"/>
      <c r="L49" s="2"/>
      <c r="M49" s="2"/>
      <c r="N49" s="2"/>
      <c r="O49" s="2"/>
    </row>
    <row r="50" spans="2:15">
      <c r="B50" s="74" t="s">
        <v>277</v>
      </c>
      <c r="C50" s="74">
        <v>16.90873185359046</v>
      </c>
      <c r="G50" s="30"/>
      <c r="H50" s="30"/>
      <c r="L50" s="2"/>
      <c r="M50" s="2"/>
      <c r="N50" s="2"/>
      <c r="O50" s="2"/>
    </row>
    <row r="51" spans="2:15">
      <c r="B51" s="74" t="s">
        <v>138</v>
      </c>
      <c r="C51" s="74">
        <v>16.592255125284737</v>
      </c>
      <c r="G51" s="30"/>
      <c r="H51" s="30"/>
      <c r="L51" s="2"/>
      <c r="M51" s="2"/>
      <c r="N51" s="2"/>
      <c r="O51" s="2"/>
    </row>
    <row r="52" spans="2:15">
      <c r="B52" s="74" t="s">
        <v>200</v>
      </c>
      <c r="C52" s="74">
        <v>15.323081245905305</v>
      </c>
      <c r="G52" s="30"/>
      <c r="H52" s="30"/>
      <c r="L52" s="2"/>
      <c r="M52" s="2"/>
      <c r="N52" s="2"/>
      <c r="O52" s="2"/>
    </row>
    <row r="53" spans="2:15">
      <c r="B53" s="74" t="s">
        <v>135</v>
      </c>
      <c r="C53" s="74">
        <v>14.023375854809196</v>
      </c>
      <c r="G53" s="30"/>
      <c r="H53" s="30"/>
      <c r="L53" s="2"/>
      <c r="M53" s="2"/>
      <c r="N53" s="2"/>
      <c r="O53" s="2"/>
    </row>
    <row r="54" spans="2:15">
      <c r="B54" s="74" t="s">
        <v>131</v>
      </c>
      <c r="C54" s="74">
        <v>6.7058680474158017</v>
      </c>
      <c r="G54" s="30"/>
      <c r="H54" s="30"/>
      <c r="L54" s="2"/>
      <c r="M54" s="2"/>
      <c r="N54" s="2"/>
      <c r="O54" s="2"/>
    </row>
    <row r="55" spans="2:15">
      <c r="B55" s="74" t="s">
        <v>206</v>
      </c>
      <c r="C55" s="74">
        <v>6.6941737031028445</v>
      </c>
      <c r="G55" s="30"/>
      <c r="H55" s="30"/>
      <c r="L55" s="2"/>
      <c r="M55" s="2"/>
      <c r="N55" s="2"/>
      <c r="O55" s="2"/>
    </row>
    <row r="56" spans="2:15">
      <c r="B56" s="74" t="s">
        <v>136</v>
      </c>
      <c r="C56" s="74">
        <v>6.672913593732563</v>
      </c>
      <c r="G56" s="30"/>
      <c r="H56" s="30"/>
      <c r="L56" s="2"/>
      <c r="M56" s="2"/>
      <c r="N56" s="2"/>
      <c r="O56" s="2"/>
    </row>
    <row r="57" spans="2:15">
      <c r="B57" s="74" t="s">
        <v>137</v>
      </c>
      <c r="C57" s="74">
        <v>6.4355784160768268</v>
      </c>
      <c r="G57" s="30"/>
      <c r="H57" s="30"/>
      <c r="L57" s="2"/>
      <c r="M57" s="2"/>
      <c r="N57" s="2"/>
      <c r="O57" s="2"/>
    </row>
    <row r="58" spans="2:15">
      <c r="B58" s="74" t="s">
        <v>198</v>
      </c>
      <c r="C58" s="74">
        <v>5.9978664365888559</v>
      </c>
      <c r="G58" s="30"/>
      <c r="H58" s="30"/>
      <c r="L58" s="2"/>
      <c r="M58" s="2"/>
      <c r="N58" s="2"/>
      <c r="O58" s="2"/>
    </row>
    <row r="59" spans="2:15">
      <c r="B59" s="74" t="s">
        <v>199</v>
      </c>
      <c r="C59" s="74">
        <v>5.8236283961799789</v>
      </c>
      <c r="G59" s="30"/>
      <c r="H59" s="30"/>
      <c r="L59" s="2"/>
      <c r="M59" s="2"/>
      <c r="N59" s="2"/>
      <c r="O59" s="2"/>
    </row>
    <row r="60" spans="2:15">
      <c r="B60" s="74" t="s">
        <v>195</v>
      </c>
      <c r="C60" s="74">
        <v>4.7788128731947577</v>
      </c>
      <c r="G60" s="30"/>
      <c r="H60" s="30"/>
      <c r="L60" s="2"/>
      <c r="M60" s="2"/>
      <c r="N60" s="2"/>
      <c r="O60" s="2"/>
    </row>
    <row r="61" spans="2:15">
      <c r="B61" s="659" t="s">
        <v>140</v>
      </c>
      <c r="C61" s="74">
        <v>4.1829040021392281</v>
      </c>
      <c r="G61" s="30"/>
      <c r="H61" s="30"/>
      <c r="L61" s="2"/>
      <c r="M61" s="2"/>
      <c r="N61" s="2"/>
      <c r="O61" s="2"/>
    </row>
    <row r="62" spans="2:15">
      <c r="B62" s="659" t="s">
        <v>132</v>
      </c>
      <c r="C62" s="74">
        <v>3.9522830652440022</v>
      </c>
      <c r="G62" s="30"/>
      <c r="H62" s="30"/>
      <c r="L62" s="2"/>
      <c r="M62" s="2"/>
      <c r="N62" s="2"/>
      <c r="O62" s="2"/>
    </row>
    <row r="63" spans="2:15">
      <c r="B63" s="74" t="s">
        <v>484</v>
      </c>
      <c r="C63" s="74">
        <v>3.8611185928988387</v>
      </c>
      <c r="G63" s="30"/>
      <c r="H63" s="30"/>
      <c r="L63" s="2"/>
      <c r="M63" s="2"/>
      <c r="N63" s="2"/>
      <c r="O63" s="2"/>
    </row>
    <row r="64" spans="2:15">
      <c r="B64" s="659" t="s">
        <v>197</v>
      </c>
      <c r="C64" s="74">
        <v>3.7474752056265883</v>
      </c>
      <c r="G64" s="30"/>
      <c r="H64" s="30"/>
      <c r="L64" s="2"/>
      <c r="M64" s="2"/>
      <c r="N64" s="2"/>
      <c r="O64" s="2"/>
    </row>
    <row r="65" spans="2:15">
      <c r="B65" s="74" t="s">
        <v>196</v>
      </c>
      <c r="C65" s="74">
        <v>3.7080401822893969</v>
      </c>
      <c r="G65" s="30"/>
      <c r="H65" s="30"/>
      <c r="L65" s="2"/>
      <c r="M65" s="2"/>
      <c r="N65" s="2"/>
      <c r="O65" s="2"/>
    </row>
    <row r="66" spans="2:15">
      <c r="B66" s="74" t="s">
        <v>134</v>
      </c>
      <c r="C66" s="74">
        <v>3.4642014796903471</v>
      </c>
      <c r="G66" s="30"/>
      <c r="H66" s="30"/>
      <c r="L66" s="2"/>
      <c r="M66" s="2"/>
      <c r="N66" s="2"/>
      <c r="O66" s="2"/>
    </row>
    <row r="67" spans="2:15">
      <c r="B67" s="74" t="s">
        <v>208</v>
      </c>
      <c r="C67" s="74">
        <v>3.0197066068235974</v>
      </c>
      <c r="G67" s="30"/>
      <c r="H67" s="30"/>
      <c r="L67" s="2"/>
      <c r="M67" s="2"/>
      <c r="N67" s="2"/>
      <c r="O67" s="2"/>
    </row>
    <row r="68" spans="2:15">
      <c r="B68" s="74" t="s">
        <v>201</v>
      </c>
      <c r="C68" s="74">
        <v>2.5931213866864278</v>
      </c>
      <c r="G68" s="30"/>
      <c r="H68" s="30"/>
      <c r="L68" s="2"/>
      <c r="M68" s="2"/>
      <c r="N68" s="2"/>
      <c r="O68" s="2"/>
    </row>
    <row r="69" spans="2:15">
      <c r="B69" s="74" t="s">
        <v>151</v>
      </c>
      <c r="C69" s="74">
        <v>1.0502375723281643</v>
      </c>
      <c r="G69" s="30"/>
      <c r="H69" s="30"/>
      <c r="L69" s="2"/>
      <c r="M69" s="2"/>
      <c r="N69" s="2"/>
      <c r="O69" s="2"/>
    </row>
    <row r="70" spans="2:15">
      <c r="B70" s="74" t="s">
        <v>207</v>
      </c>
      <c r="C70" s="74">
        <v>-0.14094751771418146</v>
      </c>
      <c r="G70" s="30"/>
      <c r="H70" s="30"/>
      <c r="L70" s="2"/>
      <c r="M70" s="2"/>
      <c r="N70" s="2"/>
      <c r="O70" s="2"/>
    </row>
    <row r="71" spans="2:15">
      <c r="B71" s="659" t="s">
        <v>133</v>
      </c>
      <c r="C71" s="74">
        <v>-0.6174821789667192</v>
      </c>
      <c r="G71" s="30"/>
      <c r="H71" s="30"/>
      <c r="L71" s="2"/>
      <c r="M71" s="2"/>
      <c r="N71" s="2"/>
      <c r="O71" s="2"/>
    </row>
    <row r="72" spans="2:15">
      <c r="B72" s="74" t="s">
        <v>202</v>
      </c>
      <c r="C72" s="74">
        <v>-1.9579958140661131</v>
      </c>
      <c r="G72" s="30"/>
      <c r="H72" s="30"/>
      <c r="L72" s="2"/>
      <c r="M72" s="2"/>
      <c r="N72" s="2"/>
      <c r="O72" s="2"/>
    </row>
    <row r="73" spans="2:15">
      <c r="B73" s="74" t="s">
        <v>203</v>
      </c>
      <c r="C73" s="74">
        <v>-2.1036248156671502</v>
      </c>
      <c r="G73" s="30"/>
      <c r="H73" s="30"/>
      <c r="L73" s="2"/>
      <c r="M73" s="2"/>
      <c r="N73" s="2"/>
      <c r="O73" s="2"/>
    </row>
    <row r="74" spans="2:15">
      <c r="B74" s="74" t="s">
        <v>150</v>
      </c>
      <c r="C74" s="74">
        <v>-4.5324176854711427</v>
      </c>
      <c r="G74" s="30"/>
      <c r="H74" s="30"/>
      <c r="L74" s="2"/>
      <c r="M74" s="2"/>
      <c r="N74" s="2"/>
      <c r="O74" s="2"/>
    </row>
    <row r="75" spans="2:15">
      <c r="B75" s="74" t="s">
        <v>205</v>
      </c>
      <c r="C75" s="74">
        <v>-5.6936775828654618</v>
      </c>
      <c r="G75" s="30"/>
      <c r="H75" s="30"/>
      <c r="L75" s="2"/>
      <c r="M75" s="2"/>
      <c r="N75" s="2"/>
      <c r="O75" s="2"/>
    </row>
    <row r="76" spans="2:15">
      <c r="B76" s="74" t="s">
        <v>204</v>
      </c>
      <c r="C76" s="74">
        <v>-6.9514522233738019</v>
      </c>
      <c r="G76" s="30"/>
      <c r="H76" s="30"/>
      <c r="L76" s="2"/>
      <c r="M76" s="2"/>
      <c r="N76" s="2"/>
      <c r="O76" s="2"/>
    </row>
    <row r="77" spans="2:15">
      <c r="B77" s="74" t="s">
        <v>149</v>
      </c>
      <c r="C77" s="74">
        <v>-7.9097187693724305</v>
      </c>
      <c r="G77" s="30"/>
      <c r="H77" s="30"/>
      <c r="L77" s="2"/>
      <c r="M77" s="2"/>
      <c r="N77" s="2"/>
      <c r="O77" s="2"/>
    </row>
    <row r="78" spans="2:15">
      <c r="B78" s="74"/>
      <c r="C78" s="74"/>
      <c r="G78" s="30"/>
      <c r="H78" s="30"/>
      <c r="L78" s="2"/>
      <c r="M78" s="2"/>
      <c r="N78" s="2"/>
      <c r="O78" s="2"/>
    </row>
    <row r="79" spans="2:15">
      <c r="B79" s="74" t="s">
        <v>156</v>
      </c>
      <c r="C79" s="74">
        <v>12.383849577041302</v>
      </c>
      <c r="G79" s="30"/>
      <c r="H79" s="30"/>
      <c r="L79" s="2"/>
      <c r="M79" s="2"/>
      <c r="N79" s="2"/>
      <c r="O79" s="2"/>
    </row>
    <row r="80" spans="2:15">
      <c r="B80" s="659" t="s">
        <v>148</v>
      </c>
      <c r="C80" s="74">
        <v>9.2566875603428134</v>
      </c>
      <c r="G80" s="30"/>
      <c r="H80" s="30"/>
      <c r="L80" s="2"/>
      <c r="M80" s="2"/>
      <c r="N80" s="2"/>
      <c r="O80" s="2"/>
    </row>
    <row r="81" spans="2:15">
      <c r="B81" s="74" t="s">
        <v>157</v>
      </c>
      <c r="C81" s="74">
        <v>9.1954461757996011</v>
      </c>
      <c r="G81" s="30"/>
      <c r="H81" s="30"/>
      <c r="L81" s="2"/>
      <c r="M81" s="2"/>
      <c r="N81" s="2"/>
      <c r="O81" s="2"/>
    </row>
    <row r="82" spans="2:15" s="30" customFormat="1">
      <c r="B82" s="74" t="s">
        <v>4</v>
      </c>
      <c r="C82" s="74">
        <v>8.5828958441345389</v>
      </c>
    </row>
    <row r="83" spans="2:15">
      <c r="B83" s="74" t="s">
        <v>344</v>
      </c>
      <c r="C83" s="74">
        <v>1.2885552347679499</v>
      </c>
      <c r="G83" s="30"/>
      <c r="H83" s="30"/>
      <c r="L83" s="2"/>
      <c r="M83" s="2"/>
      <c r="N83" s="2"/>
      <c r="O83" s="2"/>
    </row>
    <row r="84" spans="2:15">
      <c r="B84" s="74" t="s">
        <v>5</v>
      </c>
      <c r="C84" s="74">
        <v>-0.60220308420975799</v>
      </c>
      <c r="G84" s="30"/>
      <c r="H84" s="30"/>
      <c r="L84" s="2"/>
      <c r="M84" s="2"/>
      <c r="N84" s="2"/>
      <c r="O84" s="2"/>
    </row>
    <row r="85" spans="2:15" s="25" customFormat="1">
      <c r="C85" s="558"/>
    </row>
  </sheetData>
  <printOptions gridLines="1"/>
  <pageMargins left="0.74803149606299213" right="0.74803149606299213" top="0.98425196850393704" bottom="0.98425196850393704" header="0.51181102362204722" footer="0.51181102362204722"/>
  <pageSetup paperSize="9" scale="150"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sheetPr codeName="Sheet73"/>
  <dimension ref="A1:F17"/>
  <sheetViews>
    <sheetView workbookViewId="0">
      <selection activeCell="J18" sqref="J18"/>
    </sheetView>
  </sheetViews>
  <sheetFormatPr defaultRowHeight="12.75"/>
  <cols>
    <col min="1" max="1" width="6.5703125" customWidth="1"/>
    <col min="2" max="2" width="9.42578125" customWidth="1"/>
    <col min="3" max="6" width="9.5703125" customWidth="1"/>
  </cols>
  <sheetData>
    <row r="1" spans="1:6">
      <c r="A1" s="86">
        <v>7.5</v>
      </c>
      <c r="B1" s="1" t="s">
        <v>653</v>
      </c>
      <c r="C1" s="2"/>
      <c r="D1" s="2"/>
      <c r="E1" s="2"/>
    </row>
    <row r="2" spans="1:6">
      <c r="A2" s="24"/>
      <c r="B2" s="2"/>
      <c r="C2" s="2"/>
      <c r="D2" s="2"/>
      <c r="E2" s="2"/>
    </row>
    <row r="3" spans="1:6" ht="11.25" customHeight="1">
      <c r="A3" s="1098"/>
      <c r="B3" s="1099"/>
      <c r="C3" s="1099"/>
      <c r="D3" s="1099"/>
      <c r="E3" s="423"/>
      <c r="F3" s="378" t="s">
        <v>85</v>
      </c>
    </row>
    <row r="4" spans="1:6" ht="21.75" customHeight="1">
      <c r="A4" s="165" t="s">
        <v>211</v>
      </c>
      <c r="B4" s="183" t="s">
        <v>173</v>
      </c>
      <c r="C4" s="183" t="s">
        <v>172</v>
      </c>
      <c r="D4" s="183" t="s">
        <v>171</v>
      </c>
      <c r="E4" s="183" t="s">
        <v>279</v>
      </c>
      <c r="F4" s="183" t="s">
        <v>319</v>
      </c>
    </row>
    <row r="5" spans="1:6">
      <c r="A5" s="185">
        <v>2003</v>
      </c>
      <c r="B5" s="358">
        <v>60</v>
      </c>
      <c r="C5" s="357">
        <v>29.3</v>
      </c>
      <c r="D5" s="358">
        <v>30.7</v>
      </c>
      <c r="E5" s="353">
        <v>31.9</v>
      </c>
      <c r="F5" s="350">
        <f>D5+E5</f>
        <v>62.599999999999994</v>
      </c>
    </row>
    <row r="6" spans="1:6">
      <c r="A6" s="185">
        <v>2004</v>
      </c>
      <c r="B6" s="358">
        <v>58.5</v>
      </c>
      <c r="C6" s="357">
        <v>26.5</v>
      </c>
      <c r="D6" s="358">
        <v>32</v>
      </c>
      <c r="E6" s="353">
        <v>33.299999999999997</v>
      </c>
      <c r="F6" s="350">
        <f>D6+E6</f>
        <v>65.3</v>
      </c>
    </row>
    <row r="7" spans="1:6">
      <c r="A7" s="194">
        <v>2005</v>
      </c>
      <c r="B7" s="358">
        <v>84.6</v>
      </c>
      <c r="C7" s="358">
        <v>29.4</v>
      </c>
      <c r="D7" s="358">
        <v>55.1</v>
      </c>
      <c r="E7" s="353">
        <v>33.5</v>
      </c>
      <c r="F7" s="353">
        <v>88.6</v>
      </c>
    </row>
    <row r="8" spans="1:6">
      <c r="A8" s="194">
        <v>2006</v>
      </c>
      <c r="B8" s="358">
        <v>107.8</v>
      </c>
      <c r="C8" s="358">
        <v>36</v>
      </c>
      <c r="D8" s="358">
        <v>71.8</v>
      </c>
      <c r="E8" s="353">
        <v>34.200000000000003</v>
      </c>
      <c r="F8" s="353">
        <f>D8+E8</f>
        <v>106</v>
      </c>
    </row>
    <row r="9" spans="1:6">
      <c r="A9" s="194">
        <v>2007</v>
      </c>
      <c r="B9" s="358">
        <v>151.09</v>
      </c>
      <c r="C9" s="358">
        <v>46.33</v>
      </c>
      <c r="D9" s="358">
        <v>104.76</v>
      </c>
      <c r="E9" s="353">
        <v>38.153000000000006</v>
      </c>
      <c r="F9" s="353">
        <v>142.91300000000001</v>
      </c>
    </row>
    <row r="10" spans="1:6">
      <c r="A10" s="194">
        <v>2008</v>
      </c>
      <c r="B10" s="358">
        <v>113.473</v>
      </c>
      <c r="C10" s="358">
        <v>49.191000000000003</v>
      </c>
      <c r="D10" s="358">
        <v>64.281999999999996</v>
      </c>
      <c r="E10" s="353">
        <v>44.946000000000005</v>
      </c>
      <c r="F10" s="353">
        <v>109.22800000000001</v>
      </c>
    </row>
    <row r="11" spans="1:6">
      <c r="A11" s="194">
        <v>2009</v>
      </c>
      <c r="B11" s="358">
        <v>73.656000000000006</v>
      </c>
      <c r="C11" s="358">
        <v>72.040999999999997</v>
      </c>
      <c r="D11" s="358">
        <v>1.6150000000000091</v>
      </c>
      <c r="E11" s="353">
        <v>46.704000000000008</v>
      </c>
      <c r="F11" s="353">
        <v>48.319000000000017</v>
      </c>
    </row>
    <row r="12" spans="1:6">
      <c r="A12" s="194">
        <v>2010</v>
      </c>
      <c r="B12" s="358">
        <v>41.781999999999996</v>
      </c>
      <c r="C12" s="358">
        <v>69.236000000000004</v>
      </c>
      <c r="D12" s="358">
        <v>-27.454000000000008</v>
      </c>
      <c r="E12" s="353">
        <v>48.819999999999993</v>
      </c>
      <c r="F12" s="353">
        <v>21.365999999999985</v>
      </c>
    </row>
    <row r="13" spans="1:6" s="1038" customFormat="1">
      <c r="A13" s="194">
        <v>2011</v>
      </c>
      <c r="B13" s="358">
        <v>53.266999999999996</v>
      </c>
      <c r="C13" s="358">
        <v>80.632000000000005</v>
      </c>
      <c r="D13" s="358">
        <v>-27.365000000000009</v>
      </c>
      <c r="E13" s="353">
        <v>47.488999999999997</v>
      </c>
      <c r="F13" s="353">
        <v>20.123999999999988</v>
      </c>
    </row>
    <row r="14" spans="1:6" s="981" customFormat="1">
      <c r="A14" s="195">
        <v>2012</v>
      </c>
      <c r="B14" s="359">
        <v>52.732938447325111</v>
      </c>
      <c r="C14" s="359">
        <v>87.083987850806537</v>
      </c>
      <c r="D14" s="359">
        <v>-34.351049403481426</v>
      </c>
      <c r="E14" s="355">
        <v>44.858999999999995</v>
      </c>
      <c r="F14" s="355">
        <v>10.507950596518569</v>
      </c>
    </row>
    <row r="15" spans="1:6">
      <c r="F15" s="4" t="s">
        <v>330</v>
      </c>
    </row>
    <row r="17" spans="1:1">
      <c r="A17" s="32"/>
    </row>
  </sheetData>
  <mergeCells count="1">
    <mergeCell ref="A3:D3"/>
  </mergeCells>
  <pageMargins left="0.75" right="0.75" top="1" bottom="1" header="0.5" footer="0.5"/>
  <pageSetup paperSize="9" orientation="portrait" r:id="rId1"/>
  <headerFooter alignWithMargins="0"/>
</worksheet>
</file>

<file path=xl/worksheets/sheet76.xml><?xml version="1.0" encoding="utf-8"?>
<worksheet xmlns="http://schemas.openxmlformats.org/spreadsheetml/2006/main" xmlns:r="http://schemas.openxmlformats.org/officeDocument/2006/relationships">
  <sheetPr codeName="Sheet74"/>
  <dimension ref="A1:P43"/>
  <sheetViews>
    <sheetView topLeftCell="A7" workbookViewId="0">
      <selection activeCell="A26" sqref="A26"/>
    </sheetView>
  </sheetViews>
  <sheetFormatPr defaultRowHeight="11.25"/>
  <cols>
    <col min="1" max="2" width="9.140625" style="2"/>
    <col min="3" max="3" width="11.7109375" style="2" customWidth="1"/>
    <col min="4" max="4" width="9.140625" style="2"/>
    <col min="5" max="5" width="11.140625" style="2" customWidth="1"/>
    <col min="6" max="6" width="11.85546875" style="2" customWidth="1"/>
    <col min="7" max="7" width="10.28515625" style="2" customWidth="1"/>
    <col min="8" max="8" width="5.42578125" style="2" customWidth="1"/>
    <col min="9" max="11" width="12.28515625" style="2" customWidth="1"/>
    <col min="12" max="12" width="14.7109375" style="2" customWidth="1"/>
    <col min="13" max="17" width="5.42578125" style="2" customWidth="1"/>
    <col min="18" max="16384" width="9.140625" style="2"/>
  </cols>
  <sheetData>
    <row r="1" spans="1:12">
      <c r="A1" s="86">
        <v>7.6</v>
      </c>
      <c r="B1" s="1" t="s">
        <v>654</v>
      </c>
    </row>
    <row r="2" spans="1:12">
      <c r="A2" s="86"/>
      <c r="B2" s="1"/>
    </row>
    <row r="3" spans="1:12">
      <c r="A3" s="283"/>
      <c r="B3" s="1"/>
    </row>
    <row r="4" spans="1:12">
      <c r="A4" s="1"/>
      <c r="E4" s="230"/>
    </row>
    <row r="5" spans="1:12">
      <c r="A5" s="1"/>
    </row>
    <row r="6" spans="1:12">
      <c r="A6" s="1"/>
    </row>
    <row r="7" spans="1:12" ht="11.25" customHeight="1">
      <c r="A7" s="1"/>
      <c r="I7" s="230"/>
    </row>
    <row r="8" spans="1:12">
      <c r="A8" s="1"/>
    </row>
    <row r="9" spans="1:12">
      <c r="A9" s="1"/>
    </row>
    <row r="10" spans="1:12">
      <c r="A10" s="1"/>
    </row>
    <row r="11" spans="1:12">
      <c r="A11" s="1"/>
      <c r="I11" s="24"/>
    </row>
    <row r="12" spans="1:12">
      <c r="A12" s="1"/>
      <c r="I12" s="30"/>
      <c r="J12" s="30"/>
      <c r="K12" s="30"/>
      <c r="L12" s="30"/>
    </row>
    <row r="13" spans="1:12" ht="11.25" customHeight="1">
      <c r="A13" s="1"/>
    </row>
    <row r="14" spans="1:12" ht="11.25" customHeight="1">
      <c r="A14" s="1"/>
      <c r="I14" s="23"/>
      <c r="J14" s="23"/>
      <c r="K14" s="23"/>
      <c r="L14" s="23"/>
    </row>
    <row r="15" spans="1:12">
      <c r="A15" s="1"/>
      <c r="I15" s="23"/>
      <c r="J15" s="23"/>
      <c r="K15" s="23"/>
      <c r="L15" s="23"/>
    </row>
    <row r="16" spans="1:12">
      <c r="A16" s="1"/>
    </row>
    <row r="17" spans="1:16">
      <c r="A17" s="1"/>
    </row>
    <row r="18" spans="1:16">
      <c r="A18" s="1"/>
    </row>
    <row r="19" spans="1:16">
      <c r="A19" s="1"/>
      <c r="H19" s="4" t="s">
        <v>330</v>
      </c>
    </row>
    <row r="20" spans="1:16">
      <c r="A20" s="1079" t="s">
        <v>658</v>
      </c>
      <c r="B20" s="1087"/>
      <c r="C20" s="1087"/>
      <c r="D20" s="1087"/>
      <c r="E20" s="1087"/>
      <c r="F20" s="1087"/>
      <c r="G20" s="1087"/>
      <c r="H20" s="1087"/>
    </row>
    <row r="21" spans="1:16" ht="5.25" customHeight="1">
      <c r="A21" s="1087"/>
      <c r="B21" s="1087"/>
      <c r="C21" s="1087"/>
      <c r="D21" s="1087"/>
      <c r="E21" s="1087"/>
      <c r="F21" s="1087"/>
      <c r="G21" s="1087"/>
      <c r="H21" s="1087"/>
    </row>
    <row r="22" spans="1:16" hidden="1">
      <c r="A22" s="1087"/>
      <c r="B22" s="1087"/>
      <c r="C22" s="1087"/>
      <c r="D22" s="1087"/>
      <c r="E22" s="1087"/>
      <c r="F22" s="1087"/>
      <c r="G22" s="1087"/>
      <c r="H22" s="1087"/>
    </row>
    <row r="23" spans="1:16" hidden="1">
      <c r="A23" s="1087"/>
      <c r="B23" s="1087"/>
      <c r="C23" s="1087"/>
      <c r="D23" s="1087"/>
      <c r="E23" s="1087"/>
      <c r="F23" s="1087"/>
      <c r="G23" s="1087"/>
      <c r="H23" s="1087"/>
    </row>
    <row r="24" spans="1:16" hidden="1">
      <c r="A24" s="1087"/>
      <c r="B24" s="1087"/>
      <c r="C24" s="1087"/>
      <c r="D24" s="1087"/>
      <c r="E24" s="1087"/>
      <c r="F24" s="1087"/>
      <c r="G24" s="1087"/>
      <c r="H24" s="1087"/>
    </row>
    <row r="25" spans="1:16" hidden="1">
      <c r="A25" s="1087"/>
      <c r="B25" s="1087"/>
      <c r="C25" s="1087"/>
      <c r="D25" s="1087"/>
      <c r="E25" s="1087"/>
      <c r="F25" s="1087"/>
      <c r="G25" s="1087"/>
      <c r="H25" s="1087"/>
    </row>
    <row r="26" spans="1:16" s="25" customFormat="1">
      <c r="A26" s="521"/>
    </row>
    <row r="27" spans="1:16" ht="24" customHeight="1">
      <c r="A27" s="10" t="s">
        <v>32</v>
      </c>
      <c r="B27" s="10" t="s">
        <v>307</v>
      </c>
      <c r="C27" s="10" t="s">
        <v>52</v>
      </c>
      <c r="D27" s="10" t="s">
        <v>308</v>
      </c>
      <c r="E27" s="10" t="s">
        <v>56</v>
      </c>
      <c r="F27" s="675" t="s">
        <v>359</v>
      </c>
      <c r="G27" s="10"/>
    </row>
    <row r="28" spans="1:16">
      <c r="A28" s="10">
        <v>2003</v>
      </c>
      <c r="B28" s="23">
        <v>15.8</v>
      </c>
      <c r="C28" s="23">
        <v>11.8</v>
      </c>
      <c r="D28" s="23">
        <v>5.3</v>
      </c>
      <c r="E28" s="23">
        <v>27.2</v>
      </c>
      <c r="H28" s="23"/>
      <c r="I28" s="23"/>
      <c r="J28" s="23"/>
      <c r="K28" s="23"/>
      <c r="L28" s="23"/>
      <c r="M28" s="23"/>
      <c r="N28" s="23"/>
      <c r="O28" s="23"/>
      <c r="P28" s="23"/>
    </row>
    <row r="29" spans="1:16">
      <c r="A29" s="10">
        <v>2004</v>
      </c>
      <c r="B29" s="2">
        <v>14.6</v>
      </c>
      <c r="C29" s="2">
        <v>15.2</v>
      </c>
      <c r="D29" s="2">
        <v>5.3</v>
      </c>
      <c r="E29" s="2">
        <v>23.3</v>
      </c>
    </row>
    <row r="30" spans="1:16">
      <c r="A30" s="10">
        <v>2005</v>
      </c>
      <c r="B30" s="23">
        <v>15.6</v>
      </c>
      <c r="C30" s="23">
        <v>11.1</v>
      </c>
      <c r="D30" s="23">
        <v>4.8</v>
      </c>
      <c r="E30" s="23">
        <v>19.399999999999999</v>
      </c>
      <c r="F30" s="23">
        <v>33.700000000000003</v>
      </c>
    </row>
    <row r="31" spans="1:16" s="30" customFormat="1">
      <c r="A31" s="30">
        <v>2006</v>
      </c>
      <c r="B31" s="2">
        <v>17.7</v>
      </c>
      <c r="C31" s="2">
        <v>13.5</v>
      </c>
      <c r="D31" s="2">
        <v>4</v>
      </c>
      <c r="E31" s="2">
        <v>23.3</v>
      </c>
      <c r="F31" s="2">
        <v>49.3</v>
      </c>
    </row>
    <row r="32" spans="1:16">
      <c r="A32" s="2">
        <v>2007</v>
      </c>
      <c r="B32" s="7">
        <v>18.239999999999998</v>
      </c>
      <c r="C32" s="7">
        <v>20.318999999999999</v>
      </c>
      <c r="D32" s="7">
        <v>5.2519999999999998</v>
      </c>
      <c r="E32" s="7">
        <v>34.691000000000003</v>
      </c>
      <c r="F32" s="7">
        <v>72.585999999999999</v>
      </c>
    </row>
    <row r="33" spans="1:12">
      <c r="A33" s="980">
        <v>2008</v>
      </c>
      <c r="B33" s="113">
        <v>19.364999999999998</v>
      </c>
      <c r="C33" s="113">
        <v>14.510999999999999</v>
      </c>
      <c r="D33" s="113">
        <v>4.9989999999999997</v>
      </c>
      <c r="E33" s="113">
        <v>29.143000000000001</v>
      </c>
      <c r="F33" s="113">
        <v>45.454000000000001</v>
      </c>
      <c r="G33" s="980"/>
      <c r="H33" s="980"/>
      <c r="I33" s="980"/>
      <c r="J33" s="980"/>
      <c r="K33" s="980"/>
    </row>
    <row r="34" spans="1:12">
      <c r="A34" s="980">
        <v>2009</v>
      </c>
      <c r="B34" s="113">
        <v>13.385045764379646</v>
      </c>
      <c r="C34" s="113">
        <v>18.069890217632832</v>
      </c>
      <c r="D34" s="113">
        <v>3.0196574145444548</v>
      </c>
      <c r="E34" s="113">
        <v>21.649335706356336</v>
      </c>
      <c r="F34" s="113">
        <v>17.528506519583146</v>
      </c>
      <c r="G34" s="980"/>
      <c r="H34" s="980"/>
      <c r="I34" s="980"/>
      <c r="J34" s="980"/>
      <c r="K34" s="980"/>
    </row>
    <row r="35" spans="1:12" s="25" customFormat="1">
      <c r="A35" s="980">
        <v>2010</v>
      </c>
      <c r="B35" s="627">
        <v>9.0636587495579519</v>
      </c>
      <c r="C35" s="627">
        <v>7.8166728406068184</v>
      </c>
      <c r="D35" s="627">
        <v>1.651327395237443</v>
      </c>
      <c r="E35" s="627">
        <v>14.539420512309732</v>
      </c>
      <c r="F35" s="627">
        <v>8.7088588772339328</v>
      </c>
      <c r="G35" s="980"/>
      <c r="H35" s="980"/>
      <c r="I35" s="980"/>
      <c r="J35" s="980"/>
      <c r="K35" s="980"/>
    </row>
    <row r="36" spans="1:12" s="1037" customFormat="1">
      <c r="A36" s="1037">
        <v>2011</v>
      </c>
      <c r="B36" s="627">
        <v>11.479349640805756</v>
      </c>
      <c r="C36" s="627">
        <v>9.6231885535501061</v>
      </c>
      <c r="D36" s="627">
        <v>1.3427660685392497</v>
      </c>
      <c r="E36" s="627">
        <v>20.663347197206399</v>
      </c>
      <c r="F36" s="627">
        <v>10.157365285360255</v>
      </c>
    </row>
    <row r="37" spans="1:12" s="30" customFormat="1">
      <c r="A37" s="25">
        <v>2012</v>
      </c>
      <c r="B37" s="558">
        <v>8.4449744781591942</v>
      </c>
      <c r="C37" s="558">
        <v>10.208232728007621</v>
      </c>
      <c r="D37" s="558">
        <v>4.9174651528712063</v>
      </c>
      <c r="E37" s="558">
        <v>19.902181799809448</v>
      </c>
      <c r="F37" s="558">
        <v>9.2620699396599004</v>
      </c>
      <c r="G37" s="25"/>
      <c r="H37" s="25"/>
      <c r="I37" s="25"/>
    </row>
    <row r="38" spans="1:12">
      <c r="B38" s="10"/>
      <c r="C38" s="23"/>
      <c r="D38" s="23"/>
      <c r="E38" s="23"/>
      <c r="F38" s="23"/>
      <c r="G38" s="23"/>
      <c r="H38" s="23"/>
      <c r="I38" s="23"/>
      <c r="J38" s="23"/>
      <c r="K38" s="23"/>
      <c r="L38" s="23" t="s">
        <v>51</v>
      </c>
    </row>
    <row r="39" spans="1:12">
      <c r="B39" s="10"/>
      <c r="C39" s="23"/>
      <c r="D39" s="23"/>
      <c r="E39" s="23"/>
      <c r="F39" s="23"/>
      <c r="G39" s="23"/>
      <c r="H39" s="23"/>
      <c r="I39" s="23"/>
      <c r="J39" s="23"/>
      <c r="K39" s="23"/>
      <c r="L39" s="23"/>
    </row>
    <row r="40" spans="1:12">
      <c r="B40" s="10"/>
      <c r="C40" s="23"/>
      <c r="F40" s="23"/>
      <c r="I40" s="23"/>
    </row>
    <row r="41" spans="1:12">
      <c r="B41" s="10"/>
      <c r="I41" s="23"/>
      <c r="J41" s="23"/>
      <c r="K41" s="23"/>
      <c r="L41" s="23"/>
    </row>
    <row r="42" spans="1:12">
      <c r="B42" s="10"/>
      <c r="I42" s="23"/>
      <c r="J42" s="23"/>
      <c r="K42" s="23"/>
      <c r="L42" s="23"/>
    </row>
    <row r="43" spans="1:12">
      <c r="C43" s="23"/>
    </row>
  </sheetData>
  <mergeCells count="1">
    <mergeCell ref="A20:H25"/>
  </mergeCells>
  <pageMargins left="0.75" right="0.75" top="1" bottom="1" header="0.5" footer="0.5"/>
  <pageSetup paperSize="9" scale="65" orientation="portrait" r:id="rId1"/>
  <headerFooter alignWithMargins="0"/>
  <drawing r:id="rId2"/>
</worksheet>
</file>

<file path=xl/worksheets/sheet77.xml><?xml version="1.0" encoding="utf-8"?>
<worksheet xmlns="http://schemas.openxmlformats.org/spreadsheetml/2006/main" xmlns:r="http://schemas.openxmlformats.org/officeDocument/2006/relationships">
  <sheetPr codeName="Sheet75"/>
  <dimension ref="A1:N41"/>
  <sheetViews>
    <sheetView workbookViewId="0">
      <selection activeCell="B2" sqref="B2"/>
    </sheetView>
  </sheetViews>
  <sheetFormatPr defaultRowHeight="11.25"/>
  <cols>
    <col min="1" max="10" width="9.140625" style="2"/>
    <col min="11" max="11" width="9.7109375" style="2" customWidth="1"/>
    <col min="12" max="13" width="10" style="2" customWidth="1"/>
    <col min="14" max="16384" width="9.140625" style="2"/>
  </cols>
  <sheetData>
    <row r="1" spans="1:9">
      <c r="A1" s="86">
        <v>7.7</v>
      </c>
      <c r="B1" s="1" t="s">
        <v>506</v>
      </c>
      <c r="G1" s="284"/>
    </row>
    <row r="2" spans="1:9">
      <c r="A2" s="24"/>
    </row>
    <row r="6" spans="1:9" ht="11.25" customHeight="1"/>
    <row r="8" spans="1:9">
      <c r="I8" s="24"/>
    </row>
    <row r="22" spans="1:14">
      <c r="H22" s="4" t="s">
        <v>194</v>
      </c>
    </row>
    <row r="23" spans="1:14" s="25" customFormat="1">
      <c r="A23" s="554" t="s">
        <v>210</v>
      </c>
    </row>
    <row r="24" spans="1:14">
      <c r="A24" s="2" t="s">
        <v>31</v>
      </c>
      <c r="C24" s="2">
        <v>2001</v>
      </c>
      <c r="D24" s="2">
        <v>2002</v>
      </c>
      <c r="E24" s="2">
        <v>2003</v>
      </c>
      <c r="F24" s="2">
        <v>2004</v>
      </c>
      <c r="G24" s="2">
        <v>2005</v>
      </c>
      <c r="H24" s="2">
        <v>2006</v>
      </c>
      <c r="I24" s="2">
        <v>2007</v>
      </c>
      <c r="J24" s="2">
        <v>2008</v>
      </c>
      <c r="K24" s="2">
        <v>2009</v>
      </c>
      <c r="L24" s="2">
        <v>2010</v>
      </c>
      <c r="M24" s="209" t="s">
        <v>210</v>
      </c>
    </row>
    <row r="25" spans="1:14">
      <c r="A25" s="209" t="s">
        <v>484</v>
      </c>
      <c r="C25" s="7">
        <v>0.5</v>
      </c>
      <c r="D25" s="7">
        <v>0.3</v>
      </c>
      <c r="E25" s="7">
        <v>0.2</v>
      </c>
      <c r="F25" s="7">
        <v>0.8</v>
      </c>
      <c r="G25" s="7">
        <v>0.6</v>
      </c>
      <c r="H25" s="7">
        <v>1</v>
      </c>
      <c r="I25" s="7">
        <v>1</v>
      </c>
      <c r="J25" s="7">
        <v>1.2</v>
      </c>
      <c r="K25" s="7">
        <v>1.1000000000000001</v>
      </c>
      <c r="L25" s="7">
        <v>1</v>
      </c>
      <c r="M25" s="625" t="s">
        <v>210</v>
      </c>
    </row>
    <row r="26" spans="1:14">
      <c r="A26" s="2" t="s">
        <v>277</v>
      </c>
      <c r="C26" s="7">
        <v>7.1</v>
      </c>
      <c r="D26" s="7">
        <v>7.9</v>
      </c>
      <c r="E26" s="7">
        <v>8.1999999999999993</v>
      </c>
      <c r="F26" s="7">
        <v>8.3000000000000007</v>
      </c>
      <c r="G26" s="7">
        <v>8.1999999999999993</v>
      </c>
      <c r="H26" s="7">
        <v>8.9</v>
      </c>
      <c r="I26" s="7">
        <v>9.8000000000000007</v>
      </c>
      <c r="J26" s="7">
        <v>10.3</v>
      </c>
      <c r="K26" s="7">
        <v>10.199999999999999</v>
      </c>
      <c r="L26" s="7">
        <v>10.4</v>
      </c>
      <c r="M26" s="209" t="s">
        <v>210</v>
      </c>
      <c r="N26" s="24"/>
    </row>
    <row r="27" spans="1:14" s="25" customFormat="1"/>
    <row r="28" spans="1:14">
      <c r="B28" s="24"/>
    </row>
    <row r="30" spans="1:14">
      <c r="F30" s="7"/>
    </row>
    <row r="31" spans="1:14">
      <c r="F31" s="7"/>
    </row>
    <row r="32" spans="1:14">
      <c r="F32" s="7"/>
    </row>
    <row r="33" spans="6:6">
      <c r="F33" s="7"/>
    </row>
    <row r="34" spans="6:6">
      <c r="F34" s="7"/>
    </row>
    <row r="35" spans="6:6">
      <c r="F35" s="7"/>
    </row>
    <row r="36" spans="6:6">
      <c r="F36" s="7"/>
    </row>
    <row r="37" spans="6:6">
      <c r="F37" s="7"/>
    </row>
    <row r="38" spans="6:6">
      <c r="F38" s="7"/>
    </row>
    <row r="39" spans="6:6">
      <c r="F39" s="7"/>
    </row>
    <row r="40" spans="6:6">
      <c r="F40" s="7"/>
    </row>
    <row r="41" spans="6:6">
      <c r="F41" s="7"/>
    </row>
  </sheetData>
  <printOptions gridLines="1"/>
  <pageMargins left="0.74803149606299213" right="0.74803149606299213" top="0.98425196850393704" bottom="0.98425196850393704" header="0.51181102362204722" footer="0.51181102362204722"/>
  <pageSetup paperSize="9"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sheetPr codeName="Sheet76"/>
  <dimension ref="A1:P32"/>
  <sheetViews>
    <sheetView workbookViewId="0">
      <selection activeCell="K19" sqref="K19:M19"/>
    </sheetView>
  </sheetViews>
  <sheetFormatPr defaultRowHeight="11.25"/>
  <cols>
    <col min="1" max="5" width="9.140625" style="2"/>
    <col min="6" max="6" width="11.42578125" style="2" customWidth="1"/>
    <col min="7" max="7" width="9.140625" style="2"/>
    <col min="8" max="8" width="5.140625" style="343" customWidth="1"/>
    <col min="9" max="9" width="6.7109375" style="2" customWidth="1"/>
    <col min="10" max="10" width="7.28515625" style="2" customWidth="1"/>
    <col min="11" max="11" width="6.5703125" style="2" customWidth="1"/>
    <col min="12" max="12" width="2.140625" style="2" customWidth="1"/>
    <col min="13" max="13" width="7.28515625" style="2" customWidth="1"/>
    <col min="14" max="14" width="9.7109375" style="2" customWidth="1"/>
    <col min="15" max="15" width="11.85546875" style="2" customWidth="1"/>
    <col min="16" max="16" width="6" style="340" customWidth="1"/>
    <col min="17" max="17" width="2.28515625" style="2" customWidth="1"/>
    <col min="18" max="16384" width="9.140625" style="2"/>
  </cols>
  <sheetData>
    <row r="1" spans="1:16">
      <c r="A1" s="86">
        <v>7.8</v>
      </c>
      <c r="B1" s="1" t="s">
        <v>655</v>
      </c>
    </row>
    <row r="2" spans="1:16">
      <c r="A2" s="24"/>
    </row>
    <row r="3" spans="1:16" ht="25.5" customHeight="1">
      <c r="A3" s="10"/>
      <c r="B3" s="192"/>
      <c r="C3" s="23"/>
      <c r="D3" s="23"/>
      <c r="E3" s="23"/>
      <c r="F3" s="23"/>
      <c r="H3" s="1100" t="s">
        <v>53</v>
      </c>
      <c r="I3" s="1101"/>
      <c r="J3" s="1101"/>
      <c r="K3" s="1101"/>
      <c r="L3" s="984"/>
      <c r="M3" s="1105" t="s">
        <v>57</v>
      </c>
      <c r="N3" s="1106"/>
      <c r="O3" s="1106"/>
      <c r="P3" s="1107"/>
    </row>
    <row r="4" spans="1:16" ht="22.5">
      <c r="A4" s="10"/>
      <c r="B4" s="192"/>
      <c r="C4" s="23"/>
      <c r="D4" s="23"/>
      <c r="E4" s="23"/>
      <c r="F4" s="23"/>
      <c r="H4" s="1102" t="s">
        <v>303</v>
      </c>
      <c r="I4" s="88" t="s">
        <v>70</v>
      </c>
      <c r="J4" s="88" t="s">
        <v>304</v>
      </c>
      <c r="K4" s="88" t="s">
        <v>306</v>
      </c>
      <c r="L4" s="88"/>
      <c r="M4" s="203" t="s">
        <v>71</v>
      </c>
      <c r="N4" s="203" t="s">
        <v>305</v>
      </c>
      <c r="O4" s="203" t="s">
        <v>305</v>
      </c>
    </row>
    <row r="5" spans="1:16" ht="33.75">
      <c r="A5" s="10"/>
      <c r="B5" s="192"/>
      <c r="C5" s="23"/>
      <c r="D5" s="23"/>
      <c r="E5" s="23"/>
      <c r="F5" s="23"/>
      <c r="H5" s="1103"/>
      <c r="I5" s="88" t="s">
        <v>54</v>
      </c>
      <c r="J5" s="88" t="s">
        <v>54</v>
      </c>
      <c r="K5" s="88" t="s">
        <v>54</v>
      </c>
      <c r="L5" s="88"/>
      <c r="N5" s="86" t="s">
        <v>280</v>
      </c>
      <c r="O5" s="86" t="s">
        <v>58</v>
      </c>
      <c r="P5" s="341" t="s">
        <v>244</v>
      </c>
    </row>
    <row r="6" spans="1:16">
      <c r="A6" s="10"/>
      <c r="B6" s="192"/>
      <c r="C6" s="23"/>
      <c r="D6" s="23"/>
      <c r="E6" s="23"/>
      <c r="F6" s="23"/>
      <c r="H6" s="991" t="s">
        <v>210</v>
      </c>
      <c r="I6" s="623" t="s">
        <v>210</v>
      </c>
      <c r="J6" s="624" t="s">
        <v>210</v>
      </c>
      <c r="K6" s="623" t="s">
        <v>210</v>
      </c>
      <c r="L6" s="986"/>
      <c r="M6" s="625" t="s">
        <v>210</v>
      </c>
      <c r="N6" s="625" t="s">
        <v>210</v>
      </c>
      <c r="O6" s="625" t="s">
        <v>210</v>
      </c>
      <c r="P6" s="794" t="s">
        <v>210</v>
      </c>
    </row>
    <row r="7" spans="1:16">
      <c r="A7" s="10"/>
      <c r="B7" s="192"/>
      <c r="C7" s="23"/>
      <c r="D7" s="23"/>
      <c r="E7" s="23"/>
      <c r="F7" s="23"/>
      <c r="H7" s="991" t="s">
        <v>210</v>
      </c>
      <c r="I7" s="623" t="s">
        <v>210</v>
      </c>
      <c r="J7" s="624" t="s">
        <v>210</v>
      </c>
      <c r="K7" s="623" t="s">
        <v>210</v>
      </c>
      <c r="L7" s="986"/>
      <c r="M7" s="625" t="s">
        <v>210</v>
      </c>
      <c r="N7" s="625" t="s">
        <v>210</v>
      </c>
      <c r="O7" s="625" t="s">
        <v>210</v>
      </c>
      <c r="P7" s="794" t="s">
        <v>210</v>
      </c>
    </row>
    <row r="8" spans="1:16">
      <c r="H8" s="991" t="s">
        <v>210</v>
      </c>
      <c r="I8" s="623" t="s">
        <v>210</v>
      </c>
      <c r="J8" s="624" t="s">
        <v>210</v>
      </c>
      <c r="K8" s="623" t="s">
        <v>210</v>
      </c>
      <c r="L8" s="986"/>
      <c r="M8" s="625" t="s">
        <v>210</v>
      </c>
      <c r="N8" s="625" t="s">
        <v>210</v>
      </c>
      <c r="O8" s="625" t="s">
        <v>210</v>
      </c>
      <c r="P8" s="794" t="s">
        <v>210</v>
      </c>
    </row>
    <row r="9" spans="1:16">
      <c r="H9" s="991" t="s">
        <v>210</v>
      </c>
      <c r="I9" s="623" t="s">
        <v>210</v>
      </c>
      <c r="J9" s="624" t="s">
        <v>210</v>
      </c>
      <c r="K9" s="623" t="s">
        <v>210</v>
      </c>
      <c r="L9" s="986"/>
      <c r="M9" s="625" t="s">
        <v>210</v>
      </c>
      <c r="N9" s="625" t="s">
        <v>210</v>
      </c>
      <c r="O9" s="625" t="s">
        <v>210</v>
      </c>
      <c r="P9" s="794" t="s">
        <v>210</v>
      </c>
    </row>
    <row r="10" spans="1:16">
      <c r="A10" s="10"/>
      <c r="B10" s="192"/>
      <c r="C10" s="23"/>
      <c r="D10" s="23"/>
      <c r="E10" s="23"/>
      <c r="F10" s="23"/>
      <c r="H10" s="992">
        <v>2003</v>
      </c>
      <c r="I10" s="866">
        <v>834.678</v>
      </c>
      <c r="J10" s="866">
        <v>3145.1750000000002</v>
      </c>
      <c r="K10" s="866">
        <v>441.90499999999997</v>
      </c>
      <c r="L10" s="866"/>
      <c r="M10" s="13">
        <v>2703.27</v>
      </c>
      <c r="N10" s="7">
        <f t="shared" ref="N10:N17" si="0">I10/M10*100</f>
        <v>30.876605000610375</v>
      </c>
      <c r="O10" s="7">
        <f t="shared" ref="O10:O17" si="1">K10/M10*100</f>
        <v>16.347053753417157</v>
      </c>
      <c r="P10" s="342">
        <f>O10+N10</f>
        <v>47.223658754027532</v>
      </c>
    </row>
    <row r="11" spans="1:16">
      <c r="A11" s="10"/>
      <c r="B11" s="192"/>
      <c r="C11" s="23"/>
      <c r="D11" s="23"/>
      <c r="E11" s="23"/>
      <c r="F11" s="23"/>
      <c r="H11" s="992">
        <v>2004</v>
      </c>
      <c r="I11" s="866">
        <v>843.81100000000004</v>
      </c>
      <c r="J11" s="866">
        <v>3201.377</v>
      </c>
      <c r="K11" s="866">
        <v>449.69099999999997</v>
      </c>
      <c r="L11" s="866"/>
      <c r="M11" s="13">
        <v>2751.6860000000001</v>
      </c>
      <c r="N11" s="7">
        <f t="shared" si="0"/>
        <v>30.665235786350621</v>
      </c>
      <c r="O11" s="7">
        <f t="shared" si="1"/>
        <v>16.342380634999778</v>
      </c>
      <c r="P11" s="342">
        <f t="shared" ref="P11:P13" si="2">O11+N11</f>
        <v>47.007616421350399</v>
      </c>
    </row>
    <row r="12" spans="1:16">
      <c r="A12" s="10"/>
      <c r="B12" s="192"/>
      <c r="C12" s="23"/>
      <c r="D12" s="23"/>
      <c r="E12" s="23"/>
      <c r="F12" s="23"/>
      <c r="H12" s="992">
        <v>2005</v>
      </c>
      <c r="I12" s="866">
        <v>853.48099999999999</v>
      </c>
      <c r="J12" s="866">
        <v>3280.3580000000002</v>
      </c>
      <c r="K12" s="866">
        <v>458.88099999999997</v>
      </c>
      <c r="L12" s="866"/>
      <c r="M12" s="13">
        <v>2821.4769999999999</v>
      </c>
      <c r="N12" s="7">
        <f t="shared" si="0"/>
        <v>30.24944027543021</v>
      </c>
      <c r="O12" s="7">
        <f t="shared" si="1"/>
        <v>16.263857546951471</v>
      </c>
      <c r="P12" s="342">
        <f t="shared" si="2"/>
        <v>46.513297822381681</v>
      </c>
    </row>
    <row r="13" spans="1:16">
      <c r="G13" s="4" t="s">
        <v>330</v>
      </c>
      <c r="H13" s="992">
        <v>2006</v>
      </c>
      <c r="I13" s="866">
        <v>865</v>
      </c>
      <c r="J13" s="866">
        <v>3367.9000000000005</v>
      </c>
      <c r="K13" s="866">
        <v>462.3</v>
      </c>
      <c r="L13" s="866"/>
      <c r="M13" s="13">
        <v>2905.6000000000004</v>
      </c>
      <c r="N13" s="7">
        <f t="shared" si="0"/>
        <v>29.770099118942728</v>
      </c>
      <c r="O13" s="7">
        <f t="shared" si="1"/>
        <v>15.910655286343612</v>
      </c>
      <c r="P13" s="342">
        <f t="shared" si="2"/>
        <v>45.680754405286336</v>
      </c>
    </row>
    <row r="14" spans="1:16">
      <c r="B14" s="24"/>
      <c r="H14" s="343">
        <v>2007</v>
      </c>
      <c r="I14" s="13">
        <v>884.18100000000004</v>
      </c>
      <c r="J14" s="13">
        <v>3491.6610000000001</v>
      </c>
      <c r="K14" s="13">
        <v>471.02100000000002</v>
      </c>
      <c r="L14" s="13"/>
      <c r="M14" s="13">
        <v>3020.64</v>
      </c>
      <c r="N14" s="7">
        <f t="shared" si="0"/>
        <v>29.271313364055302</v>
      </c>
      <c r="O14" s="7">
        <f t="shared" si="1"/>
        <v>15.593417289051329</v>
      </c>
      <c r="P14" s="342">
        <f t="shared" ref="P14:P19" si="3">O14+N14</f>
        <v>44.864730653106633</v>
      </c>
    </row>
    <row r="15" spans="1:16">
      <c r="C15" s="9"/>
      <c r="D15" s="9"/>
      <c r="E15" s="9"/>
      <c r="F15" s="9"/>
      <c r="H15" s="343">
        <v>2008</v>
      </c>
      <c r="I15" s="13">
        <v>913.39100000000008</v>
      </c>
      <c r="J15" s="13">
        <v>3571.6790000000001</v>
      </c>
      <c r="K15" s="13">
        <v>483.74400000000003</v>
      </c>
      <c r="L15" s="13"/>
      <c r="M15" s="13">
        <v>3087.9349999999999</v>
      </c>
      <c r="N15" s="7">
        <f t="shared" si="0"/>
        <v>29.579346715523485</v>
      </c>
      <c r="O15" s="7">
        <f t="shared" si="1"/>
        <v>15.665614723107838</v>
      </c>
      <c r="P15" s="342">
        <f t="shared" si="3"/>
        <v>45.244961438631321</v>
      </c>
    </row>
    <row r="16" spans="1:16" ht="13.5" customHeight="1">
      <c r="A16" s="1079" t="s">
        <v>210</v>
      </c>
      <c r="B16" s="1072"/>
      <c r="C16" s="1072"/>
      <c r="D16" s="1072"/>
      <c r="E16" s="1072"/>
      <c r="F16" s="1072"/>
      <c r="G16" s="1104"/>
      <c r="H16" s="343">
        <v>2009</v>
      </c>
      <c r="I16" s="13">
        <v>936.38099999999986</v>
      </c>
      <c r="J16" s="13">
        <v>3597.0140000000001</v>
      </c>
      <c r="K16" s="13">
        <v>498.90199999999999</v>
      </c>
      <c r="L16" s="13"/>
      <c r="M16" s="13">
        <v>3098.1120000000001</v>
      </c>
      <c r="N16" s="7">
        <f t="shared" si="0"/>
        <v>30.224246250619728</v>
      </c>
      <c r="O16" s="7">
        <f t="shared" si="1"/>
        <v>16.103420405718065</v>
      </c>
      <c r="P16" s="342">
        <f t="shared" si="3"/>
        <v>46.327666656337797</v>
      </c>
    </row>
    <row r="17" spans="1:16">
      <c r="H17" s="343">
        <v>2010</v>
      </c>
      <c r="I17" s="13">
        <v>957.70499999999993</v>
      </c>
      <c r="J17" s="13">
        <v>3597.058</v>
      </c>
      <c r="K17" s="13">
        <v>515.053</v>
      </c>
      <c r="L17" s="13"/>
      <c r="M17" s="13">
        <v>3082.0050000000001</v>
      </c>
      <c r="N17" s="7">
        <f t="shared" si="0"/>
        <v>31.074089756505906</v>
      </c>
      <c r="O17" s="7">
        <f t="shared" si="1"/>
        <v>16.711621168687266</v>
      </c>
      <c r="P17" s="342">
        <f t="shared" si="3"/>
        <v>47.785710925193172</v>
      </c>
    </row>
    <row r="18" spans="1:16">
      <c r="D18" s="7"/>
      <c r="E18" s="7"/>
      <c r="F18" s="7"/>
      <c r="G18" s="7"/>
      <c r="H18" s="503">
        <v>2011</v>
      </c>
      <c r="I18" s="7">
        <v>976.71599999999989</v>
      </c>
      <c r="J18" s="7">
        <v>3598.1720000000005</v>
      </c>
      <c r="K18" s="7">
        <v>531.56299999999999</v>
      </c>
      <c r="L18" s="7"/>
      <c r="M18" s="13">
        <v>3066.6090000000004</v>
      </c>
      <c r="N18" s="7">
        <f t="shared" ref="N18" si="4">I18/M18*100</f>
        <v>31.850033701720687</v>
      </c>
      <c r="O18" s="7">
        <f t="shared" ref="O18" si="5">K18/M18*100</f>
        <v>17.333902039679657</v>
      </c>
      <c r="P18" s="342">
        <f t="shared" si="3"/>
        <v>49.183935741400347</v>
      </c>
    </row>
    <row r="19" spans="1:16">
      <c r="D19" s="7"/>
      <c r="E19" s="7"/>
      <c r="F19" s="7"/>
      <c r="G19" s="7"/>
      <c r="H19" s="1040">
        <v>2012</v>
      </c>
      <c r="I19" s="7">
        <v>994.77413139922555</v>
      </c>
      <c r="J19" s="7">
        <v>3590.6248686007748</v>
      </c>
      <c r="K19" s="13">
        <v>549.38453188161861</v>
      </c>
      <c r="L19" s="13"/>
      <c r="M19" s="13">
        <v>3041.2403367191564</v>
      </c>
      <c r="N19" s="7">
        <f t="shared" ref="N19" si="6">I19/M19*100</f>
        <v>32.709487618869765</v>
      </c>
      <c r="O19" s="7">
        <f t="shared" ref="O19" si="7">K19/M19*100</f>
        <v>18.064489190429661</v>
      </c>
      <c r="P19" s="342">
        <f t="shared" si="3"/>
        <v>50.773976809299427</v>
      </c>
    </row>
    <row r="20" spans="1:16">
      <c r="A20" s="32"/>
      <c r="D20" s="7"/>
      <c r="E20" s="7"/>
      <c r="F20" s="7"/>
      <c r="G20" s="7"/>
      <c r="H20" s="993"/>
      <c r="I20" s="7"/>
      <c r="J20" s="7"/>
    </row>
    <row r="21" spans="1:16">
      <c r="D21" s="7"/>
      <c r="E21" s="7"/>
      <c r="F21" s="7"/>
      <c r="G21" s="7"/>
      <c r="H21" s="993"/>
      <c r="I21" s="7"/>
      <c r="J21" s="7"/>
    </row>
    <row r="22" spans="1:16">
      <c r="D22" s="7"/>
      <c r="E22" s="7"/>
      <c r="F22" s="7"/>
      <c r="G22" s="7"/>
      <c r="H22" s="993"/>
      <c r="I22" s="7"/>
      <c r="J22" s="7"/>
    </row>
    <row r="23" spans="1:16">
      <c r="D23" s="7"/>
      <c r="E23" s="7"/>
      <c r="F23" s="7"/>
      <c r="G23" s="7"/>
      <c r="H23" s="993"/>
      <c r="I23" s="7"/>
      <c r="J23" s="7"/>
    </row>
    <row r="24" spans="1:16">
      <c r="D24" s="7"/>
      <c r="E24" s="7"/>
      <c r="F24" s="7"/>
      <c r="G24" s="7"/>
      <c r="H24" s="993"/>
      <c r="I24" s="7"/>
      <c r="J24" s="7"/>
    </row>
    <row r="25" spans="1:16">
      <c r="D25" s="7"/>
      <c r="E25" s="7"/>
      <c r="F25" s="7"/>
      <c r="G25" s="7"/>
      <c r="H25" s="993"/>
      <c r="I25" s="7"/>
      <c r="J25" s="7"/>
    </row>
    <row r="26" spans="1:16">
      <c r="D26" s="7"/>
      <c r="E26" s="7"/>
      <c r="F26" s="7"/>
      <c r="G26" s="7"/>
      <c r="H26" s="993"/>
      <c r="I26" s="7"/>
      <c r="J26" s="7"/>
    </row>
    <row r="27" spans="1:16">
      <c r="D27" s="7"/>
      <c r="E27" s="7"/>
      <c r="F27" s="7"/>
      <c r="G27" s="7"/>
      <c r="H27" s="993"/>
      <c r="I27" s="7"/>
      <c r="J27" s="7"/>
    </row>
    <row r="28" spans="1:16">
      <c r="D28" s="7"/>
      <c r="E28" s="7"/>
      <c r="F28" s="7"/>
      <c r="G28" s="7"/>
      <c r="H28" s="993"/>
      <c r="I28" s="7"/>
      <c r="J28" s="7"/>
    </row>
    <row r="29" spans="1:16">
      <c r="D29" s="7"/>
      <c r="E29" s="7"/>
      <c r="F29" s="7"/>
      <c r="G29" s="7"/>
      <c r="H29" s="993"/>
      <c r="I29" s="7"/>
      <c r="J29" s="7"/>
    </row>
    <row r="32" spans="1:16">
      <c r="D32" s="339"/>
    </row>
  </sheetData>
  <mergeCells count="4">
    <mergeCell ref="H3:K3"/>
    <mergeCell ref="H4:H5"/>
    <mergeCell ref="A16:G16"/>
    <mergeCell ref="M3:P3"/>
  </mergeCells>
  <pageMargins left="0.75" right="0.75" top="1" bottom="1" header="0.5" footer="0.5"/>
  <pageSetup paperSize="9"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sheetPr codeName="Sheet77"/>
  <dimension ref="A1:K43"/>
  <sheetViews>
    <sheetView topLeftCell="A3" workbookViewId="0">
      <selection activeCell="H20" sqref="H20"/>
    </sheetView>
  </sheetViews>
  <sheetFormatPr defaultRowHeight="11.25"/>
  <cols>
    <col min="1" max="1" width="14.7109375" style="2" customWidth="1"/>
    <col min="2" max="2" width="11" style="2" customWidth="1"/>
    <col min="3" max="3" width="7.42578125" style="2" customWidth="1"/>
    <col min="4" max="4" width="9.85546875" style="2" customWidth="1"/>
    <col min="5" max="5" width="7.5703125" style="2" customWidth="1"/>
    <col min="6" max="16384" width="9.140625" style="2"/>
  </cols>
  <sheetData>
    <row r="1" spans="1:11">
      <c r="A1" s="86">
        <v>7.9</v>
      </c>
      <c r="B1" s="1" t="s">
        <v>507</v>
      </c>
    </row>
    <row r="2" spans="1:11">
      <c r="A2" s="24"/>
      <c r="C2" s="24"/>
    </row>
    <row r="3" spans="1:11">
      <c r="D3" s="4" t="s">
        <v>76</v>
      </c>
    </row>
    <row r="4" spans="1:11" ht="22.5">
      <c r="A4" s="19" t="s">
        <v>209</v>
      </c>
      <c r="B4" s="763" t="s">
        <v>117</v>
      </c>
      <c r="C4" s="762" t="s">
        <v>280</v>
      </c>
      <c r="D4" s="762" t="s">
        <v>192</v>
      </c>
    </row>
    <row r="5" spans="1:11" ht="11.25" customHeight="1">
      <c r="A5" s="604" t="s">
        <v>151</v>
      </c>
      <c r="B5" s="605">
        <v>38.228530766828449</v>
      </c>
      <c r="C5" s="605">
        <v>21.119978881470729</v>
      </c>
      <c r="D5" s="605">
        <v>17.108551885357716</v>
      </c>
      <c r="H5"/>
      <c r="I5"/>
      <c r="J5"/>
      <c r="K5"/>
    </row>
    <row r="6" spans="1:11" ht="12.75">
      <c r="A6" s="20" t="s">
        <v>207</v>
      </c>
      <c r="B6" s="350">
        <v>40.147785329608197</v>
      </c>
      <c r="C6" s="350">
        <v>21.126726200801205</v>
      </c>
      <c r="D6" s="350">
        <v>19.021059128806989</v>
      </c>
      <c r="H6"/>
      <c r="I6"/>
      <c r="J6"/>
      <c r="K6"/>
    </row>
    <row r="7" spans="1:11" ht="12.75">
      <c r="A7" s="20" t="s">
        <v>200</v>
      </c>
      <c r="B7" s="350">
        <v>42.740579601963525</v>
      </c>
      <c r="C7" s="350">
        <v>24.103635930629757</v>
      </c>
      <c r="D7" s="350">
        <v>18.636943671333768</v>
      </c>
      <c r="H7"/>
      <c r="I7"/>
      <c r="J7"/>
      <c r="K7"/>
    </row>
    <row r="8" spans="1:11" ht="12.75">
      <c r="A8" s="20" t="s">
        <v>201</v>
      </c>
      <c r="B8" s="350">
        <v>42.743632367422244</v>
      </c>
      <c r="C8" s="350">
        <v>20.574369660549234</v>
      </c>
      <c r="D8" s="350">
        <v>22.169262706873013</v>
      </c>
      <c r="H8"/>
      <c r="I8"/>
      <c r="J8"/>
      <c r="K8"/>
    </row>
    <row r="9" spans="1:11" ht="12.75">
      <c r="A9" s="20" t="s">
        <v>150</v>
      </c>
      <c r="B9" s="350">
        <v>43.046336693846705</v>
      </c>
      <c r="C9" s="350">
        <v>21.675497845192439</v>
      </c>
      <c r="D9" s="350">
        <v>21.370838848654262</v>
      </c>
      <c r="H9"/>
      <c r="I9"/>
      <c r="J9"/>
      <c r="K9"/>
    </row>
    <row r="10" spans="1:11" ht="12.75">
      <c r="A10" s="20" t="s">
        <v>208</v>
      </c>
      <c r="B10" s="350">
        <v>44.339661163960372</v>
      </c>
      <c r="C10" s="350">
        <v>20.476952841187504</v>
      </c>
      <c r="D10" s="350">
        <v>23.862708322772868</v>
      </c>
      <c r="H10"/>
      <c r="I10"/>
      <c r="J10"/>
      <c r="K10"/>
    </row>
    <row r="11" spans="1:11">
      <c r="A11" s="20" t="s">
        <v>206</v>
      </c>
      <c r="B11" s="350">
        <v>44.469159719099181</v>
      </c>
      <c r="C11" s="350">
        <v>22.053135918635626</v>
      </c>
      <c r="D11" s="350">
        <v>22.416023800463556</v>
      </c>
    </row>
    <row r="12" spans="1:11">
      <c r="A12" s="20" t="s">
        <v>205</v>
      </c>
      <c r="B12" s="350">
        <v>45.160242345958885</v>
      </c>
      <c r="C12" s="350">
        <v>19.956496999321608</v>
      </c>
      <c r="D12" s="350">
        <v>25.203745346637273</v>
      </c>
    </row>
    <row r="13" spans="1:11">
      <c r="A13" s="20" t="s">
        <v>203</v>
      </c>
      <c r="B13" s="350">
        <v>45.620140178963474</v>
      </c>
      <c r="C13" s="350">
        <v>21.25025355905035</v>
      </c>
      <c r="D13" s="350">
        <v>24.369886619913125</v>
      </c>
    </row>
    <row r="14" spans="1:11">
      <c r="A14" s="20" t="s">
        <v>138</v>
      </c>
      <c r="B14" s="350">
        <v>45.942693883602828</v>
      </c>
      <c r="C14" s="350">
        <v>25.674269274306912</v>
      </c>
      <c r="D14" s="350">
        <v>20.26842460929592</v>
      </c>
    </row>
    <row r="15" spans="1:11" s="1" customFormat="1">
      <c r="A15" s="604" t="s">
        <v>149</v>
      </c>
      <c r="B15" s="605">
        <v>45.979085623831828</v>
      </c>
      <c r="C15" s="605">
        <v>20.082251568111381</v>
      </c>
      <c r="D15" s="605">
        <v>25.896834055720447</v>
      </c>
    </row>
    <row r="16" spans="1:11" s="209" customFormat="1">
      <c r="A16" s="604" t="s">
        <v>204</v>
      </c>
      <c r="B16" s="605">
        <v>46.091537040447342</v>
      </c>
      <c r="C16" s="605">
        <v>21.967980181337875</v>
      </c>
      <c r="D16" s="605">
        <v>24.123556859109467</v>
      </c>
    </row>
    <row r="17" spans="1:7">
      <c r="A17" s="20" t="s">
        <v>135</v>
      </c>
      <c r="B17" s="350">
        <v>47.406154703092042</v>
      </c>
      <c r="C17" s="350">
        <v>22.245535297942769</v>
      </c>
      <c r="D17" s="350">
        <v>25.160619405149276</v>
      </c>
    </row>
    <row r="18" spans="1:7">
      <c r="A18" s="20" t="s">
        <v>195</v>
      </c>
      <c r="B18" s="350">
        <v>47.718655371672476</v>
      </c>
      <c r="C18" s="350">
        <v>21.702970665965474</v>
      </c>
      <c r="D18" s="350">
        <v>26.015684705706999</v>
      </c>
    </row>
    <row r="19" spans="1:7">
      <c r="A19" s="20" t="s">
        <v>202</v>
      </c>
      <c r="B19" s="350">
        <v>47.84481189471002</v>
      </c>
      <c r="C19" s="350">
        <v>22.69199668610802</v>
      </c>
      <c r="D19" s="350">
        <v>25.152815208602</v>
      </c>
    </row>
    <row r="20" spans="1:7">
      <c r="A20" s="21" t="s">
        <v>277</v>
      </c>
      <c r="B20" s="351">
        <v>49.2</v>
      </c>
      <c r="C20" s="351">
        <v>31.9</v>
      </c>
      <c r="D20" s="351">
        <v>17.3</v>
      </c>
      <c r="F20" s="209" t="s">
        <v>210</v>
      </c>
      <c r="G20" s="209" t="s">
        <v>210</v>
      </c>
    </row>
    <row r="21" spans="1:7">
      <c r="A21" s="604" t="s">
        <v>140</v>
      </c>
      <c r="B21" s="605">
        <v>49.328765553698489</v>
      </c>
      <c r="C21" s="605">
        <v>26.063590292006889</v>
      </c>
      <c r="D21" s="605">
        <v>23.265175261691599</v>
      </c>
    </row>
    <row r="22" spans="1:7">
      <c r="A22" s="21" t="s">
        <v>3</v>
      </c>
      <c r="B22" s="351">
        <v>49.477560496441235</v>
      </c>
      <c r="C22" s="351">
        <v>23.324704072350141</v>
      </c>
      <c r="D22" s="351">
        <v>26.152856424091095</v>
      </c>
    </row>
    <row r="23" spans="1:7">
      <c r="A23" s="604" t="s">
        <v>196</v>
      </c>
      <c r="B23" s="605">
        <v>49.863295437958982</v>
      </c>
      <c r="C23" s="605">
        <v>22.651197809796518</v>
      </c>
      <c r="D23" s="605">
        <v>27.212097628162464</v>
      </c>
    </row>
    <row r="24" spans="1:7">
      <c r="A24" s="20" t="s">
        <v>134</v>
      </c>
      <c r="B24" s="350">
        <v>50.691656420595749</v>
      </c>
      <c r="C24" s="350">
        <v>21.68015310747742</v>
      </c>
      <c r="D24" s="350">
        <v>29.011503313118329</v>
      </c>
    </row>
    <row r="25" spans="1:7">
      <c r="A25" s="20" t="s">
        <v>452</v>
      </c>
      <c r="B25" s="350">
        <v>51.486933243360816</v>
      </c>
      <c r="C25" s="350">
        <v>20.27420802700836</v>
      </c>
      <c r="D25" s="350">
        <v>31.212725216352457</v>
      </c>
    </row>
    <row r="26" spans="1:7">
      <c r="A26" s="20" t="s">
        <v>197</v>
      </c>
      <c r="B26" s="350">
        <v>51.5631775935992</v>
      </c>
      <c r="C26" s="350">
        <v>25.029253715856331</v>
      </c>
      <c r="D26" s="350">
        <v>26.533923877742872</v>
      </c>
    </row>
    <row r="27" spans="1:7">
      <c r="A27" s="20" t="s">
        <v>199</v>
      </c>
      <c r="B27" s="350">
        <v>51.603473531587035</v>
      </c>
      <c r="C27" s="350">
        <v>26.384267742170231</v>
      </c>
      <c r="D27" s="350">
        <v>25.219205789416801</v>
      </c>
    </row>
    <row r="28" spans="1:7">
      <c r="A28" s="20" t="s">
        <v>131</v>
      </c>
      <c r="B28" s="350">
        <v>51.659836317868368</v>
      </c>
      <c r="C28" s="350">
        <v>25.634570463120593</v>
      </c>
      <c r="D28" s="350">
        <v>26.025265854747779</v>
      </c>
    </row>
    <row r="29" spans="1:7">
      <c r="A29" s="20" t="s">
        <v>137</v>
      </c>
      <c r="B29" s="350">
        <v>52.28304214117248</v>
      </c>
      <c r="C29" s="350">
        <v>21.383727987585956</v>
      </c>
      <c r="D29" s="350">
        <v>30.899314153586523</v>
      </c>
    </row>
    <row r="30" spans="1:7">
      <c r="A30" s="20" t="s">
        <v>132</v>
      </c>
      <c r="B30" s="350">
        <v>53.111108663568075</v>
      </c>
      <c r="C30" s="350">
        <v>27.399580368746832</v>
      </c>
      <c r="D30" s="350">
        <v>25.711528294821242</v>
      </c>
    </row>
    <row r="31" spans="1:7">
      <c r="A31" s="20" t="s">
        <v>198</v>
      </c>
      <c r="B31" s="350">
        <v>54.016159676381172</v>
      </c>
      <c r="C31" s="350">
        <v>25.598978631244822</v>
      </c>
      <c r="D31" s="350">
        <v>28.417181045136353</v>
      </c>
    </row>
    <row r="32" spans="1:7">
      <c r="A32" s="20" t="s">
        <v>136</v>
      </c>
      <c r="B32" s="350">
        <v>54.530724581967554</v>
      </c>
      <c r="C32" s="350">
        <v>28.647780864429155</v>
      </c>
      <c r="D32" s="350">
        <v>25.882943717538403</v>
      </c>
    </row>
    <row r="33" spans="1:5">
      <c r="A33" s="20"/>
      <c r="B33" s="350"/>
      <c r="C33" s="350"/>
      <c r="D33" s="350"/>
    </row>
    <row r="34" spans="1:5">
      <c r="A34" s="20" t="s">
        <v>344</v>
      </c>
      <c r="B34" s="350">
        <v>41.175485656917502</v>
      </c>
      <c r="C34" s="350">
        <v>24.63340271044218</v>
      </c>
      <c r="D34" s="350">
        <v>16.542082946475322</v>
      </c>
    </row>
    <row r="35" spans="1:5">
      <c r="A35" s="20" t="s">
        <v>157</v>
      </c>
      <c r="B35" s="350">
        <v>47.015895710903578</v>
      </c>
      <c r="C35" s="350">
        <v>22.304468329615357</v>
      </c>
      <c r="D35" s="350">
        <v>24.711427381288221</v>
      </c>
    </row>
    <row r="36" spans="1:5">
      <c r="A36" s="20" t="s">
        <v>5</v>
      </c>
      <c r="B36" s="350">
        <v>47.436285576420552</v>
      </c>
      <c r="C36" s="350">
        <v>22.246248377649728</v>
      </c>
      <c r="D36" s="350">
        <v>25.190037198770824</v>
      </c>
    </row>
    <row r="37" spans="1:5">
      <c r="A37" s="20" t="s">
        <v>4</v>
      </c>
      <c r="B37" s="350">
        <v>48.885189573531498</v>
      </c>
      <c r="C37" s="350">
        <v>38.125709988171657</v>
      </c>
      <c r="D37" s="350">
        <v>10.75947958535984</v>
      </c>
    </row>
    <row r="38" spans="1:5">
      <c r="A38" s="20" t="s">
        <v>156</v>
      </c>
      <c r="B38" s="350">
        <v>49.728004062307519</v>
      </c>
      <c r="C38" s="350">
        <v>31.309859088707821</v>
      </c>
      <c r="D38" s="350">
        <v>18.418144973599702</v>
      </c>
    </row>
    <row r="39" spans="1:5">
      <c r="A39" s="22" t="s">
        <v>148</v>
      </c>
      <c r="B39" s="355">
        <v>51.098637033515715</v>
      </c>
      <c r="C39" s="355">
        <v>28.304947283049472</v>
      </c>
      <c r="D39" s="355">
        <v>22.793689750466243</v>
      </c>
    </row>
    <row r="40" spans="1:5">
      <c r="D40" s="4" t="s">
        <v>194</v>
      </c>
    </row>
    <row r="42" spans="1:5">
      <c r="A42" s="1079" t="s">
        <v>508</v>
      </c>
      <c r="B42" s="1072"/>
      <c r="C42" s="1072"/>
      <c r="D42" s="1072"/>
      <c r="E42" s="1072"/>
    </row>
    <row r="43" spans="1:5" ht="26.25" customHeight="1">
      <c r="A43" s="1072"/>
      <c r="B43" s="1072"/>
      <c r="C43" s="1072"/>
      <c r="D43" s="1072"/>
      <c r="E43" s="1072"/>
    </row>
  </sheetData>
  <mergeCells count="1">
    <mergeCell ref="A42:E43"/>
  </mergeCells>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dimension ref="A1:N39"/>
  <sheetViews>
    <sheetView workbookViewId="0">
      <selection activeCell="A9" sqref="A9"/>
    </sheetView>
  </sheetViews>
  <sheetFormatPr defaultRowHeight="12.75"/>
  <sheetData>
    <row r="1" spans="1:14" s="1" customFormat="1" ht="11.25">
      <c r="A1" s="86">
        <v>1.8</v>
      </c>
      <c r="B1" s="1" t="s">
        <v>620</v>
      </c>
    </row>
    <row r="4" spans="1:14">
      <c r="A4" s="209" t="s">
        <v>216</v>
      </c>
    </row>
    <row r="5" spans="1:14">
      <c r="A5" s="1031" t="s">
        <v>473</v>
      </c>
      <c r="C5" s="1029"/>
      <c r="D5" s="1029"/>
      <c r="E5" s="1029"/>
      <c r="F5" s="1029"/>
      <c r="G5" s="1029"/>
      <c r="H5" s="1029"/>
      <c r="I5" s="1029"/>
      <c r="J5" s="1029"/>
      <c r="K5" s="1029"/>
      <c r="L5" s="1028"/>
      <c r="M5" s="1029"/>
      <c r="N5" s="1029"/>
    </row>
    <row r="6" spans="1:14">
      <c r="A6" s="896" t="s">
        <v>617</v>
      </c>
      <c r="C6" s="1029"/>
      <c r="D6" s="1029"/>
      <c r="E6" s="1029"/>
      <c r="F6" s="1029"/>
      <c r="G6" s="1029"/>
      <c r="H6" s="1029"/>
      <c r="I6" s="1029"/>
      <c r="J6" s="1029"/>
      <c r="K6" s="1029"/>
      <c r="L6" s="1028"/>
      <c r="M6" s="1029"/>
      <c r="N6" s="1029"/>
    </row>
    <row r="7" spans="1:14">
      <c r="A7" s="897" t="s">
        <v>618</v>
      </c>
      <c r="C7" s="1029"/>
      <c r="D7" s="1029"/>
      <c r="E7" s="1029"/>
      <c r="F7" s="1029"/>
      <c r="G7" s="1029"/>
      <c r="H7" s="1029"/>
      <c r="I7" s="1029"/>
      <c r="J7" s="1029"/>
      <c r="K7" s="1029"/>
      <c r="L7" s="1028"/>
      <c r="M7" s="1029"/>
      <c r="N7" s="1029"/>
    </row>
    <row r="8" spans="1:14">
      <c r="A8" s="1032" t="s">
        <v>619</v>
      </c>
      <c r="C8" s="1029"/>
      <c r="D8" s="1029"/>
      <c r="E8" s="1029"/>
      <c r="F8" s="1029"/>
      <c r="G8" s="1029"/>
      <c r="H8" s="1029"/>
      <c r="I8" s="1029"/>
      <c r="J8" s="1029"/>
      <c r="K8" s="1029"/>
      <c r="L8" s="1028"/>
      <c r="M8" s="1029"/>
      <c r="N8" s="1029"/>
    </row>
    <row r="9" spans="1:14">
      <c r="A9" s="899" t="s">
        <v>621</v>
      </c>
      <c r="C9" s="1029"/>
      <c r="D9" s="1029"/>
      <c r="E9" s="1029"/>
      <c r="F9" s="1029"/>
      <c r="G9" s="1029"/>
      <c r="H9" s="1029"/>
      <c r="I9" s="1029"/>
      <c r="J9" s="1029"/>
      <c r="K9" s="1029"/>
      <c r="L9" s="1028"/>
      <c r="M9" s="1029"/>
      <c r="N9" s="1029"/>
    </row>
    <row r="10" spans="1:14">
      <c r="C10" s="1029"/>
      <c r="D10" s="1029"/>
      <c r="E10" s="1029"/>
      <c r="F10" s="1029"/>
      <c r="G10" s="1029"/>
      <c r="H10" s="1029"/>
      <c r="I10" s="1029"/>
      <c r="J10" s="1029"/>
      <c r="K10" s="1029"/>
      <c r="L10" s="1028"/>
      <c r="M10" s="1029"/>
      <c r="N10" s="1029"/>
    </row>
    <row r="11" spans="1:14">
      <c r="C11" s="1029"/>
      <c r="D11" s="1029"/>
      <c r="E11" s="1029"/>
      <c r="F11" s="1029"/>
      <c r="G11" s="1029"/>
      <c r="H11" s="1029"/>
      <c r="I11" s="1029"/>
      <c r="J11" s="1029"/>
      <c r="K11" s="1029"/>
      <c r="L11" s="1028"/>
      <c r="M11" s="1029"/>
      <c r="N11" s="1029"/>
    </row>
    <row r="12" spans="1:14">
      <c r="C12" s="1029"/>
      <c r="D12" s="1029"/>
      <c r="E12" s="1029"/>
      <c r="F12" s="1029"/>
      <c r="G12" s="1029"/>
      <c r="H12" s="1029"/>
      <c r="I12" s="1029"/>
      <c r="J12" s="1029"/>
      <c r="K12" s="1029"/>
      <c r="L12" s="1028"/>
      <c r="M12" s="1029"/>
      <c r="N12" s="1029"/>
    </row>
    <row r="13" spans="1:14">
      <c r="C13" s="1029"/>
      <c r="D13" s="1029"/>
      <c r="E13" s="1029"/>
      <c r="F13" s="1029"/>
      <c r="G13" s="1029"/>
      <c r="H13" s="1029"/>
      <c r="I13" s="1029"/>
      <c r="J13" s="1029"/>
      <c r="K13" s="1029"/>
      <c r="L13" s="1028"/>
      <c r="M13" s="1029"/>
      <c r="N13" s="1029"/>
    </row>
    <row r="14" spans="1:14">
      <c r="C14" s="1029"/>
      <c r="D14" s="1029"/>
      <c r="E14" s="1029"/>
      <c r="F14" s="1029"/>
      <c r="G14" s="1029"/>
      <c r="H14" s="1029"/>
      <c r="I14" s="1029"/>
      <c r="J14" s="1029"/>
      <c r="K14" s="1029"/>
      <c r="L14" s="1028"/>
      <c r="M14" s="1029"/>
      <c r="N14" s="1029"/>
    </row>
    <row r="15" spans="1:14">
      <c r="C15" s="1029"/>
      <c r="D15" s="1029"/>
      <c r="E15" s="1029"/>
      <c r="F15" s="1029"/>
      <c r="G15" s="1029"/>
      <c r="H15" s="1029"/>
      <c r="I15" s="1029"/>
      <c r="J15" s="1029"/>
      <c r="K15" s="1029"/>
      <c r="L15" s="1028"/>
      <c r="M15" s="1029"/>
      <c r="N15" s="1029"/>
    </row>
    <row r="16" spans="1:14">
      <c r="C16" s="1029"/>
      <c r="D16" s="1029"/>
      <c r="E16" s="1029"/>
      <c r="F16" s="1029"/>
      <c r="G16" s="1029"/>
      <c r="H16" s="1029"/>
      <c r="I16" s="1029"/>
      <c r="J16" s="1029"/>
      <c r="K16" s="1029"/>
      <c r="L16" s="1028"/>
      <c r="M16" s="1029"/>
      <c r="N16" s="1029"/>
    </row>
    <row r="17" spans="3:14">
      <c r="C17" s="1029"/>
      <c r="D17" s="1029"/>
      <c r="E17" s="1029"/>
      <c r="F17" s="1029"/>
      <c r="G17" s="1029"/>
      <c r="H17" s="1029"/>
      <c r="I17" s="1029"/>
      <c r="J17" s="1029"/>
      <c r="K17" s="1029"/>
      <c r="L17" s="1028"/>
      <c r="M17" s="1029"/>
      <c r="N17" s="1029"/>
    </row>
    <row r="18" spans="3:14">
      <c r="C18" s="1029"/>
      <c r="D18" s="1029"/>
      <c r="E18" s="1029"/>
      <c r="F18" s="1029"/>
      <c r="G18" s="1029"/>
      <c r="H18" s="1029"/>
      <c r="I18" s="1029"/>
      <c r="J18" s="1029"/>
      <c r="K18" s="1029"/>
      <c r="L18" s="1028"/>
      <c r="M18" s="1029"/>
      <c r="N18" s="1029"/>
    </row>
    <row r="19" spans="3:14">
      <c r="C19" s="1029"/>
      <c r="D19" s="1029"/>
      <c r="E19" s="1029"/>
      <c r="F19" s="1029"/>
      <c r="G19" s="1029"/>
      <c r="H19" s="1029"/>
      <c r="I19" s="1029"/>
      <c r="J19" s="1029"/>
      <c r="K19" s="1029"/>
      <c r="L19" s="1028"/>
      <c r="M19" s="1029"/>
      <c r="N19" s="1029"/>
    </row>
    <row r="20" spans="3:14">
      <c r="C20" s="1029"/>
      <c r="D20" s="1029"/>
      <c r="E20" s="1029"/>
      <c r="F20" s="1029"/>
      <c r="G20" s="1029"/>
      <c r="H20" s="1029"/>
      <c r="I20" s="1029"/>
      <c r="J20" s="1029"/>
      <c r="K20" s="1029"/>
      <c r="L20" s="1028"/>
      <c r="M20" s="1029"/>
      <c r="N20" s="1029"/>
    </row>
    <row r="21" spans="3:14">
      <c r="C21" s="1029"/>
      <c r="D21" s="1029"/>
      <c r="E21" s="1029"/>
      <c r="F21" s="1029"/>
      <c r="G21" s="1029"/>
      <c r="H21" s="1029"/>
      <c r="I21" s="1029"/>
      <c r="J21" s="1029"/>
      <c r="K21" s="1029"/>
      <c r="L21" s="1028"/>
      <c r="M21" s="1029"/>
      <c r="N21" s="1029"/>
    </row>
    <row r="22" spans="3:14">
      <c r="C22" s="1029"/>
      <c r="D22" s="1029"/>
      <c r="E22" s="1029"/>
      <c r="F22" s="1029"/>
      <c r="G22" s="1029"/>
      <c r="H22" s="1029"/>
      <c r="I22" s="1029"/>
      <c r="J22" s="1029"/>
      <c r="K22" s="1029"/>
      <c r="L22" s="1028"/>
      <c r="M22" s="1029"/>
      <c r="N22" s="1029"/>
    </row>
    <row r="23" spans="3:14">
      <c r="C23" s="1029"/>
      <c r="D23" s="1029"/>
      <c r="E23" s="1029"/>
      <c r="F23" s="1029"/>
      <c r="G23" s="473"/>
      <c r="H23" s="1029"/>
      <c r="I23" s="1029"/>
      <c r="J23" s="1029"/>
      <c r="K23" s="1029"/>
      <c r="L23" s="1028"/>
      <c r="M23" s="1029"/>
      <c r="N23" s="1029"/>
    </row>
    <row r="24" spans="3:14">
      <c r="C24" s="1029"/>
      <c r="D24" s="1029"/>
      <c r="E24" s="1029"/>
      <c r="F24" s="1029"/>
      <c r="G24" s="473"/>
      <c r="H24" s="1029"/>
      <c r="I24" s="1029"/>
      <c r="J24" s="1029"/>
      <c r="K24" s="1029"/>
      <c r="L24" s="1028"/>
      <c r="M24" s="1029"/>
      <c r="N24" s="1029"/>
    </row>
    <row r="25" spans="3:14">
      <c r="C25" s="1029"/>
      <c r="D25" s="1029"/>
      <c r="E25" s="1029"/>
      <c r="F25" s="1029"/>
      <c r="G25" s="473"/>
      <c r="H25" s="1029"/>
      <c r="I25" s="1029"/>
      <c r="J25" s="1029"/>
      <c r="K25" s="1029"/>
      <c r="L25" s="1028"/>
      <c r="M25" s="1029"/>
      <c r="N25" s="1029"/>
    </row>
    <row r="26" spans="3:14">
      <c r="C26" s="1029"/>
      <c r="D26" s="1029"/>
      <c r="E26" s="1029"/>
      <c r="F26" s="1029"/>
      <c r="G26" s="473"/>
      <c r="H26" s="1029"/>
      <c r="I26" s="1029"/>
      <c r="J26" s="1029"/>
      <c r="K26" s="1029"/>
      <c r="L26" s="1028"/>
      <c r="M26" s="1029"/>
      <c r="N26" s="1029"/>
    </row>
    <row r="27" spans="3:14">
      <c r="C27" s="1029"/>
      <c r="D27" s="1029"/>
      <c r="E27" s="1029"/>
      <c r="F27" s="1029"/>
      <c r="G27" s="473"/>
      <c r="H27" s="1029"/>
      <c r="I27" s="1029"/>
      <c r="J27" s="1029"/>
      <c r="K27" s="1029"/>
      <c r="L27" s="1028"/>
      <c r="M27" s="1029"/>
      <c r="N27" s="1029"/>
    </row>
    <row r="28" spans="3:14">
      <c r="C28" s="1029"/>
      <c r="D28" s="1029"/>
      <c r="E28" s="1029"/>
      <c r="F28" s="1029"/>
      <c r="G28" s="1029"/>
      <c r="H28" s="1029"/>
      <c r="I28" s="1029"/>
      <c r="J28" s="1029"/>
      <c r="K28" s="1029"/>
      <c r="L28" s="1028"/>
      <c r="M28" s="1029"/>
      <c r="N28" s="1029"/>
    </row>
    <row r="29" spans="3:14">
      <c r="C29" s="1029"/>
      <c r="D29" s="1029"/>
      <c r="E29" s="1029"/>
      <c r="F29" s="1029"/>
      <c r="G29" s="1029"/>
      <c r="H29" s="1029"/>
      <c r="I29" s="1029"/>
      <c r="J29" s="1029"/>
      <c r="K29" s="1029"/>
      <c r="L29" s="1028"/>
      <c r="M29" s="1029"/>
      <c r="N29" s="1029"/>
    </row>
    <row r="30" spans="3:14">
      <c r="C30" s="1029"/>
      <c r="D30" s="1029"/>
      <c r="E30" s="1029"/>
      <c r="F30" s="1029"/>
      <c r="G30" s="1029"/>
      <c r="H30" s="1029"/>
      <c r="I30" s="1029"/>
      <c r="J30" s="1029"/>
      <c r="K30" s="1029"/>
      <c r="L30" s="1028"/>
      <c r="M30" s="1029"/>
      <c r="N30" s="1029"/>
    </row>
    <row r="31" spans="3:14">
      <c r="C31" s="1029"/>
      <c r="D31" s="1029"/>
      <c r="E31" s="1029"/>
      <c r="F31" s="1029"/>
      <c r="G31" s="1029"/>
      <c r="H31" s="1029"/>
      <c r="I31" s="1029"/>
      <c r="J31" s="1029"/>
      <c r="K31" s="1029"/>
      <c r="L31" s="1028"/>
      <c r="M31" s="1029"/>
      <c r="N31" s="1029"/>
    </row>
    <row r="32" spans="3:14">
      <c r="C32" s="1029"/>
      <c r="D32" s="1029"/>
      <c r="E32" s="1029"/>
      <c r="F32" s="1029"/>
      <c r="G32" s="1029"/>
      <c r="H32" s="1029"/>
      <c r="I32" s="1029"/>
      <c r="J32" s="1029"/>
      <c r="K32" s="1029"/>
      <c r="L32" s="1028"/>
      <c r="M32" s="1029"/>
      <c r="N32" s="1029"/>
    </row>
    <row r="33" spans="1:14">
      <c r="C33" s="1029"/>
      <c r="D33" s="1029"/>
      <c r="E33" s="1029"/>
      <c r="F33" s="1029"/>
      <c r="G33" s="1029"/>
      <c r="H33" s="1029"/>
      <c r="I33" s="1029"/>
      <c r="J33" s="1029"/>
      <c r="K33" s="1029"/>
      <c r="L33" s="1028"/>
      <c r="M33" s="1029"/>
      <c r="N33" s="1029"/>
    </row>
    <row r="34" spans="1:14">
      <c r="C34" s="1029"/>
      <c r="D34" s="1029"/>
      <c r="E34" s="1029"/>
      <c r="F34" s="1029"/>
      <c r="G34" s="1029"/>
      <c r="H34" s="1029"/>
      <c r="I34" s="1029"/>
      <c r="J34" s="1029"/>
      <c r="K34" s="1029"/>
      <c r="L34" s="1028"/>
      <c r="M34" s="1029"/>
      <c r="N34" s="1029"/>
    </row>
    <row r="35" spans="1:14">
      <c r="C35" s="1029"/>
      <c r="D35" s="1029"/>
      <c r="E35" s="1029"/>
      <c r="F35" s="1029"/>
      <c r="G35" s="1029"/>
      <c r="H35" s="1029"/>
      <c r="I35" s="1029"/>
      <c r="J35" s="1029"/>
      <c r="K35" s="1029"/>
      <c r="L35" s="1028"/>
      <c r="M35" s="1029"/>
      <c r="N35" s="1029"/>
    </row>
    <row r="36" spans="1:14">
      <c r="C36" s="1029"/>
      <c r="D36" s="1029"/>
      <c r="E36" s="1029"/>
      <c r="F36" s="1029"/>
      <c r="G36" s="1029"/>
      <c r="H36" s="1029"/>
      <c r="I36" s="1029"/>
      <c r="J36" s="1029"/>
      <c r="K36" s="1029"/>
      <c r="L36" s="1028"/>
      <c r="M36" s="1029"/>
      <c r="N36" s="1029"/>
    </row>
    <row r="37" spans="1:14">
      <c r="C37" s="1029"/>
      <c r="D37" s="1029"/>
      <c r="E37" s="1029"/>
      <c r="F37" s="1029"/>
      <c r="G37" s="1029"/>
      <c r="H37" s="1029"/>
      <c r="I37" s="1029"/>
      <c r="J37" s="1029"/>
      <c r="K37" s="1029"/>
      <c r="L37" s="1028"/>
      <c r="M37" s="1029"/>
      <c r="N37" s="1029"/>
    </row>
    <row r="38" spans="1:14">
      <c r="C38" s="1029"/>
      <c r="D38" s="1029"/>
      <c r="E38" s="1029"/>
      <c r="F38" s="1029"/>
      <c r="G38" s="1029"/>
      <c r="H38" s="1029"/>
      <c r="I38" s="1029"/>
      <c r="J38" s="1029"/>
      <c r="K38" s="1029"/>
      <c r="L38" s="1028"/>
      <c r="M38" s="1029"/>
      <c r="N38" s="1029"/>
    </row>
    <row r="39" spans="1:14" s="209" customFormat="1">
      <c r="A39" s="32" t="s">
        <v>474</v>
      </c>
      <c r="C39" s="1029"/>
      <c r="D39" s="1029"/>
      <c r="E39" s="1029"/>
      <c r="F39" s="1029"/>
      <c r="G39" s="1029"/>
      <c r="H39" s="1029"/>
      <c r="I39" s="1029"/>
      <c r="J39" s="1029"/>
      <c r="K39" s="1029"/>
      <c r="L39" s="1028"/>
      <c r="M39" s="1029"/>
      <c r="N39" s="1029"/>
    </row>
  </sheetData>
  <pageMargins left="0.7" right="0.7" top="0.75" bottom="0.75" header="0.3" footer="0.3"/>
  <pageSetup orientation="portrait" r:id="rId1"/>
  <drawing r:id="rId2"/>
</worksheet>
</file>

<file path=xl/worksheets/sheet80.xml><?xml version="1.0" encoding="utf-8"?>
<worksheet xmlns="http://schemas.openxmlformats.org/spreadsheetml/2006/main" xmlns:r="http://schemas.openxmlformats.org/officeDocument/2006/relationships">
  <sheetPr codeName="Sheet78"/>
  <dimension ref="A1:K17"/>
  <sheetViews>
    <sheetView workbookViewId="0">
      <selection activeCell="E13" sqref="E13"/>
    </sheetView>
  </sheetViews>
  <sheetFormatPr defaultRowHeight="12.75"/>
  <cols>
    <col min="1" max="1" width="12.7109375" customWidth="1"/>
    <col min="2" max="2" width="12.5703125" customWidth="1"/>
    <col min="3" max="3" width="11.85546875" customWidth="1"/>
    <col min="4" max="4" width="7.28515625" customWidth="1"/>
  </cols>
  <sheetData>
    <row r="1" spans="1:11">
      <c r="A1" s="318">
        <v>7.1</v>
      </c>
      <c r="B1" s="1015" t="s">
        <v>580</v>
      </c>
    </row>
    <row r="2" spans="1:11">
      <c r="A2" s="283"/>
    </row>
    <row r="3" spans="1:11">
      <c r="A3" s="86"/>
      <c r="C3" s="4" t="s">
        <v>42</v>
      </c>
    </row>
    <row r="4" spans="1:11">
      <c r="A4" s="204" t="s">
        <v>211</v>
      </c>
      <c r="B4" s="205" t="s">
        <v>3</v>
      </c>
      <c r="C4" s="205" t="s">
        <v>277</v>
      </c>
      <c r="D4" s="473"/>
      <c r="F4" s="2"/>
      <c r="G4" s="2"/>
      <c r="H4" s="2"/>
      <c r="I4" s="2"/>
      <c r="J4" s="2"/>
      <c r="K4" s="2"/>
    </row>
    <row r="5" spans="1:11">
      <c r="A5" s="150">
        <v>2001</v>
      </c>
      <c r="B5" s="450" t="s">
        <v>168</v>
      </c>
      <c r="C5" s="407">
        <v>1.96</v>
      </c>
      <c r="D5" s="474"/>
      <c r="E5" s="2"/>
      <c r="F5" s="2"/>
      <c r="G5" s="2"/>
      <c r="H5" s="2"/>
      <c r="I5" s="2"/>
      <c r="J5" s="2"/>
      <c r="K5" s="2"/>
    </row>
    <row r="6" spans="1:11">
      <c r="A6" s="150">
        <v>2002</v>
      </c>
      <c r="B6" s="450">
        <v>1.45231</v>
      </c>
      <c r="C6" s="407">
        <v>1.98</v>
      </c>
      <c r="D6" s="474"/>
      <c r="E6" s="2"/>
      <c r="F6" s="2"/>
      <c r="G6" s="2"/>
      <c r="H6" s="2"/>
      <c r="I6" s="2"/>
      <c r="J6" s="2"/>
      <c r="K6" s="2"/>
    </row>
    <row r="7" spans="1:11">
      <c r="A7" s="150">
        <v>2003</v>
      </c>
      <c r="B7" s="407">
        <v>1.4731700000000001</v>
      </c>
      <c r="C7" s="407">
        <v>1.98</v>
      </c>
      <c r="D7" s="474"/>
      <c r="E7" s="2"/>
      <c r="F7" s="2"/>
      <c r="G7" s="2"/>
      <c r="H7" s="2"/>
      <c r="I7" s="2"/>
      <c r="J7" s="2"/>
      <c r="K7" s="2"/>
    </row>
    <row r="8" spans="1:11">
      <c r="A8" s="150">
        <v>2004</v>
      </c>
      <c r="B8" s="407">
        <v>1.4981800000000001</v>
      </c>
      <c r="C8" s="407">
        <v>1.95</v>
      </c>
      <c r="D8" s="474"/>
      <c r="E8" s="2"/>
      <c r="F8" s="2"/>
      <c r="G8" s="2"/>
      <c r="H8" s="2"/>
      <c r="I8" s="2"/>
      <c r="J8" s="2"/>
      <c r="K8" s="2"/>
    </row>
    <row r="9" spans="1:11">
      <c r="A9" s="150">
        <v>2005</v>
      </c>
      <c r="B9" s="407">
        <v>1.5062899999999999</v>
      </c>
      <c r="C9" s="407">
        <v>1.88</v>
      </c>
      <c r="D9" s="474"/>
      <c r="E9" s="2"/>
      <c r="F9" s="2"/>
      <c r="G9" s="2"/>
      <c r="H9" s="2"/>
      <c r="I9" s="2"/>
      <c r="J9" s="2"/>
      <c r="K9" s="2"/>
    </row>
    <row r="10" spans="1:11">
      <c r="A10" s="150">
        <v>2006</v>
      </c>
      <c r="B10" s="407">
        <v>1.5363</v>
      </c>
      <c r="C10" s="407">
        <v>1.94</v>
      </c>
      <c r="D10" s="474"/>
      <c r="E10" s="2"/>
      <c r="F10" s="2"/>
      <c r="G10" s="2"/>
      <c r="H10" s="2"/>
      <c r="I10" s="2"/>
      <c r="J10" s="2"/>
      <c r="K10" s="2"/>
    </row>
    <row r="11" spans="1:11">
      <c r="A11" s="150">
        <v>2007</v>
      </c>
      <c r="B11" s="407">
        <v>1.55677</v>
      </c>
      <c r="C11" s="407">
        <v>2.0499999999999998</v>
      </c>
      <c r="D11" s="474"/>
      <c r="E11" s="2"/>
      <c r="F11" s="2"/>
      <c r="G11" s="2"/>
      <c r="H11" s="2"/>
      <c r="I11" s="2"/>
      <c r="J11" s="2"/>
      <c r="K11" s="2"/>
    </row>
    <row r="12" spans="1:11">
      <c r="A12" s="150">
        <v>2008</v>
      </c>
      <c r="B12" s="407">
        <v>1.6038399999999999</v>
      </c>
      <c r="C12" s="407">
        <v>2.1</v>
      </c>
      <c r="D12" s="474"/>
      <c r="E12" s="2"/>
      <c r="F12" s="2"/>
      <c r="G12" s="2"/>
      <c r="H12" s="2"/>
      <c r="I12" s="2"/>
      <c r="J12" s="2"/>
      <c r="K12" s="2"/>
    </row>
    <row r="13" spans="1:11">
      <c r="A13" s="150">
        <v>2009</v>
      </c>
      <c r="B13" s="450">
        <v>1.5936300000000001</v>
      </c>
      <c r="C13" s="407">
        <v>2.1</v>
      </c>
      <c r="D13" s="474"/>
      <c r="E13" s="2"/>
      <c r="F13" s="2"/>
      <c r="G13" s="2"/>
      <c r="H13" s="2"/>
      <c r="I13" s="2"/>
      <c r="J13" s="2"/>
      <c r="K13" s="2"/>
    </row>
    <row r="14" spans="1:11">
      <c r="A14" s="152">
        <v>2010</v>
      </c>
      <c r="B14" s="483" t="s">
        <v>168</v>
      </c>
      <c r="C14" s="408">
        <v>2.0699999999999998</v>
      </c>
      <c r="D14" s="474"/>
      <c r="E14" s="2"/>
      <c r="F14" s="2"/>
      <c r="G14" s="2"/>
      <c r="H14" s="2"/>
      <c r="I14" s="2"/>
      <c r="J14" s="2"/>
      <c r="K14" s="2"/>
    </row>
    <row r="15" spans="1:11">
      <c r="C15" s="4" t="s">
        <v>121</v>
      </c>
      <c r="F15" s="2"/>
      <c r="G15" s="2"/>
      <c r="H15" s="2"/>
      <c r="I15" s="2"/>
      <c r="J15" s="2"/>
      <c r="K15" s="2"/>
    </row>
    <row r="16" spans="1:11">
      <c r="A16" s="85"/>
      <c r="F16" s="2"/>
      <c r="G16" s="2"/>
      <c r="H16" s="2"/>
      <c r="I16" s="2"/>
      <c r="J16" s="2"/>
      <c r="K16" s="2"/>
    </row>
    <row r="17" spans="1:11">
      <c r="A17" s="32" t="s">
        <v>210</v>
      </c>
      <c r="F17" s="2"/>
      <c r="G17" s="2"/>
      <c r="H17" s="2"/>
      <c r="I17" s="2"/>
      <c r="J17" s="2"/>
      <c r="K17" s="2"/>
    </row>
  </sheetData>
  <pageMargins left="0.75" right="0.75" top="1" bottom="1" header="0.5" footer="0.5"/>
  <pageSetup paperSize="9" orientation="portrait" r:id="rId1"/>
  <headerFooter alignWithMargins="0"/>
</worksheet>
</file>

<file path=xl/worksheets/sheet81.xml><?xml version="1.0" encoding="utf-8"?>
<worksheet xmlns="http://schemas.openxmlformats.org/spreadsheetml/2006/main" xmlns:r="http://schemas.openxmlformats.org/officeDocument/2006/relationships">
  <sheetPr codeName="Sheet79"/>
  <dimension ref="A1:F43"/>
  <sheetViews>
    <sheetView topLeftCell="A32" workbookViewId="0">
      <selection activeCell="F52" sqref="F52"/>
    </sheetView>
  </sheetViews>
  <sheetFormatPr defaultRowHeight="11.25"/>
  <cols>
    <col min="1" max="1" width="13" style="2" customWidth="1"/>
    <col min="2" max="16384" width="9.140625" style="2"/>
  </cols>
  <sheetData>
    <row r="1" spans="1:4">
      <c r="A1" s="306" t="s">
        <v>390</v>
      </c>
      <c r="B1" s="1" t="s">
        <v>581</v>
      </c>
    </row>
    <row r="2" spans="1:4">
      <c r="A2" s="24"/>
    </row>
    <row r="3" spans="1:4">
      <c r="A3" s="1"/>
      <c r="D3" s="4" t="s">
        <v>42</v>
      </c>
    </row>
    <row r="4" spans="1:4">
      <c r="A4" s="19" t="s">
        <v>209</v>
      </c>
      <c r="B4" s="19">
        <v>2000</v>
      </c>
      <c r="C4" s="19">
        <v>2005</v>
      </c>
      <c r="D4" s="34">
        <v>2010</v>
      </c>
    </row>
    <row r="5" spans="1:4" s="1" customFormat="1">
      <c r="A5" s="21" t="s">
        <v>277</v>
      </c>
      <c r="B5" s="438">
        <v>1.9</v>
      </c>
      <c r="C5" s="438">
        <v>1.88</v>
      </c>
      <c r="D5" s="438">
        <v>2.0686200000000001</v>
      </c>
    </row>
    <row r="6" spans="1:4" s="209" customFormat="1">
      <c r="A6" s="604" t="s">
        <v>136</v>
      </c>
      <c r="B6" s="678">
        <v>1.8937999999999999</v>
      </c>
      <c r="C6" s="678">
        <v>1.9386399999999999</v>
      </c>
      <c r="D6" s="678">
        <v>2.0276100000000001</v>
      </c>
    </row>
    <row r="7" spans="1:4">
      <c r="A7" s="20" t="s">
        <v>198</v>
      </c>
      <c r="B7" s="437">
        <v>1.54399</v>
      </c>
      <c r="C7" s="437">
        <v>1.7690699999999999</v>
      </c>
      <c r="D7" s="437">
        <v>1.9849600000000001</v>
      </c>
    </row>
    <row r="8" spans="1:4">
      <c r="A8" s="20" t="s">
        <v>199</v>
      </c>
      <c r="B8" s="437">
        <v>1.6411500000000001</v>
      </c>
      <c r="C8" s="437">
        <v>1.7812600000000001</v>
      </c>
      <c r="D8" s="437">
        <v>1.9422299999999999</v>
      </c>
    </row>
    <row r="9" spans="1:4">
      <c r="A9" s="20" t="s">
        <v>132</v>
      </c>
      <c r="B9" s="437">
        <v>1.7703100000000001</v>
      </c>
      <c r="C9" s="437">
        <v>1.79911</v>
      </c>
      <c r="D9" s="437">
        <v>1.87025</v>
      </c>
    </row>
    <row r="10" spans="1:4">
      <c r="A10" s="20" t="s">
        <v>197</v>
      </c>
      <c r="B10" s="437">
        <v>1.72875</v>
      </c>
      <c r="C10" s="437">
        <v>1.8028599999999999</v>
      </c>
      <c r="D10" s="437">
        <v>1.8696699999999999</v>
      </c>
    </row>
    <row r="11" spans="1:4">
      <c r="A11" s="20" t="s">
        <v>131</v>
      </c>
      <c r="B11" s="437">
        <v>1.66658</v>
      </c>
      <c r="C11" s="437">
        <v>1.76013</v>
      </c>
      <c r="D11" s="437">
        <v>1.83988</v>
      </c>
    </row>
    <row r="12" spans="1:4">
      <c r="A12" s="20" t="s">
        <v>140</v>
      </c>
      <c r="B12" s="437">
        <v>1.7223299999999999</v>
      </c>
      <c r="C12" s="437">
        <v>1.7075100000000001</v>
      </c>
      <c r="D12" s="437">
        <v>1.79434</v>
      </c>
    </row>
    <row r="13" spans="1:4">
      <c r="A13" s="20" t="s">
        <v>202</v>
      </c>
      <c r="B13" s="437">
        <v>1.3848100000000001</v>
      </c>
      <c r="C13" s="437">
        <v>1.4970399999999999</v>
      </c>
      <c r="D13" s="437">
        <v>1.62866</v>
      </c>
    </row>
    <row r="14" spans="1:4" s="1" customFormat="1">
      <c r="A14" s="604" t="s">
        <v>138</v>
      </c>
      <c r="B14" s="678">
        <v>1.7624899999999999</v>
      </c>
      <c r="C14" s="678">
        <v>1.6269400000000001</v>
      </c>
      <c r="D14" s="678">
        <v>1.62677</v>
      </c>
    </row>
    <row r="15" spans="1:4" s="209" customFormat="1">
      <c r="A15" s="21" t="s">
        <v>484</v>
      </c>
      <c r="B15" s="438">
        <v>1.45231</v>
      </c>
      <c r="C15" s="438">
        <v>1.5062899999999999</v>
      </c>
      <c r="D15" s="438">
        <v>1.5936300000000001</v>
      </c>
    </row>
    <row r="16" spans="1:4">
      <c r="A16" s="20" t="s">
        <v>208</v>
      </c>
      <c r="B16" s="437">
        <v>1.2589699999999999</v>
      </c>
      <c r="C16" s="437">
        <v>1.2613000000000001</v>
      </c>
      <c r="D16" s="437">
        <v>1.5744499999999999</v>
      </c>
    </row>
    <row r="17" spans="1:4">
      <c r="A17" s="20" t="s">
        <v>204</v>
      </c>
      <c r="B17" s="437">
        <v>1.3907499999999999</v>
      </c>
      <c r="C17" s="437">
        <v>1.27213</v>
      </c>
      <c r="D17" s="437">
        <v>1.55088</v>
      </c>
    </row>
    <row r="18" spans="1:4">
      <c r="A18" s="20" t="s">
        <v>200</v>
      </c>
      <c r="B18" s="437">
        <v>1.6415200000000001</v>
      </c>
      <c r="C18" s="437">
        <v>1.4161600000000001</v>
      </c>
      <c r="D18" s="437">
        <v>1.50885</v>
      </c>
    </row>
    <row r="19" spans="1:4">
      <c r="A19" s="20" t="s">
        <v>134</v>
      </c>
      <c r="B19" s="437">
        <v>1.2646500000000001</v>
      </c>
      <c r="C19" s="437">
        <v>1.3325199999999999</v>
      </c>
      <c r="D19" s="437">
        <v>1.50606</v>
      </c>
    </row>
    <row r="20" spans="1:4">
      <c r="A20" s="20" t="s">
        <v>201</v>
      </c>
      <c r="B20" s="437">
        <v>1.14334</v>
      </c>
      <c r="C20" s="437">
        <v>1.2811300000000001</v>
      </c>
      <c r="D20" s="437">
        <v>1.4930699999999999</v>
      </c>
    </row>
    <row r="21" spans="1:4">
      <c r="A21" s="20" t="s">
        <v>149</v>
      </c>
      <c r="B21" s="437">
        <v>1.2613799999999999</v>
      </c>
      <c r="C21" s="437">
        <v>1.31518</v>
      </c>
      <c r="D21" s="437">
        <v>1.48726</v>
      </c>
    </row>
    <row r="22" spans="1:4">
      <c r="A22" s="20" t="s">
        <v>195</v>
      </c>
      <c r="B22" s="437">
        <v>1.3635299999999999</v>
      </c>
      <c r="C22" s="437">
        <v>1.4066700000000001</v>
      </c>
      <c r="D22" s="437">
        <v>1.4369000000000001</v>
      </c>
    </row>
    <row r="23" spans="1:4">
      <c r="A23" s="20" t="s">
        <v>137</v>
      </c>
      <c r="B23" s="437">
        <v>1.25688</v>
      </c>
      <c r="C23" s="437">
        <v>1.3215399999999999</v>
      </c>
      <c r="D23" s="437">
        <v>1.4138200000000001</v>
      </c>
    </row>
    <row r="24" spans="1:4">
      <c r="A24" s="20" t="s">
        <v>151</v>
      </c>
      <c r="B24" s="437">
        <v>1.2989599999999999</v>
      </c>
      <c r="C24" s="437">
        <v>1.25352</v>
      </c>
      <c r="D24" s="437">
        <v>1.39977</v>
      </c>
    </row>
    <row r="25" spans="1:4">
      <c r="A25" s="20" t="s">
        <v>452</v>
      </c>
      <c r="B25" s="437">
        <v>1.3800300000000001</v>
      </c>
      <c r="C25" s="437">
        <v>1.3380099999999999</v>
      </c>
      <c r="D25" s="437">
        <v>1.3920600000000001</v>
      </c>
    </row>
    <row r="26" spans="1:4">
      <c r="A26" s="20" t="s">
        <v>135</v>
      </c>
      <c r="B26" s="437">
        <v>1.23414</v>
      </c>
      <c r="C26" s="437">
        <v>1.3458600000000001</v>
      </c>
      <c r="D26" s="437">
        <v>1.38442</v>
      </c>
    </row>
    <row r="27" spans="1:4">
      <c r="A27" s="20" t="s">
        <v>207</v>
      </c>
      <c r="B27" s="437">
        <v>1.35266</v>
      </c>
      <c r="C27" s="437">
        <v>1.24258</v>
      </c>
      <c r="D27" s="437">
        <v>1.38232</v>
      </c>
    </row>
    <row r="28" spans="1:4">
      <c r="A28" s="20" t="s">
        <v>206</v>
      </c>
      <c r="B28" s="437">
        <v>1.7003999999999999</v>
      </c>
      <c r="C28" s="437">
        <v>1.3780300000000001</v>
      </c>
      <c r="D28" s="437">
        <v>1.37829</v>
      </c>
    </row>
    <row r="29" spans="1:4">
      <c r="A29" s="20" t="s">
        <v>150</v>
      </c>
      <c r="B29" s="437">
        <v>1.3059400000000001</v>
      </c>
      <c r="C29" s="437">
        <v>1.3218799999999999</v>
      </c>
      <c r="D29" s="437">
        <v>1.3762700000000001</v>
      </c>
    </row>
    <row r="30" spans="1:4">
      <c r="A30" s="20" t="s">
        <v>196</v>
      </c>
      <c r="B30" s="437">
        <v>1.5532300000000001</v>
      </c>
      <c r="C30" s="437">
        <v>1.4012100000000001</v>
      </c>
      <c r="D30" s="437">
        <v>1.3606400000000001</v>
      </c>
    </row>
    <row r="31" spans="1:4">
      <c r="A31" s="20" t="s">
        <v>203</v>
      </c>
      <c r="B31" s="437">
        <v>1.31887</v>
      </c>
      <c r="C31" s="437">
        <v>1.30646</v>
      </c>
      <c r="D31" s="437">
        <v>1.2498199999999999</v>
      </c>
    </row>
    <row r="32" spans="1:4">
      <c r="A32" s="20" t="s">
        <v>205</v>
      </c>
      <c r="B32" s="437">
        <v>1.2328600000000001</v>
      </c>
      <c r="C32" s="678">
        <v>1.3068299999999999</v>
      </c>
      <c r="D32" s="678">
        <v>1.17058</v>
      </c>
    </row>
    <row r="33" spans="1:6">
      <c r="A33" s="20"/>
      <c r="B33" s="437"/>
      <c r="C33" s="678"/>
      <c r="D33" s="678"/>
    </row>
    <row r="34" spans="1:6">
      <c r="A34" s="20" t="s">
        <v>156</v>
      </c>
      <c r="B34" s="437">
        <v>2.07931</v>
      </c>
      <c r="C34" s="678">
        <v>2.0484100000000001</v>
      </c>
      <c r="D34" s="678">
        <v>2.1966100000000002</v>
      </c>
    </row>
    <row r="35" spans="1:6">
      <c r="A35" s="20" t="s">
        <v>4</v>
      </c>
      <c r="B35" s="437" t="s">
        <v>168</v>
      </c>
      <c r="C35" s="678" t="s">
        <v>168</v>
      </c>
      <c r="D35" s="678">
        <v>2.0394299999999999</v>
      </c>
    </row>
    <row r="36" spans="1:6">
      <c r="A36" s="466" t="s">
        <v>148</v>
      </c>
      <c r="B36" s="437">
        <v>1.85131</v>
      </c>
      <c r="C36" s="437">
        <v>1.8363799999999999</v>
      </c>
      <c r="D36" s="437">
        <v>1.94577</v>
      </c>
    </row>
    <row r="37" spans="1:6">
      <c r="A37" s="20" t="s">
        <v>344</v>
      </c>
      <c r="B37" s="437">
        <v>1.8825799999999999</v>
      </c>
      <c r="C37" s="437">
        <v>1.4585999999999999</v>
      </c>
      <c r="D37" s="437">
        <v>1.5557099999999999</v>
      </c>
    </row>
    <row r="38" spans="1:6">
      <c r="A38" s="20" t="s">
        <v>157</v>
      </c>
      <c r="B38" s="437">
        <v>1.49638</v>
      </c>
      <c r="C38" s="437">
        <v>1.4193100000000001</v>
      </c>
      <c r="D38" s="437">
        <v>1.4964</v>
      </c>
    </row>
    <row r="39" spans="1:6">
      <c r="A39" s="22" t="s">
        <v>5</v>
      </c>
      <c r="B39" s="483">
        <v>1.3405</v>
      </c>
      <c r="C39" s="483">
        <v>1.4135899999999999</v>
      </c>
      <c r="D39" s="483">
        <v>1.4592799999999999</v>
      </c>
    </row>
    <row r="40" spans="1:6">
      <c r="D40" s="4" t="s">
        <v>194</v>
      </c>
    </row>
    <row r="41" spans="1:6" ht="12.75">
      <c r="A41"/>
      <c r="B41"/>
      <c r="C41"/>
      <c r="D41"/>
    </row>
    <row r="42" spans="1:6" ht="22.5" customHeight="1">
      <c r="A42" s="1108" t="s">
        <v>584</v>
      </c>
      <c r="B42" s="1072"/>
      <c r="C42" s="1072"/>
      <c r="D42" s="1072"/>
      <c r="E42" s="1072"/>
      <c r="F42" s="1072"/>
    </row>
    <row r="43" spans="1:6">
      <c r="A43" s="209" t="s">
        <v>582</v>
      </c>
    </row>
  </sheetData>
  <mergeCells count="1">
    <mergeCell ref="A42:F42"/>
  </mergeCells>
  <pageMargins left="0.75" right="0.75" top="1" bottom="1" header="0.5" footer="0.5"/>
  <pageSetup paperSize="9" orientation="portrait" r:id="rId1"/>
  <headerFooter alignWithMargins="0"/>
</worksheet>
</file>

<file path=xl/worksheets/sheet82.xml><?xml version="1.0" encoding="utf-8"?>
<worksheet xmlns="http://schemas.openxmlformats.org/spreadsheetml/2006/main" xmlns:r="http://schemas.openxmlformats.org/officeDocument/2006/relationships">
  <sheetPr codeName="Sheet80"/>
  <dimension ref="A1:I19"/>
  <sheetViews>
    <sheetView topLeftCell="A3" workbookViewId="0">
      <selection activeCell="A19" sqref="A19"/>
    </sheetView>
  </sheetViews>
  <sheetFormatPr defaultRowHeight="11.25"/>
  <cols>
    <col min="1" max="1" width="5.5703125" style="198" customWidth="1"/>
    <col min="2" max="16384" width="9.140625" style="197"/>
  </cols>
  <sheetData>
    <row r="1" spans="1:9">
      <c r="A1" s="317">
        <v>7.12</v>
      </c>
      <c r="B1" s="196" t="s">
        <v>548</v>
      </c>
    </row>
    <row r="2" spans="1:9">
      <c r="A2" s="520"/>
      <c r="B2" s="282"/>
    </row>
    <row r="3" spans="1:9" ht="12.75">
      <c r="D3" s="199" t="s">
        <v>118</v>
      </c>
      <c r="F3"/>
      <c r="G3"/>
      <c r="H3"/>
    </row>
    <row r="4" spans="1:9" ht="12.75">
      <c r="A4" s="274" t="s">
        <v>211</v>
      </c>
      <c r="B4" s="275" t="s">
        <v>119</v>
      </c>
      <c r="C4" s="275" t="s">
        <v>120</v>
      </c>
      <c r="D4" s="275" t="s">
        <v>244</v>
      </c>
      <c r="F4"/>
      <c r="G4"/>
      <c r="H4"/>
    </row>
    <row r="5" spans="1:9" ht="12.75">
      <c r="A5" s="200">
        <v>2002</v>
      </c>
      <c r="B5" s="361">
        <v>11.4</v>
      </c>
      <c r="C5" s="361">
        <v>104.4</v>
      </c>
      <c r="D5" s="361">
        <v>115.8</v>
      </c>
      <c r="F5"/>
      <c r="G5"/>
      <c r="H5"/>
      <c r="I5"/>
    </row>
    <row r="6" spans="1:9" ht="12.75">
      <c r="A6" s="200">
        <v>2003</v>
      </c>
      <c r="B6" s="361">
        <v>9.8000000000000007</v>
      </c>
      <c r="C6" s="361">
        <v>105.1</v>
      </c>
      <c r="D6" s="361">
        <v>114.9</v>
      </c>
      <c r="F6"/>
      <c r="G6"/>
      <c r="H6"/>
      <c r="I6"/>
    </row>
    <row r="7" spans="1:9" ht="12.75">
      <c r="A7" s="200">
        <v>2004</v>
      </c>
      <c r="B7" s="361">
        <v>10.8</v>
      </c>
      <c r="C7" s="361">
        <v>108.3</v>
      </c>
      <c r="D7" s="361">
        <v>119.1</v>
      </c>
      <c r="F7"/>
      <c r="G7"/>
      <c r="H7"/>
      <c r="I7"/>
    </row>
    <row r="8" spans="1:9" ht="12.75">
      <c r="A8" s="200">
        <v>2005</v>
      </c>
      <c r="B8" s="361">
        <v>9.8000000000000007</v>
      </c>
      <c r="C8" s="361">
        <v>110.4</v>
      </c>
      <c r="D8" s="361">
        <v>120.3</v>
      </c>
      <c r="F8"/>
      <c r="G8"/>
      <c r="H8"/>
      <c r="I8"/>
    </row>
    <row r="9" spans="1:9" ht="12.75">
      <c r="A9" s="200">
        <v>2006</v>
      </c>
      <c r="B9" s="594">
        <v>10.8</v>
      </c>
      <c r="C9" s="595">
        <v>114.9</v>
      </c>
      <c r="D9" s="595">
        <v>125.7</v>
      </c>
      <c r="F9"/>
      <c r="G9"/>
      <c r="H9"/>
      <c r="I9"/>
    </row>
    <row r="10" spans="1:9" ht="12.75">
      <c r="A10" s="200">
        <v>2007</v>
      </c>
      <c r="B10" s="594">
        <v>9.9</v>
      </c>
      <c r="C10" s="595">
        <v>121.2</v>
      </c>
      <c r="D10" s="595">
        <v>131.1</v>
      </c>
      <c r="F10"/>
      <c r="G10"/>
      <c r="H10"/>
      <c r="I10"/>
    </row>
    <row r="11" spans="1:9" ht="11.25" customHeight="1">
      <c r="A11" s="201">
        <v>2008</v>
      </c>
      <c r="B11" s="594">
        <v>11.5</v>
      </c>
      <c r="C11" s="596">
        <v>119.5</v>
      </c>
      <c r="D11" s="596">
        <v>131.1</v>
      </c>
      <c r="F11"/>
      <c r="G11"/>
      <c r="H11"/>
      <c r="I11"/>
    </row>
    <row r="12" spans="1:9" ht="11.25" customHeight="1">
      <c r="A12" s="201">
        <v>2009</v>
      </c>
      <c r="B12" s="594">
        <v>12.4</v>
      </c>
      <c r="C12" s="596">
        <v>129</v>
      </c>
      <c r="D12" s="596">
        <v>141.4</v>
      </c>
      <c r="F12"/>
      <c r="G12"/>
      <c r="H12"/>
      <c r="I12"/>
    </row>
    <row r="13" spans="1:9" ht="11.25" customHeight="1">
      <c r="A13" s="201">
        <v>2010</v>
      </c>
      <c r="B13" s="594">
        <v>10.9</v>
      </c>
      <c r="C13" s="596">
        <v>137.1</v>
      </c>
      <c r="D13" s="596">
        <v>148</v>
      </c>
      <c r="F13"/>
      <c r="G13"/>
      <c r="H13"/>
      <c r="I13"/>
    </row>
    <row r="14" spans="1:9" ht="11.25" customHeight="1">
      <c r="A14" s="273">
        <v>2011</v>
      </c>
      <c r="B14" s="597">
        <v>14.1</v>
      </c>
      <c r="C14" s="446">
        <v>133.30000000000001</v>
      </c>
      <c r="D14" s="446">
        <v>147.4</v>
      </c>
      <c r="F14"/>
      <c r="G14"/>
      <c r="H14"/>
      <c r="I14"/>
    </row>
    <row r="15" spans="1:9" ht="11.25" customHeight="1">
      <c r="D15" s="199" t="s">
        <v>40</v>
      </c>
      <c r="F15"/>
      <c r="G15"/>
      <c r="H15"/>
    </row>
    <row r="16" spans="1:9" ht="14.1" customHeight="1"/>
    <row r="17" spans="1:4" ht="11.25" customHeight="1">
      <c r="A17" s="519" t="s">
        <v>41</v>
      </c>
      <c r="B17" s="207"/>
      <c r="C17" s="207"/>
      <c r="D17" s="207"/>
    </row>
    <row r="18" spans="1:4" ht="14.1" customHeight="1">
      <c r="A18" s="202" t="s">
        <v>549</v>
      </c>
      <c r="B18" s="207"/>
      <c r="C18" s="207"/>
      <c r="D18" s="207"/>
    </row>
    <row r="19" spans="1:4">
      <c r="A19" s="206"/>
      <c r="B19" s="207"/>
      <c r="C19" s="207"/>
      <c r="D19" s="207"/>
    </row>
  </sheetData>
  <printOptions gridLines="1"/>
  <pageMargins left="0.74803149606299213" right="0.74803149606299213" top="0.98425196850393704" bottom="0.98425196850393704" header="0.51181102362204722" footer="0.51181102362204722"/>
  <pageSetup paperSize="9" scale="110" orientation="portrait" r:id="rId1"/>
  <headerFooter alignWithMargins="0"/>
  <drawing r:id="rId2"/>
</worksheet>
</file>

<file path=xl/worksheets/sheet83.xml><?xml version="1.0" encoding="utf-8"?>
<worksheet xmlns="http://schemas.openxmlformats.org/spreadsheetml/2006/main" xmlns:r="http://schemas.openxmlformats.org/officeDocument/2006/relationships">
  <sheetPr codeName="Sheet81"/>
  <dimension ref="A1:L34"/>
  <sheetViews>
    <sheetView topLeftCell="A11" workbookViewId="0">
      <selection activeCell="I19" sqref="I19"/>
    </sheetView>
  </sheetViews>
  <sheetFormatPr defaultRowHeight="11.25"/>
  <cols>
    <col min="1" max="1" width="7.85546875" style="198" customWidth="1"/>
    <col min="2" max="2" width="10" style="197" customWidth="1"/>
    <col min="3" max="3" width="9.7109375" style="197" customWidth="1"/>
    <col min="4" max="4" width="10" style="197" customWidth="1"/>
    <col min="5" max="5" width="12" style="197" customWidth="1"/>
    <col min="6" max="6" width="11.42578125" style="197" customWidth="1"/>
    <col min="7" max="9" width="9.140625" style="197"/>
    <col min="10" max="10" width="10.140625" style="197" customWidth="1"/>
    <col min="11" max="11" width="11.42578125" style="197" customWidth="1"/>
    <col min="12" max="16384" width="9.140625" style="197"/>
  </cols>
  <sheetData>
    <row r="1" spans="1:10">
      <c r="A1" s="317">
        <v>7.13</v>
      </c>
      <c r="B1" s="196" t="s">
        <v>562</v>
      </c>
    </row>
    <row r="2" spans="1:10">
      <c r="A2" s="560"/>
      <c r="B2" s="282"/>
    </row>
    <row r="3" spans="1:10" ht="22.5">
      <c r="D3" s="199" t="s">
        <v>409</v>
      </c>
      <c r="E3" s="208" t="s">
        <v>245</v>
      </c>
      <c r="F3" s="199" t="s">
        <v>154</v>
      </c>
    </row>
    <row r="4" spans="1:10" ht="34.5" customHeight="1">
      <c r="A4" s="274" t="s">
        <v>211</v>
      </c>
      <c r="B4" s="275" t="s">
        <v>77</v>
      </c>
      <c r="C4" s="275" t="s">
        <v>290</v>
      </c>
      <c r="D4" s="275" t="s">
        <v>289</v>
      </c>
      <c r="E4" s="275" t="s">
        <v>77</v>
      </c>
      <c r="F4" s="472" t="s">
        <v>30</v>
      </c>
      <c r="G4"/>
      <c r="H4"/>
      <c r="I4"/>
      <c r="J4"/>
    </row>
    <row r="5" spans="1:10" ht="12.75">
      <c r="A5" s="599">
        <v>2002</v>
      </c>
      <c r="B5" s="588">
        <v>143.488</v>
      </c>
      <c r="C5" s="588">
        <v>45.811</v>
      </c>
      <c r="D5" s="588">
        <v>97.677000000000007</v>
      </c>
      <c r="E5" s="588">
        <v>9.3948692573595007</v>
      </c>
      <c r="F5" s="588">
        <v>32.879926672777273</v>
      </c>
      <c r="G5"/>
      <c r="H5"/>
      <c r="I5"/>
      <c r="J5"/>
    </row>
    <row r="6" spans="1:10" ht="12.75">
      <c r="A6" s="599">
        <v>2003</v>
      </c>
      <c r="B6" s="588">
        <v>143.261</v>
      </c>
      <c r="C6" s="588">
        <v>45.845999999999997</v>
      </c>
      <c r="D6" s="588">
        <v>97.415000000000006</v>
      </c>
      <c r="E6" s="588">
        <v>9.6700218482350397</v>
      </c>
      <c r="F6" s="588">
        <v>32.375367231638421</v>
      </c>
      <c r="G6"/>
      <c r="H6"/>
      <c r="I6"/>
      <c r="J6"/>
    </row>
    <row r="7" spans="1:10" ht="11.25" customHeight="1">
      <c r="A7" s="599">
        <v>2004</v>
      </c>
      <c r="B7" s="588">
        <v>141.48400000000001</v>
      </c>
      <c r="C7" s="588">
        <v>44.139000000000003</v>
      </c>
      <c r="D7" s="588">
        <v>97.344999999999999</v>
      </c>
      <c r="E7" s="588">
        <v>9.9606174549772408</v>
      </c>
      <c r="F7" s="588">
        <v>31.412966252220254</v>
      </c>
      <c r="G7"/>
      <c r="H7"/>
      <c r="I7"/>
      <c r="J7"/>
    </row>
    <row r="8" spans="1:10" ht="12.75">
      <c r="A8" s="599">
        <v>2005</v>
      </c>
      <c r="B8" s="588">
        <v>147.233</v>
      </c>
      <c r="C8" s="588">
        <v>46.393000000000001</v>
      </c>
      <c r="D8" s="588">
        <v>100.84</v>
      </c>
      <c r="E8" s="588">
        <v>9.9258658045411003</v>
      </c>
      <c r="F8" s="588">
        <v>32.035030461270672</v>
      </c>
      <c r="G8"/>
      <c r="H8"/>
      <c r="I8"/>
      <c r="J8"/>
    </row>
    <row r="9" spans="1:10" ht="12.75">
      <c r="A9" s="599">
        <v>2006</v>
      </c>
      <c r="B9" s="588">
        <v>148.523</v>
      </c>
      <c r="C9" s="588">
        <v>45.972999999999999</v>
      </c>
      <c r="D9" s="588">
        <v>102.55</v>
      </c>
      <c r="E9" s="588">
        <v>10.0492852958801</v>
      </c>
      <c r="F9" s="588">
        <v>32.071474843446332</v>
      </c>
      <c r="G9"/>
      <c r="H9"/>
      <c r="I9"/>
      <c r="J9"/>
    </row>
    <row r="10" spans="1:10" ht="12.75">
      <c r="A10" s="599">
        <v>2007</v>
      </c>
      <c r="B10" s="588">
        <v>146.501</v>
      </c>
      <c r="C10" s="588">
        <v>46.110999999999997</v>
      </c>
      <c r="D10" s="588">
        <v>100.39</v>
      </c>
      <c r="E10" s="588">
        <v>10.457839878226086</v>
      </c>
      <c r="F10" s="588">
        <v>31.064673452078033</v>
      </c>
      <c r="G10"/>
      <c r="H10"/>
      <c r="I10"/>
      <c r="J10"/>
    </row>
    <row r="11" spans="1:10" ht="12.75">
      <c r="A11" s="533">
        <v>2008</v>
      </c>
      <c r="B11" s="588">
        <v>150.416</v>
      </c>
      <c r="C11" s="531">
        <v>49.786000000000001</v>
      </c>
      <c r="D11" s="531">
        <v>100.63</v>
      </c>
      <c r="E11" s="531">
        <v>10.516753536857781</v>
      </c>
      <c r="F11" s="531">
        <v>31.2</v>
      </c>
      <c r="G11"/>
      <c r="H11"/>
      <c r="I11"/>
      <c r="J11"/>
    </row>
    <row r="12" spans="1:10" ht="12.75">
      <c r="A12" s="533">
        <v>2009</v>
      </c>
      <c r="B12" s="588">
        <v>147.4</v>
      </c>
      <c r="C12" s="531">
        <v>47.7</v>
      </c>
      <c r="D12" s="531">
        <v>99.7</v>
      </c>
      <c r="E12" s="531">
        <v>11.039104477611939</v>
      </c>
      <c r="F12" s="531">
        <v>29.8</v>
      </c>
      <c r="G12"/>
      <c r="H12"/>
      <c r="I12"/>
      <c r="J12"/>
    </row>
    <row r="13" spans="1:10" ht="11.25" customHeight="1">
      <c r="A13" s="533">
        <v>2010</v>
      </c>
      <c r="B13" s="588">
        <v>161.6</v>
      </c>
      <c r="C13" s="531">
        <v>53.332000000000001</v>
      </c>
      <c r="D13" s="531">
        <v>108.27</v>
      </c>
      <c r="E13" s="531">
        <v>11.4</v>
      </c>
      <c r="F13" s="531">
        <v>31.711145996860278</v>
      </c>
      <c r="G13"/>
      <c r="H13"/>
      <c r="I13"/>
      <c r="J13"/>
    </row>
    <row r="14" spans="1:10" ht="11.25" customHeight="1">
      <c r="A14" s="448">
        <v>2011</v>
      </c>
      <c r="B14" s="446">
        <v>158.631</v>
      </c>
      <c r="C14" s="446">
        <v>52.481000000000002</v>
      </c>
      <c r="D14" s="446">
        <v>106.15</v>
      </c>
      <c r="E14" s="446">
        <v>11.7</v>
      </c>
      <c r="F14" s="446">
        <v>30.3</v>
      </c>
      <c r="G14"/>
      <c r="H14"/>
      <c r="I14"/>
      <c r="J14"/>
    </row>
    <row r="15" spans="1:10" ht="12.75">
      <c r="E15" s="199"/>
      <c r="F15" s="199" t="s">
        <v>321</v>
      </c>
      <c r="G15"/>
      <c r="H15"/>
      <c r="I15"/>
      <c r="J15"/>
    </row>
    <row r="16" spans="1:10" ht="14.1" customHeight="1">
      <c r="D16" s="296"/>
    </row>
    <row r="17" spans="1:12">
      <c r="A17" s="202" t="s">
        <v>563</v>
      </c>
      <c r="B17" s="207"/>
      <c r="D17" s="207"/>
    </row>
    <row r="18" spans="1:12">
      <c r="B18" s="207"/>
      <c r="C18" s="207"/>
      <c r="D18" s="207"/>
    </row>
    <row r="19" spans="1:12" ht="14.1" customHeight="1">
      <c r="A19" s="206"/>
      <c r="B19" s="207"/>
      <c r="C19" s="207"/>
      <c r="D19" s="207"/>
    </row>
    <row r="20" spans="1:12">
      <c r="A20" s="206"/>
      <c r="B20" s="207"/>
      <c r="C20" s="207"/>
      <c r="D20" s="207"/>
    </row>
    <row r="22" spans="1:12" ht="33.75" customHeight="1">
      <c r="I22" s="537" t="s">
        <v>33</v>
      </c>
      <c r="J22" s="663" t="s">
        <v>11</v>
      </c>
      <c r="K22" s="663" t="s">
        <v>9</v>
      </c>
      <c r="L22" s="538" t="s">
        <v>10</v>
      </c>
    </row>
    <row r="23" spans="1:12">
      <c r="I23" s="827"/>
      <c r="J23" s="708"/>
      <c r="K23" s="708"/>
      <c r="L23" s="534"/>
    </row>
    <row r="24" spans="1:12">
      <c r="I24" s="828"/>
      <c r="J24" s="706"/>
      <c r="K24" s="706"/>
      <c r="L24" s="535"/>
    </row>
    <row r="25" spans="1:12">
      <c r="I25" s="828">
        <v>2002</v>
      </c>
      <c r="J25" s="706">
        <v>436.4</v>
      </c>
      <c r="K25" s="706">
        <v>143.488</v>
      </c>
      <c r="L25" s="535">
        <v>32.879926672777273</v>
      </c>
    </row>
    <row r="26" spans="1:12">
      <c r="I26" s="828">
        <v>2003</v>
      </c>
      <c r="J26" s="706">
        <v>442.5</v>
      </c>
      <c r="K26" s="706">
        <v>143.261</v>
      </c>
      <c r="L26" s="535">
        <v>32.375367231638421</v>
      </c>
    </row>
    <row r="27" spans="1:12">
      <c r="I27" s="828">
        <v>2004</v>
      </c>
      <c r="J27" s="706">
        <v>450.4</v>
      </c>
      <c r="K27" s="706">
        <v>141.48400000000001</v>
      </c>
      <c r="L27" s="535">
        <v>31.412966252220254</v>
      </c>
    </row>
    <row r="28" spans="1:12">
      <c r="I28" s="828">
        <v>2005</v>
      </c>
      <c r="J28" s="706">
        <v>459.6</v>
      </c>
      <c r="K28" s="706">
        <v>147.233</v>
      </c>
      <c r="L28" s="535">
        <v>32.035030461270672</v>
      </c>
    </row>
    <row r="29" spans="1:12">
      <c r="I29" s="828">
        <v>2006</v>
      </c>
      <c r="J29" s="706">
        <v>463.1</v>
      </c>
      <c r="K29" s="706">
        <v>148.523</v>
      </c>
      <c r="L29" s="535">
        <v>32.071474843446332</v>
      </c>
    </row>
    <row r="30" spans="1:12">
      <c r="I30" s="828">
        <v>2007</v>
      </c>
      <c r="J30" s="706">
        <v>471.6</v>
      </c>
      <c r="K30" s="706">
        <v>146.501</v>
      </c>
      <c r="L30" s="535">
        <v>31.064673452078033</v>
      </c>
    </row>
    <row r="31" spans="1:12">
      <c r="I31" s="829">
        <v>2008</v>
      </c>
      <c r="J31" s="618">
        <v>482.6</v>
      </c>
      <c r="K31" s="618">
        <v>150.4</v>
      </c>
      <c r="L31" s="535">
        <v>31.16452548694571</v>
      </c>
    </row>
    <row r="32" spans="1:12">
      <c r="I32" s="832">
        <v>2009</v>
      </c>
      <c r="J32" s="830">
        <v>495.3</v>
      </c>
      <c r="K32" s="830">
        <v>147.69999999999999</v>
      </c>
      <c r="L32" s="535">
        <v>29.820310922673126</v>
      </c>
    </row>
    <row r="33" spans="9:12">
      <c r="I33" s="829">
        <v>2010</v>
      </c>
      <c r="J33" s="618">
        <v>509.6</v>
      </c>
      <c r="K33" s="618">
        <v>161.6</v>
      </c>
      <c r="L33" s="535">
        <v>31.711145996860278</v>
      </c>
    </row>
    <row r="34" spans="9:12">
      <c r="I34" s="536">
        <v>2011</v>
      </c>
      <c r="J34" s="831">
        <v>524.20000000000005</v>
      </c>
      <c r="K34" s="831">
        <v>158.631</v>
      </c>
      <c r="L34" s="600">
        <v>30.3</v>
      </c>
    </row>
  </sheetData>
  <printOptions gridLines="1"/>
  <pageMargins left="0.74803149606299213" right="0.74803149606299213" top="0.98425196850393704" bottom="0.98425196850393704" header="0.51181102362204722" footer="0.51181102362204722"/>
  <pageSetup paperSize="9"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sheetPr codeName="Sheet82"/>
  <dimension ref="A1:L69"/>
  <sheetViews>
    <sheetView topLeftCell="A11" workbookViewId="0">
      <selection activeCell="B34" sqref="B34"/>
    </sheetView>
  </sheetViews>
  <sheetFormatPr defaultColWidth="8" defaultRowHeight="11.25"/>
  <cols>
    <col min="1" max="1" width="11.5703125" style="52" customWidth="1"/>
    <col min="2" max="2" width="8.5703125" style="52" customWidth="1"/>
    <col min="3" max="4" width="9.140625" style="52" customWidth="1"/>
    <col min="5" max="6" width="9.140625" style="54" customWidth="1"/>
    <col min="7" max="7" width="10.85546875" style="54" customWidth="1"/>
    <col min="8" max="9" width="8" style="54" customWidth="1"/>
    <col min="10" max="10" width="12.85546875" style="52" customWidth="1"/>
    <col min="11" max="16384" width="8" style="52"/>
  </cols>
  <sheetData>
    <row r="1" spans="1:12" ht="12.75">
      <c r="A1" s="307">
        <v>7.14</v>
      </c>
      <c r="B1" s="51" t="s">
        <v>577</v>
      </c>
      <c r="G1" s="2"/>
      <c r="H1" s="1109" t="s">
        <v>578</v>
      </c>
      <c r="I1" s="1110"/>
      <c r="J1" s="1060"/>
      <c r="K1" s="2"/>
      <c r="L1" s="2"/>
    </row>
    <row r="2" spans="1:12">
      <c r="A2" s="24"/>
      <c r="G2" s="2"/>
      <c r="H2" s="2"/>
      <c r="I2" s="2"/>
      <c r="J2" s="2"/>
      <c r="K2" s="2"/>
      <c r="L2" s="2"/>
    </row>
    <row r="3" spans="1:12">
      <c r="B3" s="2"/>
      <c r="C3" s="2"/>
      <c r="D3" s="51"/>
      <c r="E3" s="49"/>
      <c r="F3" s="50" t="s">
        <v>381</v>
      </c>
      <c r="G3" s="2"/>
      <c r="H3" s="52" t="s">
        <v>427</v>
      </c>
      <c r="I3" s="52"/>
    </row>
    <row r="4" spans="1:12">
      <c r="A4" s="60" t="s">
        <v>209</v>
      </c>
      <c r="B4" s="60">
        <v>2006</v>
      </c>
      <c r="C4" s="60">
        <v>2007</v>
      </c>
      <c r="D4" s="60">
        <v>2008</v>
      </c>
      <c r="E4" s="971">
        <v>2009</v>
      </c>
      <c r="F4" s="972">
        <v>2010</v>
      </c>
      <c r="G4" s="52"/>
      <c r="H4" s="907" t="s">
        <v>440</v>
      </c>
      <c r="I4" s="52"/>
    </row>
    <row r="5" spans="1:12" s="51" customFormat="1">
      <c r="A5" s="818" t="s">
        <v>277</v>
      </c>
      <c r="B5" s="719">
        <v>0.9</v>
      </c>
      <c r="C5" s="719">
        <v>0.8</v>
      </c>
      <c r="D5" s="719">
        <v>0.8</v>
      </c>
      <c r="E5" s="929">
        <v>0.7</v>
      </c>
      <c r="F5" s="929">
        <v>0.7</v>
      </c>
      <c r="H5" s="908" t="s">
        <v>441</v>
      </c>
    </row>
    <row r="6" spans="1:12">
      <c r="A6" s="461" t="s">
        <v>137</v>
      </c>
      <c r="B6" s="711">
        <v>0.8</v>
      </c>
      <c r="C6" s="711">
        <v>0.9</v>
      </c>
      <c r="D6" s="711">
        <v>0.9</v>
      </c>
      <c r="E6" s="714">
        <v>0.9</v>
      </c>
      <c r="F6" s="714" t="s">
        <v>168</v>
      </c>
      <c r="G6" s="52"/>
      <c r="H6" s="909" t="s">
        <v>442</v>
      </c>
      <c r="I6" s="52"/>
    </row>
    <row r="7" spans="1:12">
      <c r="A7" s="461" t="s">
        <v>208</v>
      </c>
      <c r="B7" s="711">
        <v>1.2</v>
      </c>
      <c r="C7" s="711">
        <v>1.3</v>
      </c>
      <c r="D7" s="711">
        <v>1.1000000000000001</v>
      </c>
      <c r="E7" s="714">
        <v>1.1000000000000001</v>
      </c>
      <c r="F7" s="714" t="s">
        <v>168</v>
      </c>
      <c r="G7" s="52"/>
      <c r="H7" s="910" t="s">
        <v>443</v>
      </c>
      <c r="I7" s="52"/>
    </row>
    <row r="8" spans="1:12">
      <c r="A8" s="461" t="s">
        <v>134</v>
      </c>
      <c r="B8" s="711">
        <v>1.2</v>
      </c>
      <c r="C8" s="711">
        <v>1.2</v>
      </c>
      <c r="D8" s="711">
        <v>1.2</v>
      </c>
      <c r="E8" s="714" t="s">
        <v>168</v>
      </c>
      <c r="F8" s="714" t="s">
        <v>168</v>
      </c>
      <c r="G8" s="52"/>
      <c r="H8" s="911" t="s">
        <v>444</v>
      </c>
      <c r="I8" s="52"/>
    </row>
    <row r="9" spans="1:12">
      <c r="A9" s="461" t="s">
        <v>207</v>
      </c>
      <c r="B9" s="711">
        <v>1.9</v>
      </c>
      <c r="C9" s="711">
        <v>1.7</v>
      </c>
      <c r="D9" s="711">
        <v>1.7</v>
      </c>
      <c r="E9" s="714">
        <v>1.7</v>
      </c>
      <c r="F9" s="714">
        <v>1.6</v>
      </c>
      <c r="G9" s="52"/>
      <c r="H9" s="52"/>
      <c r="I9" s="52"/>
    </row>
    <row r="10" spans="1:12">
      <c r="A10" s="461" t="s">
        <v>150</v>
      </c>
      <c r="B10" s="711">
        <v>1.5</v>
      </c>
      <c r="C10" s="711">
        <v>1.7</v>
      </c>
      <c r="D10" s="711">
        <v>1.7</v>
      </c>
      <c r="E10" s="714">
        <v>1.5</v>
      </c>
      <c r="F10" s="714">
        <v>1.5</v>
      </c>
      <c r="G10" s="52"/>
      <c r="H10" s="52"/>
      <c r="I10" s="52"/>
    </row>
    <row r="11" spans="1:12">
      <c r="A11" s="461" t="s">
        <v>149</v>
      </c>
      <c r="B11" s="711">
        <v>1.9</v>
      </c>
      <c r="C11" s="711">
        <v>2.1</v>
      </c>
      <c r="D11" s="711">
        <v>1.9</v>
      </c>
      <c r="E11" s="714">
        <v>1.5</v>
      </c>
      <c r="F11" s="714">
        <v>1.5</v>
      </c>
      <c r="G11" s="52"/>
      <c r="H11" s="52"/>
      <c r="I11" s="52"/>
    </row>
    <row r="12" spans="1:12">
      <c r="A12" s="462" t="s">
        <v>484</v>
      </c>
      <c r="B12" s="713">
        <v>2.1</v>
      </c>
      <c r="C12" s="713">
        <v>2.1</v>
      </c>
      <c r="D12" s="713">
        <v>2</v>
      </c>
      <c r="E12" s="721" t="s">
        <v>168</v>
      </c>
      <c r="F12" s="721" t="s">
        <v>168</v>
      </c>
      <c r="G12" s="52"/>
      <c r="H12" s="52"/>
      <c r="I12" s="52"/>
    </row>
    <row r="13" spans="1:12">
      <c r="A13" s="461" t="s">
        <v>138</v>
      </c>
      <c r="B13" s="711">
        <v>2.5</v>
      </c>
      <c r="C13" s="711">
        <v>2.2999999999999998</v>
      </c>
      <c r="D13" s="711">
        <v>2</v>
      </c>
      <c r="E13" s="714">
        <v>2.1</v>
      </c>
      <c r="F13" s="714">
        <v>2.1</v>
      </c>
      <c r="G13" s="52"/>
      <c r="H13" s="52"/>
      <c r="I13" s="52"/>
    </row>
    <row r="14" spans="1:12">
      <c r="A14" s="461" t="s">
        <v>140</v>
      </c>
      <c r="B14" s="711">
        <v>1.9</v>
      </c>
      <c r="C14" s="711">
        <v>2</v>
      </c>
      <c r="D14" s="711">
        <v>2</v>
      </c>
      <c r="E14" s="714">
        <v>1.9</v>
      </c>
      <c r="F14" s="714" t="s">
        <v>168</v>
      </c>
      <c r="G14" s="52"/>
      <c r="H14" s="52"/>
      <c r="I14" s="52"/>
    </row>
    <row r="15" spans="1:12" s="51" customFormat="1">
      <c r="A15" s="611" t="s">
        <v>136</v>
      </c>
      <c r="B15" s="711">
        <v>2.2000000000000002</v>
      </c>
      <c r="C15" s="711">
        <v>2.1</v>
      </c>
      <c r="D15" s="711">
        <v>2.1</v>
      </c>
      <c r="E15" s="714" t="s">
        <v>168</v>
      </c>
      <c r="F15" s="714" t="s">
        <v>168</v>
      </c>
    </row>
    <row r="16" spans="1:12">
      <c r="A16" s="611" t="s">
        <v>200</v>
      </c>
      <c r="B16" s="711">
        <v>2.2999999999999998</v>
      </c>
      <c r="C16" s="711">
        <v>2.1</v>
      </c>
      <c r="D16" s="711">
        <v>2.1</v>
      </c>
      <c r="E16" s="714">
        <v>2.2000000000000002</v>
      </c>
      <c r="F16" s="714" t="s">
        <v>168</v>
      </c>
      <c r="G16" s="52"/>
      <c r="H16" s="52"/>
      <c r="I16" s="52"/>
    </row>
    <row r="17" spans="1:9">
      <c r="A17" s="611" t="s">
        <v>199</v>
      </c>
      <c r="B17" s="711">
        <v>2.4</v>
      </c>
      <c r="C17" s="711">
        <v>2.4</v>
      </c>
      <c r="D17" s="711">
        <v>2.2000000000000002</v>
      </c>
      <c r="E17" s="714">
        <v>2</v>
      </c>
      <c r="F17" s="714" t="s">
        <v>168</v>
      </c>
      <c r="G17" s="52"/>
      <c r="H17" s="52"/>
      <c r="I17" s="52"/>
    </row>
    <row r="18" spans="1:9">
      <c r="A18" s="611" t="s">
        <v>450</v>
      </c>
      <c r="B18" s="711">
        <v>2.2999999999999998</v>
      </c>
      <c r="C18" s="711">
        <v>2.2999999999999998</v>
      </c>
      <c r="D18" s="711">
        <v>2.2999999999999998</v>
      </c>
      <c r="E18" s="714">
        <v>2.2999999999999998</v>
      </c>
      <c r="F18" s="714">
        <v>2.2999999999999998</v>
      </c>
      <c r="G18" s="52"/>
      <c r="H18" s="52"/>
      <c r="I18" s="52"/>
    </row>
    <row r="19" spans="1:9">
      <c r="A19" s="611" t="s">
        <v>151</v>
      </c>
      <c r="B19" s="711">
        <v>2.4</v>
      </c>
      <c r="C19" s="711">
        <v>2.2999999999999998</v>
      </c>
      <c r="D19" s="711">
        <v>2.2999999999999998</v>
      </c>
      <c r="E19" s="714">
        <v>2.2999999999999998</v>
      </c>
      <c r="F19" s="714">
        <v>2.2000000000000002</v>
      </c>
      <c r="G19" s="52"/>
      <c r="H19" s="52"/>
      <c r="I19" s="52"/>
    </row>
    <row r="20" spans="1:9">
      <c r="A20" s="611" t="s">
        <v>198</v>
      </c>
      <c r="B20" s="711">
        <v>2.2000000000000002</v>
      </c>
      <c r="C20" s="711">
        <v>2.2999999999999998</v>
      </c>
      <c r="D20" s="711">
        <v>2.2999999999999998</v>
      </c>
      <c r="E20" s="714">
        <v>2.4</v>
      </c>
      <c r="F20" s="714">
        <v>2.5</v>
      </c>
      <c r="G20" s="52"/>
      <c r="H20" s="52"/>
      <c r="I20" s="52"/>
    </row>
    <row r="21" spans="1:9" s="51" customFormat="1">
      <c r="A21" s="611" t="s">
        <v>135</v>
      </c>
      <c r="B21" s="711">
        <v>2.9</v>
      </c>
      <c r="C21" s="711">
        <v>2.8</v>
      </c>
      <c r="D21" s="711">
        <v>2.4</v>
      </c>
      <c r="E21" s="714">
        <v>2.1</v>
      </c>
      <c r="F21" s="714">
        <v>2.2000000000000002</v>
      </c>
    </row>
    <row r="22" spans="1:9" s="613" customFormat="1">
      <c r="A22" s="611" t="s">
        <v>195</v>
      </c>
      <c r="B22" s="711">
        <v>2.5</v>
      </c>
      <c r="C22" s="711">
        <v>2.5</v>
      </c>
      <c r="D22" s="711">
        <v>2.4</v>
      </c>
      <c r="E22" s="714">
        <v>2.2000000000000002</v>
      </c>
      <c r="F22" s="714">
        <v>2.1</v>
      </c>
    </row>
    <row r="23" spans="1:9">
      <c r="A23" s="461" t="s">
        <v>203</v>
      </c>
      <c r="B23" s="711">
        <v>2.5</v>
      </c>
      <c r="C23" s="711">
        <v>2.5</v>
      </c>
      <c r="D23" s="711">
        <v>2.5</v>
      </c>
      <c r="E23" s="714">
        <v>2.4</v>
      </c>
      <c r="F23" s="714">
        <v>2.4</v>
      </c>
      <c r="G23" s="52"/>
      <c r="H23" s="52"/>
      <c r="I23" s="52"/>
    </row>
    <row r="24" spans="1:9">
      <c r="A24" s="461" t="s">
        <v>196</v>
      </c>
      <c r="B24" s="711">
        <v>2.2999999999999998</v>
      </c>
      <c r="C24" s="711">
        <v>2.4</v>
      </c>
      <c r="D24" s="711">
        <v>2.5</v>
      </c>
      <c r="E24" s="714">
        <v>2.5</v>
      </c>
      <c r="F24" s="714" t="s">
        <v>168</v>
      </c>
      <c r="G24" s="52"/>
      <c r="H24" s="52"/>
      <c r="I24" s="52"/>
    </row>
    <row r="25" spans="1:9">
      <c r="A25" s="461" t="s">
        <v>197</v>
      </c>
      <c r="B25" s="711">
        <v>2.5</v>
      </c>
      <c r="C25" s="711">
        <v>2.5</v>
      </c>
      <c r="D25" s="711">
        <v>2.5</v>
      </c>
      <c r="E25" s="714">
        <v>2.5</v>
      </c>
      <c r="F25" s="714">
        <v>2.5</v>
      </c>
      <c r="G25" s="52"/>
      <c r="H25" s="52"/>
      <c r="I25" s="52"/>
    </row>
    <row r="26" spans="1:9">
      <c r="A26" s="461" t="s">
        <v>202</v>
      </c>
      <c r="B26" s="711">
        <v>2.8</v>
      </c>
      <c r="C26" s="711">
        <v>2.8</v>
      </c>
      <c r="D26" s="711">
        <v>2.6</v>
      </c>
      <c r="E26" s="714">
        <v>2.4</v>
      </c>
      <c r="F26" s="714">
        <v>2.2000000000000002</v>
      </c>
      <c r="G26" s="52"/>
      <c r="H26" s="52"/>
      <c r="I26" s="52"/>
    </row>
    <row r="27" spans="1:9">
      <c r="A27" s="461" t="s">
        <v>132</v>
      </c>
      <c r="B27" s="711">
        <v>2.6</v>
      </c>
      <c r="C27" s="711">
        <v>2.6</v>
      </c>
      <c r="D27" s="711">
        <v>2.7</v>
      </c>
      <c r="E27" s="714">
        <v>2.7</v>
      </c>
      <c r="F27" s="714">
        <v>2.6</v>
      </c>
      <c r="G27" s="52"/>
      <c r="H27" s="52"/>
      <c r="I27" s="52"/>
    </row>
    <row r="28" spans="1:9">
      <c r="A28" s="461" t="s">
        <v>205</v>
      </c>
      <c r="B28" s="711">
        <v>3.2</v>
      </c>
      <c r="C28" s="714">
        <v>3.3</v>
      </c>
      <c r="D28" s="711">
        <v>2.7</v>
      </c>
      <c r="E28" s="714">
        <v>2.2999999999999998</v>
      </c>
      <c r="F28" s="714">
        <v>2.2000000000000002</v>
      </c>
      <c r="G28" s="52"/>
      <c r="H28" s="52"/>
      <c r="I28" s="52"/>
    </row>
    <row r="29" spans="1:9">
      <c r="A29" s="461" t="s">
        <v>201</v>
      </c>
      <c r="B29" s="711">
        <v>3.1</v>
      </c>
      <c r="C29" s="711">
        <v>3</v>
      </c>
      <c r="D29" s="711">
        <v>3</v>
      </c>
      <c r="E29" s="714">
        <v>2.8</v>
      </c>
      <c r="F29" s="714">
        <v>2.9</v>
      </c>
      <c r="G29" s="52"/>
      <c r="H29" s="52"/>
      <c r="I29" s="52"/>
    </row>
    <row r="30" spans="1:9">
      <c r="A30" s="461" t="s">
        <v>204</v>
      </c>
      <c r="B30" s="711">
        <v>3.3</v>
      </c>
      <c r="C30" s="711">
        <v>3.4</v>
      </c>
      <c r="D30" s="711">
        <v>3.1</v>
      </c>
      <c r="E30" s="714">
        <v>2.8</v>
      </c>
      <c r="F30" s="714">
        <v>3</v>
      </c>
      <c r="G30" s="52"/>
      <c r="H30" s="52"/>
      <c r="I30" s="52"/>
    </row>
    <row r="31" spans="1:9">
      <c r="A31" s="461" t="s">
        <v>131</v>
      </c>
      <c r="B31" s="711">
        <v>2.8</v>
      </c>
      <c r="C31" s="711">
        <v>2.8</v>
      </c>
      <c r="D31" s="711">
        <v>3.3</v>
      </c>
      <c r="E31" s="714">
        <v>3</v>
      </c>
      <c r="F31" s="714">
        <v>3</v>
      </c>
      <c r="G31" s="52"/>
      <c r="H31" s="52"/>
      <c r="I31" s="52"/>
    </row>
    <row r="32" spans="1:9">
      <c r="A32" s="461"/>
      <c r="B32" s="709"/>
      <c r="C32" s="709"/>
      <c r="D32" s="709"/>
      <c r="E32" s="722"/>
      <c r="F32" s="722"/>
      <c r="G32" s="52"/>
      <c r="H32" s="51"/>
      <c r="I32" s="52"/>
    </row>
    <row r="33" spans="1:9">
      <c r="A33" s="461" t="s">
        <v>344</v>
      </c>
      <c r="B33" s="709">
        <v>0.7</v>
      </c>
      <c r="C33" s="709">
        <v>0.7</v>
      </c>
      <c r="D33" s="709">
        <v>0.6</v>
      </c>
      <c r="E33" s="722">
        <v>0.6</v>
      </c>
      <c r="F33" s="722">
        <v>0.8</v>
      </c>
      <c r="G33" s="52"/>
      <c r="H33" s="51"/>
      <c r="I33" s="52"/>
    </row>
    <row r="34" spans="1:9">
      <c r="A34" s="461" t="s">
        <v>5</v>
      </c>
      <c r="B34" s="706">
        <v>1</v>
      </c>
      <c r="C34" s="706">
        <v>1.1000000000000001</v>
      </c>
      <c r="D34" s="709">
        <v>1.1000000000000001</v>
      </c>
      <c r="E34" s="722">
        <v>1.1000000000000001</v>
      </c>
      <c r="F34" s="722">
        <v>1.1000000000000001</v>
      </c>
      <c r="G34" s="52"/>
      <c r="H34" s="51"/>
      <c r="I34" s="52"/>
    </row>
    <row r="35" spans="1:9">
      <c r="A35" s="461" t="s">
        <v>4</v>
      </c>
      <c r="B35" s="711">
        <v>1.3</v>
      </c>
      <c r="C35" s="711">
        <v>1.3</v>
      </c>
      <c r="D35" s="711">
        <v>1.4</v>
      </c>
      <c r="E35" s="714">
        <v>1.6</v>
      </c>
      <c r="F35" s="714">
        <v>1.6</v>
      </c>
      <c r="G35" s="52"/>
      <c r="H35" s="51"/>
      <c r="I35" s="52"/>
    </row>
    <row r="36" spans="1:9">
      <c r="A36" s="461" t="s">
        <v>156</v>
      </c>
      <c r="B36" s="711">
        <v>1.6</v>
      </c>
      <c r="C36" s="711">
        <v>1.7</v>
      </c>
      <c r="D36" s="711">
        <v>1.7</v>
      </c>
      <c r="E36" s="714">
        <v>1.7</v>
      </c>
      <c r="F36" s="714">
        <v>1.8</v>
      </c>
      <c r="G36" s="52"/>
      <c r="I36" s="52"/>
    </row>
    <row r="37" spans="1:9">
      <c r="A37" s="461" t="s">
        <v>148</v>
      </c>
      <c r="B37" s="711">
        <v>2.2999999999999998</v>
      </c>
      <c r="C37" s="711">
        <v>2.2000000000000002</v>
      </c>
      <c r="D37" s="711">
        <v>2.1</v>
      </c>
      <c r="E37" s="714">
        <v>2.1</v>
      </c>
      <c r="F37" s="714">
        <v>2.1</v>
      </c>
      <c r="G37" s="52"/>
      <c r="I37" s="52"/>
    </row>
    <row r="38" spans="1:9">
      <c r="A38" s="424" t="s">
        <v>157</v>
      </c>
      <c r="B38" s="684">
        <v>2.8</v>
      </c>
      <c r="C38" s="712">
        <v>2.6</v>
      </c>
      <c r="D38" s="712">
        <v>2.6</v>
      </c>
      <c r="E38" s="684">
        <v>2.5</v>
      </c>
      <c r="F38" s="684">
        <v>2.8</v>
      </c>
      <c r="G38" s="52"/>
      <c r="I38" s="52"/>
    </row>
    <row r="39" spans="1:9">
      <c r="B39" s="54"/>
      <c r="C39" s="54"/>
      <c r="D39" s="54"/>
      <c r="F39" s="50" t="s">
        <v>194</v>
      </c>
      <c r="G39" s="52"/>
      <c r="I39" s="52"/>
    </row>
    <row r="40" spans="1:9">
      <c r="A40" s="2"/>
      <c r="B40" s="2"/>
      <c r="C40" s="2"/>
      <c r="D40" s="54"/>
      <c r="G40" s="52"/>
    </row>
    <row r="41" spans="1:9">
      <c r="A41" s="2"/>
      <c r="B41" s="2"/>
      <c r="C41" s="2"/>
      <c r="D41" s="54"/>
      <c r="G41" s="52"/>
      <c r="I41" s="905" t="s">
        <v>485</v>
      </c>
    </row>
    <row r="42" spans="1:9">
      <c r="A42" s="2"/>
      <c r="B42" s="2"/>
      <c r="C42" s="2"/>
      <c r="D42" s="54"/>
      <c r="G42" s="52"/>
      <c r="I42" s="906" t="s">
        <v>210</v>
      </c>
    </row>
    <row r="43" spans="1:9">
      <c r="A43" s="2"/>
      <c r="B43" s="2"/>
      <c r="C43" s="2"/>
      <c r="D43" s="54"/>
      <c r="G43" s="52"/>
    </row>
    <row r="44" spans="1:9">
      <c r="A44" s="2"/>
      <c r="B44" s="2"/>
      <c r="C44" s="2"/>
      <c r="D44" s="54"/>
      <c r="G44" s="52"/>
    </row>
    <row r="45" spans="1:9">
      <c r="A45" s="2"/>
      <c r="B45" s="2"/>
      <c r="C45" s="2"/>
      <c r="D45" s="54"/>
      <c r="G45" s="52"/>
      <c r="H45" s="52"/>
      <c r="I45" s="52"/>
    </row>
    <row r="46" spans="1:9">
      <c r="A46" s="2"/>
      <c r="B46" s="2"/>
      <c r="C46" s="2"/>
      <c r="D46" s="54"/>
      <c r="G46" s="52"/>
      <c r="H46" s="52"/>
      <c r="I46" s="52"/>
    </row>
    <row r="47" spans="1:9">
      <c r="A47" s="2"/>
      <c r="B47" s="2"/>
      <c r="C47" s="2"/>
      <c r="D47" s="2"/>
      <c r="G47" s="53"/>
    </row>
    <row r="48" spans="1:9">
      <c r="A48" s="2"/>
      <c r="B48" s="261"/>
      <c r="C48" s="2"/>
      <c r="D48" s="2"/>
      <c r="G48" s="53"/>
    </row>
    <row r="49" spans="1:7">
      <c r="A49" s="2"/>
      <c r="B49" s="2"/>
      <c r="C49" s="2"/>
      <c r="D49" s="2"/>
      <c r="G49" s="53"/>
    </row>
    <row r="50" spans="1:7">
      <c r="A50" s="2"/>
      <c r="B50" s="2"/>
      <c r="C50" s="2"/>
      <c r="D50" s="2"/>
      <c r="G50" s="53"/>
    </row>
    <row r="51" spans="1:7">
      <c r="A51" s="2"/>
      <c r="B51" s="2"/>
      <c r="C51" s="2"/>
      <c r="D51" s="2"/>
    </row>
    <row r="52" spans="1:7">
      <c r="A52" s="2"/>
      <c r="B52" s="2"/>
      <c r="C52" s="2"/>
      <c r="D52" s="2"/>
      <c r="G52" s="53"/>
    </row>
    <row r="53" spans="1:7">
      <c r="A53" s="2"/>
      <c r="B53" s="2"/>
      <c r="C53" s="2"/>
      <c r="D53" s="2"/>
      <c r="G53" s="53"/>
    </row>
    <row r="54" spans="1:7">
      <c r="A54" s="2"/>
      <c r="B54" s="2"/>
      <c r="C54" s="2"/>
      <c r="D54" s="2"/>
      <c r="G54" s="53"/>
    </row>
    <row r="55" spans="1:7">
      <c r="A55" s="2"/>
      <c r="B55" s="2"/>
      <c r="C55" s="2"/>
      <c r="D55" s="2"/>
    </row>
    <row r="56" spans="1:7">
      <c r="A56" s="2"/>
      <c r="B56" s="2"/>
      <c r="C56" s="2"/>
      <c r="D56" s="2"/>
    </row>
    <row r="57" spans="1:7" ht="12" customHeight="1">
      <c r="A57" s="2"/>
      <c r="B57" s="2"/>
      <c r="C57" s="2"/>
      <c r="D57" s="2"/>
    </row>
    <row r="58" spans="1:7">
      <c r="A58" s="2"/>
      <c r="B58" s="2"/>
      <c r="C58" s="2"/>
      <c r="D58" s="2"/>
    </row>
    <row r="59" spans="1:7">
      <c r="A59" s="2"/>
      <c r="B59" s="2"/>
      <c r="C59" s="2"/>
      <c r="D59" s="2"/>
    </row>
    <row r="60" spans="1:7">
      <c r="A60" s="2"/>
      <c r="B60" s="2"/>
      <c r="C60" s="2"/>
      <c r="D60" s="2"/>
    </row>
    <row r="61" spans="1:7">
      <c r="A61" s="2"/>
      <c r="B61" s="2"/>
      <c r="C61" s="2"/>
      <c r="D61" s="2"/>
    </row>
    <row r="62" spans="1:7">
      <c r="A62" s="2"/>
      <c r="B62" s="2"/>
      <c r="C62" s="2"/>
      <c r="D62" s="2"/>
    </row>
    <row r="63" spans="1:7">
      <c r="A63" s="2"/>
      <c r="B63" s="2"/>
      <c r="C63" s="2"/>
      <c r="D63" s="2"/>
    </row>
    <row r="64" spans="1:7">
      <c r="A64" s="2"/>
      <c r="B64" s="2"/>
      <c r="C64" s="2"/>
      <c r="D64" s="2"/>
    </row>
    <row r="65" spans="1:9">
      <c r="A65" s="2"/>
      <c r="B65" s="2"/>
      <c r="C65" s="2"/>
      <c r="D65" s="2"/>
    </row>
    <row r="66" spans="1:9">
      <c r="A66" s="2"/>
      <c r="B66" s="2"/>
      <c r="C66" s="2"/>
      <c r="D66" s="2"/>
      <c r="G66" s="52"/>
      <c r="H66" s="52"/>
      <c r="I66" s="52"/>
    </row>
    <row r="67" spans="1:9">
      <c r="A67" s="2"/>
      <c r="B67" s="2"/>
      <c r="C67" s="2"/>
      <c r="D67" s="2"/>
      <c r="G67" s="49"/>
      <c r="H67" s="49"/>
      <c r="I67" s="49"/>
    </row>
    <row r="68" spans="1:9">
      <c r="A68" s="2"/>
      <c r="B68" s="2"/>
      <c r="C68" s="2"/>
      <c r="D68" s="2"/>
      <c r="G68" s="49"/>
      <c r="H68" s="49"/>
      <c r="I68" s="49"/>
    </row>
    <row r="69" spans="1:9">
      <c r="A69" s="2"/>
      <c r="B69" s="2"/>
      <c r="C69" s="2"/>
      <c r="D69" s="2"/>
    </row>
  </sheetData>
  <mergeCells count="1">
    <mergeCell ref="H1:J1"/>
  </mergeCells>
  <pageMargins left="0.75" right="0.75" top="1" bottom="1" header="0.5" footer="0.5"/>
  <pageSetup paperSize="9" scale="88" orientation="landscape" r:id="rId1"/>
  <headerFooter alignWithMargins="0">
    <oddHeader>&amp;L&amp;F
&amp;A</oddHeader>
  </headerFooter>
  <drawing r:id="rId2"/>
</worksheet>
</file>

<file path=xl/worksheets/sheet85.xml><?xml version="1.0" encoding="utf-8"?>
<worksheet xmlns="http://schemas.openxmlformats.org/spreadsheetml/2006/main" xmlns:r="http://schemas.openxmlformats.org/officeDocument/2006/relationships">
  <sheetPr codeName="Sheet83"/>
  <dimension ref="A1:L47"/>
  <sheetViews>
    <sheetView topLeftCell="A5" workbookViewId="0">
      <selection activeCell="I26" sqref="I26"/>
    </sheetView>
  </sheetViews>
  <sheetFormatPr defaultRowHeight="12.75"/>
  <cols>
    <col min="7" max="7" width="9.85546875" customWidth="1"/>
    <col min="12" max="12" width="12.28515625" customWidth="1"/>
  </cols>
  <sheetData>
    <row r="1" spans="1:12">
      <c r="A1" s="86">
        <v>8.1</v>
      </c>
      <c r="B1" s="1" t="s">
        <v>510</v>
      </c>
    </row>
    <row r="2" spans="1:12">
      <c r="A2" s="24"/>
    </row>
    <row r="3" spans="1:12" ht="1.5" customHeight="1"/>
    <row r="4" spans="1:12">
      <c r="K4" s="1113" t="s">
        <v>334</v>
      </c>
      <c r="L4" s="1082" t="s">
        <v>335</v>
      </c>
    </row>
    <row r="5" spans="1:12" ht="14.25" customHeight="1">
      <c r="K5" s="1113"/>
      <c r="L5" s="1082"/>
    </row>
    <row r="6" spans="1:12">
      <c r="K6">
        <v>1970</v>
      </c>
      <c r="L6">
        <v>13887</v>
      </c>
    </row>
    <row r="7" spans="1:12">
      <c r="K7">
        <v>1971</v>
      </c>
      <c r="L7">
        <v>15380</v>
      </c>
    </row>
    <row r="8" spans="1:12">
      <c r="K8">
        <v>1972</v>
      </c>
      <c r="L8">
        <v>21572</v>
      </c>
    </row>
    <row r="9" spans="1:12">
      <c r="K9">
        <v>1973</v>
      </c>
      <c r="L9">
        <v>24660</v>
      </c>
    </row>
    <row r="10" spans="1:12">
      <c r="K10">
        <v>1974</v>
      </c>
      <c r="L10">
        <v>26256</v>
      </c>
    </row>
    <row r="11" spans="1:12">
      <c r="K11">
        <v>1975</v>
      </c>
      <c r="L11">
        <v>26892</v>
      </c>
    </row>
    <row r="12" spans="1:12">
      <c r="K12">
        <v>1976</v>
      </c>
      <c r="L12">
        <v>24000</v>
      </c>
    </row>
    <row r="13" spans="1:12">
      <c r="K13">
        <v>1977</v>
      </c>
      <c r="L13">
        <v>24548</v>
      </c>
    </row>
    <row r="14" spans="1:12">
      <c r="K14">
        <v>1978</v>
      </c>
      <c r="L14">
        <v>25444</v>
      </c>
    </row>
    <row r="15" spans="1:12">
      <c r="K15">
        <v>1979</v>
      </c>
      <c r="L15">
        <v>26544</v>
      </c>
    </row>
    <row r="16" spans="1:12">
      <c r="K16">
        <v>1980</v>
      </c>
      <c r="L16">
        <v>27785</v>
      </c>
    </row>
    <row r="17" spans="1:12">
      <c r="K17">
        <v>1981</v>
      </c>
      <c r="L17">
        <v>28917</v>
      </c>
    </row>
    <row r="18" spans="1:12">
      <c r="K18">
        <v>1982</v>
      </c>
      <c r="L18">
        <v>26798</v>
      </c>
    </row>
    <row r="19" spans="1:12">
      <c r="K19">
        <v>1983</v>
      </c>
      <c r="L19">
        <v>26138</v>
      </c>
    </row>
    <row r="20" spans="1:12">
      <c r="H20" s="4" t="s">
        <v>43</v>
      </c>
      <c r="K20">
        <v>1984</v>
      </c>
      <c r="L20">
        <v>24944</v>
      </c>
    </row>
    <row r="21" spans="1:12">
      <c r="K21">
        <v>1985</v>
      </c>
      <c r="L21">
        <v>23948</v>
      </c>
    </row>
    <row r="22" spans="1:12">
      <c r="A22" s="1111" t="s">
        <v>383</v>
      </c>
      <c r="B22" s="1112"/>
      <c r="C22" s="1112"/>
      <c r="D22" s="1112"/>
      <c r="E22" s="1112"/>
      <c r="F22" s="1112"/>
      <c r="G22" s="1112"/>
      <c r="K22">
        <v>1986</v>
      </c>
      <c r="L22">
        <v>22680</v>
      </c>
    </row>
    <row r="23" spans="1:12">
      <c r="A23" s="1112"/>
      <c r="B23" s="1112"/>
      <c r="C23" s="1112"/>
      <c r="D23" s="1112"/>
      <c r="E23" s="1112"/>
      <c r="F23" s="1112"/>
      <c r="G23" s="1112"/>
      <c r="K23">
        <v>1987</v>
      </c>
      <c r="L23">
        <v>18450</v>
      </c>
    </row>
    <row r="24" spans="1:12">
      <c r="A24" s="1112"/>
      <c r="B24" s="1112"/>
      <c r="C24" s="1112"/>
      <c r="D24" s="1112"/>
      <c r="E24" s="1112"/>
      <c r="F24" s="1112"/>
      <c r="G24" s="1112"/>
      <c r="K24">
        <v>1988</v>
      </c>
      <c r="L24">
        <v>15654</v>
      </c>
    </row>
    <row r="25" spans="1:12">
      <c r="A25" s="1112"/>
      <c r="B25" s="1112"/>
      <c r="C25" s="1112"/>
      <c r="D25" s="1112"/>
      <c r="E25" s="1112"/>
      <c r="F25" s="1112"/>
      <c r="G25" s="1112"/>
      <c r="K25">
        <v>1989</v>
      </c>
      <c r="L25">
        <v>18068</v>
      </c>
    </row>
    <row r="26" spans="1:12" ht="29.25" customHeight="1">
      <c r="A26" s="1112"/>
      <c r="B26" s="1112"/>
      <c r="C26" s="1112"/>
      <c r="D26" s="1112"/>
      <c r="E26" s="1112"/>
      <c r="F26" s="1112"/>
      <c r="G26" s="1112"/>
      <c r="K26">
        <v>1990</v>
      </c>
      <c r="L26">
        <v>19539</v>
      </c>
    </row>
    <row r="27" spans="1:12">
      <c r="K27">
        <v>1991</v>
      </c>
      <c r="L27">
        <v>19652</v>
      </c>
    </row>
    <row r="28" spans="1:12">
      <c r="K28">
        <v>1992</v>
      </c>
      <c r="L28">
        <v>22464</v>
      </c>
    </row>
    <row r="29" spans="1:12">
      <c r="K29">
        <v>1993</v>
      </c>
      <c r="L29">
        <v>21391</v>
      </c>
    </row>
    <row r="30" spans="1:12">
      <c r="K30">
        <v>1994</v>
      </c>
      <c r="L30">
        <v>26863</v>
      </c>
    </row>
    <row r="31" spans="1:12">
      <c r="K31">
        <v>1995</v>
      </c>
      <c r="L31">
        <v>30575</v>
      </c>
    </row>
    <row r="32" spans="1:12">
      <c r="K32">
        <v>1996</v>
      </c>
      <c r="L32">
        <v>33725</v>
      </c>
    </row>
    <row r="33" spans="11:12">
      <c r="K33">
        <v>1997</v>
      </c>
      <c r="L33">
        <v>38842</v>
      </c>
    </row>
    <row r="34" spans="11:12">
      <c r="K34">
        <v>1998</v>
      </c>
      <c r="L34">
        <v>42349</v>
      </c>
    </row>
    <row r="35" spans="11:12">
      <c r="K35">
        <v>1999</v>
      </c>
      <c r="L35">
        <v>46512</v>
      </c>
    </row>
    <row r="36" spans="11:12">
      <c r="K36">
        <v>2000</v>
      </c>
      <c r="L36">
        <v>49812</v>
      </c>
    </row>
    <row r="37" spans="11:12">
      <c r="K37">
        <v>2001</v>
      </c>
      <c r="L37">
        <v>52602</v>
      </c>
    </row>
    <row r="38" spans="11:12">
      <c r="K38">
        <v>2002</v>
      </c>
      <c r="L38">
        <v>57695</v>
      </c>
    </row>
    <row r="39" spans="11:12">
      <c r="K39">
        <v>2003</v>
      </c>
      <c r="L39">
        <v>68819</v>
      </c>
    </row>
    <row r="40" spans="11:12">
      <c r="K40">
        <v>2004</v>
      </c>
      <c r="L40">
        <v>76954</v>
      </c>
    </row>
    <row r="41" spans="11:12">
      <c r="K41">
        <v>2005</v>
      </c>
      <c r="L41">
        <v>85957</v>
      </c>
    </row>
    <row r="42" spans="11:12">
      <c r="K42">
        <v>2006</v>
      </c>
      <c r="L42">
        <v>88419</v>
      </c>
    </row>
    <row r="43" spans="11:12">
      <c r="K43">
        <v>2007</v>
      </c>
      <c r="L43">
        <v>78027</v>
      </c>
    </row>
    <row r="44" spans="11:12">
      <c r="K44">
        <v>2008</v>
      </c>
      <c r="L44">
        <v>51724</v>
      </c>
    </row>
    <row r="45" spans="11:12">
      <c r="K45">
        <v>2009</v>
      </c>
      <c r="L45">
        <v>26420</v>
      </c>
    </row>
    <row r="46" spans="11:12">
      <c r="K46">
        <v>2010</v>
      </c>
      <c r="L46">
        <v>14602</v>
      </c>
    </row>
    <row r="47" spans="11:12">
      <c r="K47">
        <v>2011</v>
      </c>
      <c r="L47">
        <v>10480</v>
      </c>
    </row>
  </sheetData>
  <mergeCells count="3">
    <mergeCell ref="A22:G26"/>
    <mergeCell ref="K4:K5"/>
    <mergeCell ref="L4:L5"/>
  </mergeCells>
  <pageMargins left="0.75" right="0.75" top="1" bottom="1" header="0.5" footer="0.5"/>
  <pageSetup paperSize="9"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sheetPr codeName="Sheet84"/>
  <dimension ref="A1:F17"/>
  <sheetViews>
    <sheetView workbookViewId="0">
      <selection activeCell="H11" sqref="H11"/>
    </sheetView>
  </sheetViews>
  <sheetFormatPr defaultRowHeight="12.75"/>
  <cols>
    <col min="1" max="1" width="6.5703125" customWidth="1"/>
    <col min="2" max="2" width="13.85546875" customWidth="1"/>
  </cols>
  <sheetData>
    <row r="1" spans="1:6">
      <c r="A1" s="86">
        <v>8.1999999999999993</v>
      </c>
      <c r="B1" s="1" t="s">
        <v>509</v>
      </c>
    </row>
    <row r="2" spans="1:6">
      <c r="A2" s="24"/>
      <c r="B2" s="276"/>
    </row>
    <row r="3" spans="1:6" ht="13.5" customHeight="1">
      <c r="A3" s="25"/>
      <c r="B3" s="25"/>
      <c r="C3" s="25"/>
      <c r="D3" s="378" t="s">
        <v>264</v>
      </c>
    </row>
    <row r="4" spans="1:6" ht="12.75" customHeight="1">
      <c r="A4" s="425" t="s">
        <v>211</v>
      </c>
      <c r="B4" s="183" t="s">
        <v>265</v>
      </c>
      <c r="C4" s="184" t="s">
        <v>266</v>
      </c>
      <c r="D4" s="184" t="s">
        <v>225</v>
      </c>
    </row>
    <row r="5" spans="1:6">
      <c r="A5" s="16">
        <v>1961</v>
      </c>
      <c r="B5" s="350">
        <v>59.8</v>
      </c>
      <c r="C5" s="350">
        <v>35.6</v>
      </c>
      <c r="D5" s="350">
        <v>4.5999999999999996</v>
      </c>
    </row>
    <row r="6" spans="1:6">
      <c r="A6" s="16">
        <v>1971</v>
      </c>
      <c r="B6" s="350">
        <v>68.8</v>
      </c>
      <c r="C6" s="350">
        <v>28.9</v>
      </c>
      <c r="D6" s="350">
        <v>2.2999999999999998</v>
      </c>
    </row>
    <row r="7" spans="1:6">
      <c r="A7" s="16">
        <v>1981</v>
      </c>
      <c r="B7" s="350">
        <v>74.7</v>
      </c>
      <c r="C7" s="350">
        <v>22.6</v>
      </c>
      <c r="D7" s="350">
        <v>2.6</v>
      </c>
    </row>
    <row r="8" spans="1:6">
      <c r="A8" s="16">
        <v>1991</v>
      </c>
      <c r="B8" s="350">
        <v>80</v>
      </c>
      <c r="C8" s="350">
        <v>17.899999999999999</v>
      </c>
      <c r="D8" s="350">
        <v>2.1</v>
      </c>
    </row>
    <row r="9" spans="1:6">
      <c r="A9" s="16">
        <v>2002</v>
      </c>
      <c r="B9" s="350">
        <v>79.8</v>
      </c>
      <c r="C9" s="350">
        <v>18.5</v>
      </c>
      <c r="D9" s="350">
        <v>1.7</v>
      </c>
    </row>
    <row r="10" spans="1:6" s="1036" customFormat="1">
      <c r="A10" s="16">
        <v>2006</v>
      </c>
      <c r="B10" s="350">
        <v>77.2</v>
      </c>
      <c r="C10" s="350">
        <v>21.3</v>
      </c>
      <c r="D10" s="350">
        <v>1.5</v>
      </c>
      <c r="F10" s="1039" t="s">
        <v>210</v>
      </c>
    </row>
    <row r="11" spans="1:6">
      <c r="A11" s="17">
        <v>2011</v>
      </c>
      <c r="B11" s="355">
        <v>70.777097725627684</v>
      </c>
      <c r="C11" s="355">
        <v>27.657332499544534</v>
      </c>
      <c r="D11" s="355">
        <v>1.5655697748277848</v>
      </c>
    </row>
    <row r="12" spans="1:6">
      <c r="B12" s="2"/>
      <c r="C12" s="2"/>
      <c r="D12" s="4" t="s">
        <v>267</v>
      </c>
    </row>
    <row r="14" spans="1:6">
      <c r="A14" s="32" t="s">
        <v>297</v>
      </c>
      <c r="D14" s="296"/>
    </row>
    <row r="16" spans="1:6">
      <c r="A16" s="2"/>
    </row>
    <row r="17" spans="2:2">
      <c r="B17" s="24"/>
    </row>
  </sheetData>
  <pageMargins left="0.75" right="0.75" top="1" bottom="1" header="0.5" footer="0.5"/>
  <pageSetup paperSize="9" scale="96" orientation="portrait" r:id="rId1"/>
  <headerFooter alignWithMargins="0"/>
</worksheet>
</file>

<file path=xl/worksheets/sheet87.xml><?xml version="1.0" encoding="utf-8"?>
<worksheet xmlns="http://schemas.openxmlformats.org/spreadsheetml/2006/main" xmlns:r="http://schemas.openxmlformats.org/officeDocument/2006/relationships">
  <sheetPr codeName="Sheet85"/>
  <dimension ref="A1:I69"/>
  <sheetViews>
    <sheetView topLeftCell="A12" workbookViewId="0">
      <selection activeCell="H20" sqref="H20"/>
    </sheetView>
  </sheetViews>
  <sheetFormatPr defaultRowHeight="12.75"/>
  <cols>
    <col min="1" max="1" width="7.42578125" customWidth="1"/>
    <col min="2" max="4" width="8.42578125" customWidth="1"/>
    <col min="5" max="5" width="9" customWidth="1"/>
    <col min="6" max="6" width="11.85546875" customWidth="1"/>
    <col min="7" max="7" width="20.42578125" customWidth="1"/>
  </cols>
  <sheetData>
    <row r="1" spans="1:9">
      <c r="A1" s="86">
        <v>8.3000000000000007</v>
      </c>
      <c r="B1" s="1" t="s">
        <v>511</v>
      </c>
      <c r="C1" s="209"/>
      <c r="D1" s="209"/>
      <c r="E1" s="209"/>
      <c r="F1" s="284"/>
    </row>
    <row r="2" spans="1:9">
      <c r="A2" s="24"/>
      <c r="C2" s="209"/>
      <c r="D2" s="209"/>
      <c r="E2" s="209"/>
      <c r="F2" s="209"/>
    </row>
    <row r="3" spans="1:9">
      <c r="A3" s="209"/>
      <c r="B3" s="209"/>
      <c r="C3" s="209"/>
      <c r="D3" s="209"/>
      <c r="E3" s="209"/>
      <c r="F3" s="209"/>
      <c r="G3" s="284"/>
    </row>
    <row r="4" spans="1:9" ht="32.25" customHeight="1">
      <c r="A4" s="430" t="s">
        <v>211</v>
      </c>
      <c r="B4" s="15" t="s">
        <v>268</v>
      </c>
      <c r="C4" s="15" t="s">
        <v>269</v>
      </c>
      <c r="D4" s="15" t="s">
        <v>270</v>
      </c>
      <c r="E4" s="15" t="s">
        <v>271</v>
      </c>
      <c r="F4" s="15" t="s">
        <v>272</v>
      </c>
      <c r="G4" s="15" t="s">
        <v>242</v>
      </c>
      <c r="H4" s="675"/>
      <c r="I4" s="675"/>
    </row>
    <row r="5" spans="1:9">
      <c r="A5" s="210">
        <v>2001</v>
      </c>
      <c r="B5" s="756">
        <v>29431</v>
      </c>
      <c r="C5" s="756">
        <v>37355</v>
      </c>
      <c r="D5" s="401">
        <v>66786</v>
      </c>
      <c r="E5" s="401">
        <v>7664</v>
      </c>
      <c r="F5" s="402">
        <v>114.75458928517953</v>
      </c>
      <c r="G5" s="403">
        <v>5.69</v>
      </c>
    </row>
    <row r="6" spans="1:9">
      <c r="A6" s="210">
        <v>2002</v>
      </c>
      <c r="B6" s="756">
        <v>32298</v>
      </c>
      <c r="C6" s="756">
        <v>46994</v>
      </c>
      <c r="D6" s="401">
        <v>79292</v>
      </c>
      <c r="E6" s="401">
        <v>10825.2</v>
      </c>
      <c r="F6" s="402">
        <v>136.52323059072793</v>
      </c>
      <c r="G6" s="403">
        <v>4.66</v>
      </c>
      <c r="H6" s="623"/>
      <c r="I6" s="623"/>
    </row>
    <row r="7" spans="1:9">
      <c r="A7" s="210">
        <v>2003</v>
      </c>
      <c r="B7" s="756">
        <v>35292</v>
      </c>
      <c r="C7" s="756">
        <v>49457</v>
      </c>
      <c r="D7" s="401">
        <v>84749</v>
      </c>
      <c r="E7" s="401">
        <v>13523.7</v>
      </c>
      <c r="F7" s="402">
        <v>159.57356428984411</v>
      </c>
      <c r="G7" s="403">
        <v>3.74</v>
      </c>
      <c r="H7" s="623"/>
      <c r="I7" s="623"/>
    </row>
    <row r="8" spans="1:9" ht="12.75" customHeight="1">
      <c r="A8" s="210">
        <v>2004</v>
      </c>
      <c r="B8" s="756">
        <v>44231</v>
      </c>
      <c r="C8" s="756">
        <v>54478</v>
      </c>
      <c r="D8" s="401">
        <v>98709</v>
      </c>
      <c r="E8" s="401">
        <v>16933.2</v>
      </c>
      <c r="F8" s="402">
        <v>171.54666747712974</v>
      </c>
      <c r="G8" s="403">
        <v>3.48</v>
      </c>
    </row>
    <row r="9" spans="1:9" ht="12.75" customHeight="1">
      <c r="A9" s="210">
        <v>2005</v>
      </c>
      <c r="B9" s="757">
        <v>53758</v>
      </c>
      <c r="C9" s="757">
        <v>53922</v>
      </c>
      <c r="D9" s="401">
        <v>107680</v>
      </c>
      <c r="E9" s="401">
        <v>21535.8</v>
      </c>
      <c r="F9" s="402">
        <v>199.9981426448737</v>
      </c>
      <c r="G9" s="403">
        <v>3.49</v>
      </c>
    </row>
    <row r="10" spans="1:9">
      <c r="A10" s="210">
        <v>2006</v>
      </c>
      <c r="B10" s="757">
        <v>55737</v>
      </c>
      <c r="C10" s="757">
        <v>55516</v>
      </c>
      <c r="D10" s="401">
        <v>111253</v>
      </c>
      <c r="E10" s="401">
        <v>25495.200000000001</v>
      </c>
      <c r="F10" s="402">
        <v>229.16415737103719</v>
      </c>
      <c r="G10" s="403">
        <v>4.2</v>
      </c>
    </row>
    <row r="11" spans="1:9">
      <c r="A11" s="210">
        <v>2007</v>
      </c>
      <c r="B11" s="757">
        <v>46588.3897</v>
      </c>
      <c r="C11" s="757">
        <v>37697.6103</v>
      </c>
      <c r="D11" s="401">
        <v>84286</v>
      </c>
      <c r="E11" s="401">
        <v>22456.799999999996</v>
      </c>
      <c r="F11" s="402">
        <v>266.43570699760335</v>
      </c>
      <c r="G11" s="403">
        <v>5.2475000000000005</v>
      </c>
    </row>
    <row r="12" spans="1:9">
      <c r="A12" s="210">
        <v>2008</v>
      </c>
      <c r="B12" s="757">
        <v>24467</v>
      </c>
      <c r="C12" s="757">
        <v>29224</v>
      </c>
      <c r="D12" s="401">
        <v>53691</v>
      </c>
      <c r="E12" s="401">
        <v>14508.289700000001</v>
      </c>
      <c r="F12" s="402">
        <v>270.21828053118776</v>
      </c>
      <c r="G12" s="403">
        <v>5.5124999999999993</v>
      </c>
    </row>
    <row r="13" spans="1:9" s="985" customFormat="1">
      <c r="A13" s="210">
        <v>2009</v>
      </c>
      <c r="B13" s="757">
        <v>9832</v>
      </c>
      <c r="C13" s="757">
        <v>15340</v>
      </c>
      <c r="D13" s="401">
        <v>25172</v>
      </c>
      <c r="E13" s="401">
        <v>5830.6</v>
      </c>
      <c r="F13" s="402">
        <v>231.63038296519943</v>
      </c>
      <c r="G13" s="403">
        <v>3.46</v>
      </c>
    </row>
    <row r="14" spans="1:9">
      <c r="A14" s="444">
        <v>2010</v>
      </c>
      <c r="B14" s="758">
        <v>6923</v>
      </c>
      <c r="C14" s="758">
        <v>11459</v>
      </c>
      <c r="D14" s="404">
        <v>18382</v>
      </c>
      <c r="E14" s="404">
        <v>3799.3999999999996</v>
      </c>
      <c r="F14" s="405">
        <v>206.69132847350667</v>
      </c>
      <c r="G14" s="626">
        <v>3.6625000000000001</v>
      </c>
    </row>
    <row r="15" spans="1:9">
      <c r="G15" s="4" t="s">
        <v>166</v>
      </c>
      <c r="H15" s="71"/>
    </row>
    <row r="16" spans="1:9" ht="12.75" customHeight="1">
      <c r="A16" s="1111" t="s">
        <v>366</v>
      </c>
      <c r="B16" s="1114"/>
      <c r="C16" s="1114"/>
      <c r="D16" s="1114"/>
      <c r="E16" s="1114"/>
      <c r="F16" s="71"/>
      <c r="H16" s="212"/>
      <c r="I16" s="212"/>
    </row>
    <row r="17" spans="1:7">
      <c r="A17" s="1114"/>
      <c r="B17" s="1114"/>
      <c r="C17" s="1114"/>
      <c r="D17" s="1114"/>
      <c r="E17" s="1114"/>
      <c r="F17" s="71"/>
    </row>
    <row r="18" spans="1:7">
      <c r="A18" s="1114"/>
      <c r="B18" s="1114"/>
      <c r="C18" s="1114"/>
      <c r="D18" s="1114"/>
      <c r="E18" s="1114"/>
      <c r="G18" s="212"/>
    </row>
    <row r="19" spans="1:7" s="38" customFormat="1" ht="19.5" customHeight="1">
      <c r="A19" s="1114"/>
      <c r="B19" s="1114"/>
      <c r="C19" s="1114"/>
      <c r="D19" s="1114"/>
      <c r="E19" s="1114"/>
      <c r="G19" s="304"/>
    </row>
    <row r="20" spans="1:7" s="38" customFormat="1" ht="19.5" customHeight="1">
      <c r="A20" s="304"/>
      <c r="B20" s="304"/>
      <c r="C20" s="304"/>
      <c r="D20" s="304"/>
      <c r="E20" s="304"/>
      <c r="G20" s="304"/>
    </row>
    <row r="21" spans="1:7" s="38" customFormat="1" ht="19.5" customHeight="1">
      <c r="A21" s="304"/>
      <c r="B21" s="304"/>
      <c r="C21" s="304"/>
      <c r="D21" s="304"/>
      <c r="E21" s="304"/>
      <c r="G21" s="304"/>
    </row>
    <row r="22" spans="1:7" s="38" customFormat="1">
      <c r="A22" s="133"/>
    </row>
    <row r="23" spans="1:7" s="38" customFormat="1">
      <c r="A23" s="134" t="s">
        <v>32</v>
      </c>
      <c r="B23" s="134"/>
      <c r="C23" s="267"/>
      <c r="D23" s="137"/>
      <c r="E23" s="137"/>
      <c r="F23" s="137"/>
    </row>
    <row r="24" spans="1:7" s="38" customFormat="1">
      <c r="A24" s="134" t="s">
        <v>211</v>
      </c>
      <c r="B24" s="754" t="s">
        <v>364</v>
      </c>
      <c r="C24" s="755" t="s">
        <v>486</v>
      </c>
      <c r="D24" s="754"/>
      <c r="E24" s="137"/>
      <c r="F24" s="754"/>
      <c r="G24" s="759"/>
    </row>
    <row r="25" spans="1:7" s="38" customFormat="1">
      <c r="A25" s="134" t="s">
        <v>210</v>
      </c>
      <c r="B25" s="754" t="s">
        <v>365</v>
      </c>
      <c r="C25" s="755" t="s">
        <v>367</v>
      </c>
      <c r="D25" s="754"/>
      <c r="E25" s="755"/>
      <c r="F25" s="754"/>
      <c r="G25" s="759"/>
    </row>
    <row r="26" spans="1:7" s="38" customFormat="1">
      <c r="A26" s="134" t="s">
        <v>210</v>
      </c>
      <c r="B26" s="761" t="s">
        <v>210</v>
      </c>
      <c r="C26" s="211" t="s">
        <v>210</v>
      </c>
      <c r="D26" s="211"/>
      <c r="E26" s="211"/>
      <c r="F26" s="268"/>
    </row>
    <row r="27" spans="1:7" s="38" customFormat="1">
      <c r="A27" s="134">
        <v>2001</v>
      </c>
      <c r="B27" s="761">
        <f t="shared" ref="B27:B34" si="0">F5*1000</f>
        <v>114754.58928517954</v>
      </c>
      <c r="C27" s="211">
        <f t="shared" ref="C27:C34" si="1">G5</f>
        <v>5.69</v>
      </c>
      <c r="D27" s="211"/>
      <c r="E27" s="211"/>
      <c r="F27" s="268"/>
    </row>
    <row r="28" spans="1:7" s="38" customFormat="1">
      <c r="A28" s="134">
        <v>2002</v>
      </c>
      <c r="B28" s="761">
        <f t="shared" si="0"/>
        <v>136523.23059072794</v>
      </c>
      <c r="C28" s="211">
        <f t="shared" si="1"/>
        <v>4.66</v>
      </c>
      <c r="D28" s="211"/>
      <c r="E28" s="211"/>
      <c r="F28" s="268"/>
    </row>
    <row r="29" spans="1:7" s="38" customFormat="1">
      <c r="A29" s="134">
        <v>2003</v>
      </c>
      <c r="B29" s="761">
        <f t="shared" si="0"/>
        <v>159573.5642898441</v>
      </c>
      <c r="C29" s="211">
        <f t="shared" si="1"/>
        <v>3.74</v>
      </c>
      <c r="D29" s="211"/>
      <c r="E29" s="211"/>
      <c r="F29" s="268"/>
    </row>
    <row r="30" spans="1:7" s="38" customFormat="1">
      <c r="A30" s="134">
        <v>2004</v>
      </c>
      <c r="B30" s="761">
        <f t="shared" si="0"/>
        <v>171546.66747712975</v>
      </c>
      <c r="C30" s="211">
        <f t="shared" si="1"/>
        <v>3.48</v>
      </c>
      <c r="D30" s="211"/>
      <c r="E30" s="211"/>
      <c r="F30" s="268"/>
    </row>
    <row r="31" spans="1:7" s="38" customFormat="1">
      <c r="A31" s="134">
        <v>2005</v>
      </c>
      <c r="B31" s="761">
        <f t="shared" si="0"/>
        <v>199998.1426448737</v>
      </c>
      <c r="C31" s="211">
        <f t="shared" si="1"/>
        <v>3.49</v>
      </c>
      <c r="D31" s="211"/>
      <c r="E31" s="211"/>
      <c r="F31" s="268"/>
    </row>
    <row r="32" spans="1:7" s="38" customFormat="1">
      <c r="A32" s="134">
        <v>2006</v>
      </c>
      <c r="B32" s="761">
        <f t="shared" si="0"/>
        <v>229164.1573710372</v>
      </c>
      <c r="C32" s="211">
        <f t="shared" si="1"/>
        <v>4.2</v>
      </c>
      <c r="D32" s="211"/>
      <c r="E32" s="211"/>
      <c r="F32" s="268"/>
    </row>
    <row r="33" spans="1:7" s="38" customFormat="1">
      <c r="A33" s="134">
        <v>2007</v>
      </c>
      <c r="B33" s="761">
        <f t="shared" si="0"/>
        <v>266435.70699760335</v>
      </c>
      <c r="C33" s="211">
        <f t="shared" si="1"/>
        <v>5.2475000000000005</v>
      </c>
      <c r="D33" s="211"/>
      <c r="E33" s="211"/>
      <c r="F33" s="268"/>
    </row>
    <row r="34" spans="1:7" s="38" customFormat="1">
      <c r="A34" s="134">
        <v>2008</v>
      </c>
      <c r="B34" s="761">
        <f t="shared" si="0"/>
        <v>270218.28053118777</v>
      </c>
      <c r="C34" s="211">
        <f t="shared" si="1"/>
        <v>5.5124999999999993</v>
      </c>
      <c r="G34" s="269"/>
    </row>
    <row r="35" spans="1:7" s="38" customFormat="1">
      <c r="A35" s="134">
        <v>2009</v>
      </c>
      <c r="B35" s="761">
        <f t="shared" ref="B35:B36" si="2">F13*1000</f>
        <v>231630.38296519942</v>
      </c>
      <c r="C35" s="211">
        <f t="shared" ref="C35:C36" si="3">G13</f>
        <v>3.46</v>
      </c>
      <c r="G35" s="269"/>
    </row>
    <row r="36" spans="1:7" s="38" customFormat="1">
      <c r="A36" s="134">
        <v>2010</v>
      </c>
      <c r="B36" s="761">
        <f t="shared" si="2"/>
        <v>206691.32847350667</v>
      </c>
      <c r="C36" s="211">
        <f t="shared" si="3"/>
        <v>3.6625000000000001</v>
      </c>
      <c r="G36" s="269"/>
    </row>
    <row r="37" spans="1:7" s="38" customFormat="1">
      <c r="B37" s="137"/>
      <c r="C37" s="760"/>
      <c r="G37" s="269"/>
    </row>
    <row r="38" spans="1:7" s="38" customFormat="1">
      <c r="B38" s="137"/>
      <c r="C38" s="760"/>
      <c r="G38" s="269"/>
    </row>
    <row r="39" spans="1:7" s="38" customFormat="1">
      <c r="B39" s="137"/>
      <c r="C39" s="760"/>
      <c r="G39" s="269"/>
    </row>
    <row r="40" spans="1:7" s="38" customFormat="1">
      <c r="B40" s="137"/>
      <c r="C40" s="760"/>
    </row>
    <row r="41" spans="1:7" s="38" customFormat="1">
      <c r="B41" s="137"/>
      <c r="C41" s="760"/>
    </row>
    <row r="42" spans="1:7" s="38" customFormat="1">
      <c r="B42" s="137"/>
      <c r="C42" s="760"/>
    </row>
    <row r="43" spans="1:7" s="38" customFormat="1">
      <c r="B43" s="137"/>
      <c r="C43" s="760"/>
    </row>
    <row r="44" spans="1:7" s="38" customFormat="1">
      <c r="B44" s="137"/>
      <c r="C44" s="760"/>
    </row>
    <row r="45" spans="1:7" s="38" customFormat="1">
      <c r="B45" s="137"/>
      <c r="C45" s="760"/>
    </row>
    <row r="46" spans="1:7" s="38" customFormat="1">
      <c r="B46" s="137"/>
      <c r="C46" s="760"/>
    </row>
    <row r="47" spans="1:7" s="38" customFormat="1">
      <c r="B47" s="137"/>
      <c r="C47" s="760"/>
    </row>
    <row r="48" spans="1:7" s="38" customFormat="1">
      <c r="B48" s="137"/>
      <c r="C48" s="760"/>
    </row>
    <row r="49" spans="2:3" s="38" customFormat="1">
      <c r="B49" s="137"/>
      <c r="C49" s="760"/>
    </row>
    <row r="50" spans="2:3" s="38" customFormat="1">
      <c r="B50" s="137"/>
      <c r="C50" s="760"/>
    </row>
    <row r="51" spans="2:3" s="38" customFormat="1">
      <c r="B51" s="137"/>
      <c r="C51" s="760"/>
    </row>
    <row r="52" spans="2:3" s="38" customFormat="1">
      <c r="B52" s="137"/>
      <c r="C52" s="760"/>
    </row>
    <row r="53" spans="2:3" s="38" customFormat="1">
      <c r="B53" s="137"/>
      <c r="C53" s="760"/>
    </row>
    <row r="54" spans="2:3" s="38" customFormat="1">
      <c r="B54" s="137"/>
      <c r="C54" s="760"/>
    </row>
    <row r="55" spans="2:3" s="38" customFormat="1">
      <c r="B55" s="137"/>
      <c r="C55" s="760"/>
    </row>
    <row r="56" spans="2:3" s="38" customFormat="1">
      <c r="B56" s="137"/>
      <c r="C56" s="760"/>
    </row>
    <row r="57" spans="2:3" s="38" customFormat="1">
      <c r="B57" s="137"/>
      <c r="C57" s="760"/>
    </row>
    <row r="58" spans="2:3" s="38" customFormat="1">
      <c r="B58" s="137"/>
      <c r="C58" s="760"/>
    </row>
    <row r="59" spans="2:3" s="38" customFormat="1">
      <c r="B59" s="137"/>
      <c r="C59" s="760"/>
    </row>
    <row r="60" spans="2:3" s="38" customFormat="1">
      <c r="B60" s="137"/>
      <c r="C60" s="760"/>
    </row>
    <row r="61" spans="2:3" s="38" customFormat="1">
      <c r="B61" s="137"/>
      <c r="C61" s="760"/>
    </row>
    <row r="62" spans="2:3" s="38" customFormat="1">
      <c r="B62" s="137"/>
      <c r="C62" s="760"/>
    </row>
    <row r="63" spans="2:3" s="38" customFormat="1">
      <c r="B63" s="137"/>
      <c r="C63" s="760"/>
    </row>
    <row r="64" spans="2:3" s="38" customFormat="1">
      <c r="B64" s="137"/>
      <c r="C64" s="760"/>
    </row>
    <row r="65" spans="2:3" s="38" customFormat="1">
      <c r="B65" s="137"/>
      <c r="C65" s="760"/>
    </row>
    <row r="66" spans="2:3" s="38" customFormat="1"/>
    <row r="67" spans="2:3" s="38" customFormat="1"/>
    <row r="68" spans="2:3" s="38" customFormat="1"/>
    <row r="69" spans="2:3" s="38" customFormat="1"/>
  </sheetData>
  <mergeCells count="1">
    <mergeCell ref="A16:E19"/>
  </mergeCells>
  <pageMargins left="0.75" right="0.75" top="1" bottom="1" header="0.5" footer="0.5"/>
  <pageSetup paperSize="9" scale="62" orientation="portrait" r:id="rId1"/>
  <headerFooter alignWithMargins="0"/>
  <drawing r:id="rId2"/>
</worksheet>
</file>

<file path=xl/worksheets/sheet88.xml><?xml version="1.0" encoding="utf-8"?>
<worksheet xmlns="http://schemas.openxmlformats.org/spreadsheetml/2006/main" xmlns:r="http://schemas.openxmlformats.org/officeDocument/2006/relationships">
  <sheetPr codeName="Sheet86"/>
  <dimension ref="A1:H50"/>
  <sheetViews>
    <sheetView workbookViewId="0">
      <selection activeCell="I20" sqref="I20"/>
    </sheetView>
  </sheetViews>
  <sheetFormatPr defaultRowHeight="11.25"/>
  <cols>
    <col min="1" max="1" width="11.28515625" style="23" customWidth="1"/>
    <col min="2" max="2" width="8.85546875" style="23" customWidth="1"/>
    <col min="3" max="3" width="10.42578125" style="23" customWidth="1"/>
    <col min="4" max="16384" width="9.140625" style="23"/>
  </cols>
  <sheetData>
    <row r="1" spans="1:8">
      <c r="A1" s="86">
        <v>8.4</v>
      </c>
      <c r="B1" s="988" t="s">
        <v>512</v>
      </c>
    </row>
    <row r="2" spans="1:8" ht="11.25" customHeight="1">
      <c r="A2" s="561"/>
    </row>
    <row r="3" spans="1:8">
      <c r="A3" s="11"/>
      <c r="F3" s="4" t="s">
        <v>323</v>
      </c>
    </row>
    <row r="4" spans="1:8">
      <c r="A4" s="213" t="s">
        <v>209</v>
      </c>
      <c r="B4" s="214">
        <v>2007</v>
      </c>
      <c r="C4" s="215">
        <v>2008</v>
      </c>
      <c r="D4" s="214">
        <v>2009</v>
      </c>
      <c r="E4" s="215">
        <v>2010</v>
      </c>
      <c r="F4" s="216">
        <v>2011</v>
      </c>
    </row>
    <row r="5" spans="1:8">
      <c r="A5" s="20" t="s">
        <v>197</v>
      </c>
      <c r="B5" s="737">
        <v>4.92</v>
      </c>
      <c r="C5" s="737">
        <v>4.07</v>
      </c>
      <c r="D5" s="737">
        <v>1.92</v>
      </c>
      <c r="E5" s="737">
        <v>2.08</v>
      </c>
      <c r="F5" s="748">
        <v>2.52</v>
      </c>
    </row>
    <row r="6" spans="1:8">
      <c r="A6" s="21" t="s">
        <v>277</v>
      </c>
      <c r="B6" s="798">
        <v>5.07</v>
      </c>
      <c r="C6" s="798">
        <v>4.33</v>
      </c>
      <c r="D6" s="749">
        <v>2.61</v>
      </c>
      <c r="E6" s="740">
        <v>3.01</v>
      </c>
      <c r="F6" s="749">
        <v>2.98</v>
      </c>
    </row>
    <row r="7" spans="1:8" s="623" customFormat="1">
      <c r="A7" s="604" t="s">
        <v>195</v>
      </c>
      <c r="B7" s="751">
        <v>5.73</v>
      </c>
      <c r="C7" s="751">
        <v>5.61</v>
      </c>
      <c r="D7" s="748">
        <v>2.91</v>
      </c>
      <c r="E7" s="748">
        <v>2.75</v>
      </c>
      <c r="F7" s="748">
        <v>3.16</v>
      </c>
      <c r="H7" s="23"/>
    </row>
    <row r="8" spans="1:8" s="623" customFormat="1">
      <c r="A8" s="604" t="s">
        <v>202</v>
      </c>
      <c r="B8" s="751">
        <v>6.17</v>
      </c>
      <c r="C8" s="751">
        <v>7.38</v>
      </c>
      <c r="D8" s="748">
        <v>7.59</v>
      </c>
      <c r="E8" s="748">
        <v>4.62</v>
      </c>
      <c r="F8" s="748">
        <v>3.32</v>
      </c>
      <c r="H8" s="23"/>
    </row>
    <row r="9" spans="1:8" ht="11.25" customHeight="1">
      <c r="A9" s="604" t="s">
        <v>206</v>
      </c>
      <c r="B9" s="751" t="s">
        <v>168</v>
      </c>
      <c r="C9" s="751">
        <v>3.81</v>
      </c>
      <c r="D9" s="748">
        <v>3.48</v>
      </c>
      <c r="E9" s="739">
        <v>3.42</v>
      </c>
      <c r="F9" s="748">
        <v>3.38</v>
      </c>
    </row>
    <row r="10" spans="1:8" s="11" customFormat="1" ht="11.25" customHeight="1">
      <c r="A10" s="604" t="s">
        <v>135</v>
      </c>
      <c r="B10" s="751">
        <v>5.35</v>
      </c>
      <c r="C10" s="751">
        <v>5.63</v>
      </c>
      <c r="D10" s="748">
        <v>2.4500000000000002</v>
      </c>
      <c r="E10" s="739">
        <v>2.52</v>
      </c>
      <c r="F10" s="748">
        <v>3.47</v>
      </c>
      <c r="H10" s="23"/>
    </row>
    <row r="11" spans="1:8" s="931" customFormat="1">
      <c r="A11" s="21" t="s">
        <v>273</v>
      </c>
      <c r="B11" s="798">
        <v>5.32</v>
      </c>
      <c r="C11" s="798">
        <v>5.09</v>
      </c>
      <c r="D11" s="749">
        <v>2.71</v>
      </c>
      <c r="E11" s="740">
        <v>2.78</v>
      </c>
      <c r="F11" s="749">
        <v>3.49</v>
      </c>
      <c r="H11" s="23"/>
    </row>
    <row r="12" spans="1:8" s="930" customFormat="1">
      <c r="A12" s="604" t="s">
        <v>137</v>
      </c>
      <c r="B12" s="751">
        <v>5.48</v>
      </c>
      <c r="C12" s="751">
        <v>4.91</v>
      </c>
      <c r="D12" s="748">
        <v>2.2400000000000002</v>
      </c>
      <c r="E12" s="748">
        <v>2.52</v>
      </c>
      <c r="F12" s="748">
        <v>3.64</v>
      </c>
      <c r="H12" s="23"/>
    </row>
    <row r="13" spans="1:8" s="623" customFormat="1">
      <c r="A13" s="604" t="s">
        <v>133</v>
      </c>
      <c r="B13" s="751">
        <v>5.97</v>
      </c>
      <c r="C13" s="751">
        <v>5.38</v>
      </c>
      <c r="D13" s="748">
        <v>3.36</v>
      </c>
      <c r="E13" s="739">
        <v>3.38</v>
      </c>
      <c r="F13" s="748">
        <v>3.67</v>
      </c>
      <c r="H13" s="23"/>
    </row>
    <row r="14" spans="1:8">
      <c r="A14" s="20" t="s">
        <v>136</v>
      </c>
      <c r="B14" s="751">
        <v>5.01</v>
      </c>
      <c r="C14" s="751">
        <v>5.52</v>
      </c>
      <c r="D14" s="748">
        <v>3.38</v>
      </c>
      <c r="E14" s="748">
        <v>3.06</v>
      </c>
      <c r="F14" s="748">
        <v>3.7</v>
      </c>
    </row>
    <row r="15" spans="1:8">
      <c r="A15" s="20" t="s">
        <v>131</v>
      </c>
      <c r="B15" s="751">
        <v>5.26</v>
      </c>
      <c r="C15" s="751">
        <v>4.87</v>
      </c>
      <c r="D15" s="748">
        <v>2.92</v>
      </c>
      <c r="E15" s="739">
        <v>3.12</v>
      </c>
      <c r="F15" s="748">
        <v>3.82</v>
      </c>
    </row>
    <row r="16" spans="1:8">
      <c r="A16" s="20" t="s">
        <v>208</v>
      </c>
      <c r="B16" s="751">
        <v>6.45</v>
      </c>
      <c r="C16" s="751">
        <v>6.28</v>
      </c>
      <c r="D16" s="748">
        <v>3.36</v>
      </c>
      <c r="E16" s="748">
        <v>3.35</v>
      </c>
      <c r="F16" s="748">
        <v>3.89</v>
      </c>
    </row>
    <row r="17" spans="1:6">
      <c r="A17" s="56" t="s">
        <v>140</v>
      </c>
      <c r="B17" s="751">
        <v>5.41</v>
      </c>
      <c r="C17" s="751">
        <v>5.32</v>
      </c>
      <c r="D17" s="737">
        <v>3.84</v>
      </c>
      <c r="E17" s="737">
        <v>3.58</v>
      </c>
      <c r="F17" s="748">
        <v>4.07</v>
      </c>
    </row>
    <row r="18" spans="1:6">
      <c r="A18" s="56" t="s">
        <v>134</v>
      </c>
      <c r="B18" s="751">
        <v>4.76</v>
      </c>
      <c r="C18" s="751">
        <v>4.92</v>
      </c>
      <c r="D18" s="737">
        <v>3.08</v>
      </c>
      <c r="E18" s="737">
        <v>3.65</v>
      </c>
      <c r="F18" s="748">
        <v>4.18</v>
      </c>
    </row>
    <row r="19" spans="1:6">
      <c r="A19" s="676" t="s">
        <v>196</v>
      </c>
      <c r="B19" s="751">
        <v>5.18</v>
      </c>
      <c r="C19" s="751">
        <v>4.96</v>
      </c>
      <c r="D19" s="751">
        <v>2.2200000000000002</v>
      </c>
      <c r="E19" s="737">
        <v>2.96</v>
      </c>
      <c r="F19" s="748">
        <v>4.25</v>
      </c>
    </row>
    <row r="20" spans="1:6">
      <c r="A20" s="795" t="s">
        <v>151</v>
      </c>
      <c r="B20" s="737" t="s">
        <v>168</v>
      </c>
      <c r="C20" s="737">
        <v>6.59</v>
      </c>
      <c r="D20" s="737">
        <v>5.26</v>
      </c>
      <c r="E20" s="737">
        <v>4.74</v>
      </c>
      <c r="F20" s="737">
        <v>4.93</v>
      </c>
    </row>
    <row r="21" spans="1:6">
      <c r="A21" s="795" t="s">
        <v>200</v>
      </c>
      <c r="B21" s="737" t="s">
        <v>168</v>
      </c>
      <c r="C21" s="737">
        <v>6.47</v>
      </c>
      <c r="D21" s="737">
        <v>5.01</v>
      </c>
      <c r="E21" s="737">
        <v>5.16</v>
      </c>
      <c r="F21" s="737">
        <v>5.73</v>
      </c>
    </row>
    <row r="22" spans="1:6">
      <c r="A22" s="677" t="s">
        <v>138</v>
      </c>
      <c r="B22" s="797">
        <v>4.83</v>
      </c>
      <c r="C22" s="797">
        <v>4.22</v>
      </c>
      <c r="D22" s="797">
        <v>2.0299999999999998</v>
      </c>
      <c r="E22" s="796">
        <v>1.88</v>
      </c>
      <c r="F22" s="796" t="s">
        <v>168</v>
      </c>
    </row>
    <row r="23" spans="1:6">
      <c r="A23" s="219" t="s">
        <v>210</v>
      </c>
      <c r="B23" s="990" t="s">
        <v>210</v>
      </c>
      <c r="C23" s="990" t="s">
        <v>210</v>
      </c>
      <c r="D23" s="990" t="s">
        <v>210</v>
      </c>
      <c r="E23" s="296" t="s">
        <v>210</v>
      </c>
      <c r="F23" s="990" t="s">
        <v>210</v>
      </c>
    </row>
    <row r="24" spans="1:6">
      <c r="A24" s="219" t="s">
        <v>322</v>
      </c>
    </row>
    <row r="25" spans="1:6">
      <c r="A25" s="2"/>
      <c r="B25" s="2"/>
      <c r="C25" s="2"/>
      <c r="D25" s="2"/>
      <c r="E25" s="2"/>
    </row>
    <row r="26" spans="1:6">
      <c r="A26" s="2"/>
      <c r="B26" s="2"/>
      <c r="C26" s="2"/>
      <c r="D26" s="2"/>
      <c r="E26" s="2"/>
    </row>
    <row r="27" spans="1:6">
      <c r="A27" s="2"/>
      <c r="B27" s="2"/>
      <c r="C27" s="2"/>
      <c r="D27" s="2"/>
      <c r="E27" s="2"/>
    </row>
    <row r="28" spans="1:6">
      <c r="A28" s="2"/>
      <c r="B28" s="2"/>
      <c r="C28" s="2"/>
      <c r="D28" s="2"/>
      <c r="E28" s="2"/>
    </row>
    <row r="29" spans="1:6">
      <c r="A29" s="2"/>
      <c r="B29" s="2"/>
      <c r="C29" s="2"/>
      <c r="D29" s="2"/>
      <c r="E29" s="2"/>
    </row>
    <row r="30" spans="1:6">
      <c r="A30" s="2"/>
      <c r="B30" s="2"/>
      <c r="C30" s="2"/>
      <c r="D30" s="2"/>
      <c r="E30" s="2"/>
    </row>
    <row r="31" spans="1:6">
      <c r="A31" s="2"/>
      <c r="B31" s="2"/>
      <c r="C31" s="2"/>
      <c r="D31" s="2"/>
      <c r="E31" s="2"/>
    </row>
    <row r="32" spans="1:6">
      <c r="A32" s="2"/>
      <c r="B32" s="2"/>
      <c r="C32" s="2"/>
      <c r="D32" s="2"/>
      <c r="E32" s="2"/>
    </row>
    <row r="33" spans="1:5">
      <c r="A33" s="2"/>
      <c r="B33" s="2"/>
      <c r="C33" s="2"/>
      <c r="D33" s="2"/>
      <c r="E33" s="2"/>
    </row>
    <row r="34" spans="1:5">
      <c r="A34" s="2"/>
      <c r="B34" s="2"/>
      <c r="C34" s="2"/>
      <c r="D34" s="2"/>
      <c r="E34" s="2"/>
    </row>
    <row r="35" spans="1:5">
      <c r="A35" s="2"/>
      <c r="B35" s="2"/>
      <c r="C35" s="2"/>
      <c r="D35" s="2"/>
      <c r="E35" s="2"/>
    </row>
    <row r="36" spans="1:5">
      <c r="A36" s="2"/>
      <c r="B36" s="2"/>
      <c r="C36" s="2"/>
      <c r="D36" s="2"/>
      <c r="E36" s="2"/>
    </row>
    <row r="37" spans="1:5">
      <c r="A37" s="2"/>
      <c r="B37" s="2"/>
      <c r="C37" s="2"/>
      <c r="D37" s="2"/>
      <c r="E37" s="2"/>
    </row>
    <row r="38" spans="1:5">
      <c r="A38" s="2"/>
      <c r="B38" s="2"/>
      <c r="C38" s="2"/>
      <c r="D38" s="2"/>
      <c r="E38" s="2"/>
    </row>
    <row r="39" spans="1:5">
      <c r="A39" s="2"/>
      <c r="B39" s="2"/>
      <c r="C39" s="2"/>
      <c r="D39" s="2"/>
      <c r="E39" s="2"/>
    </row>
    <row r="40" spans="1:5">
      <c r="A40" s="2"/>
      <c r="B40" s="2"/>
      <c r="C40" s="2"/>
      <c r="D40" s="2"/>
      <c r="E40" s="2"/>
    </row>
    <row r="41" spans="1:5">
      <c r="A41" s="2"/>
      <c r="B41" s="2"/>
      <c r="C41" s="2"/>
      <c r="D41" s="2"/>
      <c r="E41" s="2"/>
    </row>
    <row r="42" spans="1:5">
      <c r="A42" s="2"/>
      <c r="B42" s="2"/>
      <c r="C42" s="2"/>
      <c r="D42" s="2"/>
      <c r="E42" s="2"/>
    </row>
    <row r="43" spans="1:5">
      <c r="A43" s="2"/>
      <c r="B43" s="2"/>
      <c r="C43" s="2"/>
      <c r="D43" s="2"/>
      <c r="E43" s="2"/>
    </row>
    <row r="44" spans="1:5">
      <c r="A44" s="2"/>
      <c r="B44" s="2"/>
      <c r="C44" s="2"/>
      <c r="D44" s="2"/>
      <c r="E44" s="2"/>
    </row>
    <row r="45" spans="1:5">
      <c r="A45" s="2"/>
      <c r="B45" s="2"/>
      <c r="C45" s="2"/>
      <c r="D45" s="2"/>
      <c r="E45" s="2"/>
    </row>
    <row r="46" spans="1:5">
      <c r="A46" s="2"/>
      <c r="B46" s="2"/>
      <c r="C46" s="2"/>
      <c r="D46" s="2"/>
      <c r="E46" s="2"/>
    </row>
    <row r="47" spans="1:5">
      <c r="A47" s="2"/>
      <c r="B47" s="2"/>
      <c r="C47" s="2"/>
      <c r="D47" s="2"/>
      <c r="E47" s="2"/>
    </row>
    <row r="48" spans="1:5">
      <c r="A48" s="2"/>
      <c r="B48" s="2"/>
      <c r="C48" s="2"/>
      <c r="D48" s="2"/>
      <c r="E48" s="2"/>
    </row>
    <row r="49" spans="1:5">
      <c r="A49" s="2"/>
      <c r="B49" s="2"/>
      <c r="C49" s="2"/>
      <c r="D49" s="2"/>
      <c r="E49" s="2"/>
    </row>
    <row r="50" spans="1:5">
      <c r="A50" s="2"/>
      <c r="B50" s="2"/>
      <c r="C50" s="2"/>
      <c r="D50" s="2"/>
      <c r="E50" s="2"/>
    </row>
  </sheetData>
  <pageMargins left="0.75" right="0.75" top="1" bottom="1" header="0.5" footer="0.5"/>
  <pageSetup paperSize="9" scale="92" orientation="portrait" r:id="rId1"/>
  <headerFooter alignWithMargins="0"/>
</worksheet>
</file>

<file path=xl/worksheets/sheet89.xml><?xml version="1.0" encoding="utf-8"?>
<worksheet xmlns="http://schemas.openxmlformats.org/spreadsheetml/2006/main" xmlns:r="http://schemas.openxmlformats.org/officeDocument/2006/relationships">
  <sheetPr codeName="Sheet87"/>
  <dimension ref="A1:D22"/>
  <sheetViews>
    <sheetView workbookViewId="0">
      <selection activeCell="B4" sqref="B4:D19"/>
    </sheetView>
  </sheetViews>
  <sheetFormatPr defaultRowHeight="11.25"/>
  <cols>
    <col min="1" max="1" width="34.5703125" style="2" customWidth="1"/>
    <col min="2" max="6" width="8.7109375" style="2" customWidth="1"/>
    <col min="7" max="7" width="12.28515625" style="2" customWidth="1"/>
    <col min="8" max="16384" width="9.140625" style="2"/>
  </cols>
  <sheetData>
    <row r="1" spans="1:4" ht="12.75">
      <c r="A1" s="1115" t="s">
        <v>659</v>
      </c>
      <c r="B1" s="1060"/>
      <c r="C1" s="1060"/>
      <c r="D1" s="1060"/>
    </row>
    <row r="2" spans="1:4" customFormat="1" ht="13.5" thickBot="1"/>
    <row r="3" spans="1:4" s="352" customFormat="1" ht="13.5" thickBot="1">
      <c r="A3" s="838" t="s">
        <v>402</v>
      </c>
      <c r="B3" s="838">
        <v>2005</v>
      </c>
      <c r="C3" s="838">
        <v>2010</v>
      </c>
      <c r="D3" s="838">
        <v>2011</v>
      </c>
    </row>
    <row r="4" spans="1:4" customFormat="1" ht="12.75">
      <c r="A4" s="836" t="s">
        <v>412</v>
      </c>
      <c r="B4" s="1051">
        <v>126</v>
      </c>
      <c r="C4" s="1051">
        <v>90</v>
      </c>
      <c r="D4" s="1052">
        <v>66</v>
      </c>
    </row>
    <row r="5" spans="1:4" customFormat="1" ht="12.75">
      <c r="A5" s="836" t="s">
        <v>413</v>
      </c>
      <c r="B5" s="1051">
        <v>1801</v>
      </c>
      <c r="C5" s="1051">
        <v>2339</v>
      </c>
      <c r="D5" s="1052">
        <v>2025</v>
      </c>
    </row>
    <row r="6" spans="1:4" customFormat="1" ht="24" customHeight="1">
      <c r="A6" s="836" t="s">
        <v>414</v>
      </c>
      <c r="B6" s="1051">
        <v>13687</v>
      </c>
      <c r="C6" s="1051">
        <v>17439</v>
      </c>
      <c r="D6" s="1052">
        <v>16742</v>
      </c>
    </row>
    <row r="7" spans="1:4" customFormat="1" ht="12.75">
      <c r="A7" s="836" t="s">
        <v>665</v>
      </c>
      <c r="B7" s="1051">
        <v>170579</v>
      </c>
      <c r="C7" s="1051">
        <v>204376</v>
      </c>
      <c r="D7" s="1052" t="s">
        <v>168</v>
      </c>
    </row>
    <row r="8" spans="1:4" customFormat="1" ht="12.75">
      <c r="A8" s="836" t="s">
        <v>415</v>
      </c>
      <c r="B8" s="1051">
        <v>74</v>
      </c>
      <c r="C8" s="1051">
        <v>130</v>
      </c>
      <c r="D8" s="1052">
        <v>106</v>
      </c>
    </row>
    <row r="9" spans="1:4" customFormat="1" ht="16.5" customHeight="1">
      <c r="A9" s="836" t="s">
        <v>416</v>
      </c>
      <c r="B9" s="1051">
        <v>2424</v>
      </c>
      <c r="C9" s="1051">
        <v>3183</v>
      </c>
      <c r="D9" s="1052">
        <v>2911</v>
      </c>
    </row>
    <row r="10" spans="1:4" customFormat="1" ht="12.75">
      <c r="A10" s="836" t="s">
        <v>417</v>
      </c>
      <c r="B10" s="1051">
        <v>26381</v>
      </c>
      <c r="C10" s="1051">
        <v>25377</v>
      </c>
      <c r="D10" s="1052">
        <v>27494</v>
      </c>
    </row>
    <row r="11" spans="1:4" customFormat="1" ht="12.75">
      <c r="A11" s="836" t="s">
        <v>418</v>
      </c>
      <c r="B11" s="1051">
        <v>73078</v>
      </c>
      <c r="C11" s="1051">
        <v>76492</v>
      </c>
      <c r="D11" s="1052">
        <v>76894</v>
      </c>
    </row>
    <row r="12" spans="1:4" ht="15.75" customHeight="1">
      <c r="A12" s="836" t="s">
        <v>419</v>
      </c>
      <c r="B12" s="1051">
        <v>4012</v>
      </c>
      <c r="C12" s="1051">
        <v>4953</v>
      </c>
      <c r="D12" s="1052">
        <v>5319</v>
      </c>
    </row>
    <row r="13" spans="1:4">
      <c r="A13" s="836" t="s">
        <v>420</v>
      </c>
      <c r="B13" s="1051">
        <v>13322</v>
      </c>
      <c r="C13" s="1051">
        <v>19943</v>
      </c>
      <c r="D13" s="1052">
        <v>17710</v>
      </c>
    </row>
    <row r="14" spans="1:4">
      <c r="A14" s="836" t="s">
        <v>421</v>
      </c>
      <c r="B14" s="1051">
        <v>2560</v>
      </c>
      <c r="C14" s="1051">
        <v>4092</v>
      </c>
      <c r="D14" s="1052">
        <v>3481</v>
      </c>
    </row>
    <row r="15" spans="1:4" ht="15.75" customHeight="1">
      <c r="A15" s="836" t="s">
        <v>422</v>
      </c>
      <c r="B15" s="1051">
        <v>39728</v>
      </c>
      <c r="C15" s="1051">
        <v>39122</v>
      </c>
      <c r="D15" s="1052">
        <v>35660</v>
      </c>
    </row>
    <row r="16" spans="1:4" ht="16.5" customHeight="1">
      <c r="A16" s="836" t="s">
        <v>423</v>
      </c>
      <c r="B16" s="1051">
        <v>55483</v>
      </c>
      <c r="C16" s="1051">
        <v>54899</v>
      </c>
      <c r="D16" s="1052">
        <v>49026</v>
      </c>
    </row>
    <row r="17" spans="1:4">
      <c r="A17" s="836" t="s">
        <v>666</v>
      </c>
      <c r="B17" s="1051">
        <v>187078</v>
      </c>
      <c r="C17" s="1051">
        <v>258724</v>
      </c>
      <c r="D17" s="1052" t="s">
        <v>168</v>
      </c>
    </row>
    <row r="18" spans="1:4" ht="23.25" customHeight="1">
      <c r="A18" s="836" t="s">
        <v>424</v>
      </c>
      <c r="B18" s="1051">
        <v>7792</v>
      </c>
      <c r="C18" s="1051">
        <v>11413</v>
      </c>
      <c r="D18" s="1052">
        <v>10026</v>
      </c>
    </row>
    <row r="19" spans="1:4" ht="12" thickBot="1">
      <c r="A19" s="837" t="s">
        <v>667</v>
      </c>
      <c r="B19" s="1053">
        <v>2232</v>
      </c>
      <c r="C19" s="1053">
        <v>3336</v>
      </c>
      <c r="D19" s="1054" t="s">
        <v>168</v>
      </c>
    </row>
    <row r="20" spans="1:4">
      <c r="D20" s="4" t="s">
        <v>401</v>
      </c>
    </row>
    <row r="22" spans="1:4">
      <c r="A22" s="32" t="s">
        <v>668</v>
      </c>
    </row>
  </sheetData>
  <mergeCells count="1">
    <mergeCell ref="A1:D1"/>
  </mergeCells>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sheetPr codeName="Sheet6"/>
  <dimension ref="A1:N51"/>
  <sheetViews>
    <sheetView workbookViewId="0">
      <selection activeCell="M25" sqref="M25"/>
    </sheetView>
  </sheetViews>
  <sheetFormatPr defaultRowHeight="11.25"/>
  <cols>
    <col min="1" max="1" width="15.140625" style="2" customWidth="1"/>
    <col min="2" max="16384" width="9.140625" style="2"/>
  </cols>
  <sheetData>
    <row r="1" spans="1:2">
      <c r="A1" s="86">
        <v>1.9</v>
      </c>
      <c r="B1" s="1" t="s">
        <v>615</v>
      </c>
    </row>
    <row r="2" spans="1:2">
      <c r="A2" s="86"/>
      <c r="B2" s="1"/>
    </row>
    <row r="3" spans="1:2">
      <c r="A3" s="86"/>
      <c r="B3" s="1"/>
    </row>
    <row r="4" spans="1:2">
      <c r="A4" s="86"/>
      <c r="B4" s="1"/>
    </row>
    <row r="5" spans="1:2">
      <c r="A5" s="24"/>
    </row>
    <row r="19" spans="1:14">
      <c r="I19" s="80"/>
    </row>
    <row r="24" spans="1:14">
      <c r="F24" s="31" t="s">
        <v>147</v>
      </c>
      <c r="G24" s="24"/>
    </row>
    <row r="25" spans="1:14" s="25" customFormat="1"/>
    <row r="26" spans="1:14">
      <c r="A26" s="1" t="s">
        <v>472</v>
      </c>
      <c r="E26" s="2">
        <v>2002</v>
      </c>
      <c r="F26" s="2">
        <v>2003</v>
      </c>
      <c r="G26" s="2">
        <v>2004</v>
      </c>
      <c r="H26" s="2">
        <v>2005</v>
      </c>
      <c r="I26" s="2">
        <v>2006</v>
      </c>
      <c r="J26" s="2">
        <v>2007</v>
      </c>
      <c r="K26" s="2">
        <v>2008</v>
      </c>
      <c r="L26" s="2">
        <v>2009</v>
      </c>
      <c r="M26" s="2">
        <v>2010</v>
      </c>
      <c r="N26" s="2">
        <v>2011</v>
      </c>
    </row>
    <row r="27" spans="1:14" ht="12.75">
      <c r="A27" s="209" t="s">
        <v>529</v>
      </c>
      <c r="E27" s="777">
        <v>-2.6</v>
      </c>
      <c r="F27" s="777">
        <v>-3.1</v>
      </c>
      <c r="G27" s="777">
        <v>-2.9</v>
      </c>
      <c r="H27" s="777">
        <v>-2.5</v>
      </c>
      <c r="I27" s="777">
        <v>-1.3</v>
      </c>
      <c r="J27" s="777">
        <v>-0.7</v>
      </c>
      <c r="K27" s="778">
        <v>-2.1</v>
      </c>
      <c r="L27" s="777">
        <v>-6.4</v>
      </c>
      <c r="M27" s="777">
        <v>-6.2</v>
      </c>
      <c r="N27" s="777">
        <v>-4.0999999999999996</v>
      </c>
    </row>
    <row r="28" spans="1:14" ht="12.75">
      <c r="A28" s="2" t="s">
        <v>277</v>
      </c>
      <c r="E28" s="777">
        <v>-0.4</v>
      </c>
      <c r="F28" s="777">
        <v>0.4</v>
      </c>
      <c r="G28" s="777">
        <v>1.4</v>
      </c>
      <c r="H28" s="777">
        <v>1.7</v>
      </c>
      <c r="I28" s="777">
        <v>2.9</v>
      </c>
      <c r="J28" s="777">
        <v>0.1</v>
      </c>
      <c r="K28" s="777">
        <v>-7.3</v>
      </c>
      <c r="L28" s="777">
        <v>-14</v>
      </c>
      <c r="M28" s="777">
        <v>-31.2</v>
      </c>
      <c r="N28" s="777">
        <v>-13.1</v>
      </c>
    </row>
    <row r="29" spans="1:14">
      <c r="A29" s="2" t="s">
        <v>301</v>
      </c>
      <c r="E29" s="2">
        <v>-3</v>
      </c>
      <c r="F29" s="2">
        <v>-3</v>
      </c>
      <c r="G29" s="2">
        <v>-3</v>
      </c>
      <c r="H29" s="2">
        <v>-3</v>
      </c>
      <c r="I29" s="2">
        <v>-3</v>
      </c>
      <c r="J29" s="2">
        <v>-3</v>
      </c>
      <c r="K29" s="2">
        <v>-3</v>
      </c>
      <c r="L29" s="2">
        <v>-3</v>
      </c>
      <c r="M29" s="2">
        <v>-3</v>
      </c>
      <c r="N29" s="2">
        <v>-3</v>
      </c>
    </row>
    <row r="30" spans="1:14" s="25" customFormat="1"/>
    <row r="47" spans="8:9" ht="12.75">
      <c r="H47"/>
      <c r="I47"/>
    </row>
    <row r="48" spans="8:9" ht="12.75">
      <c r="H48"/>
      <c r="I48"/>
    </row>
    <row r="49" spans="8:9" ht="12.75">
      <c r="H49"/>
      <c r="I49"/>
    </row>
    <row r="50" spans="8:9" ht="12.75">
      <c r="H50"/>
      <c r="I50"/>
    </row>
    <row r="51" spans="8:9" ht="12.75">
      <c r="H51"/>
      <c r="I51"/>
    </row>
  </sheetData>
  <pageMargins left="0.75" right="0.75" top="1" bottom="1" header="0.5" footer="0.5"/>
  <pageSetup paperSize="9" scale="98" orientation="landscape" r:id="rId1"/>
  <headerFooter alignWithMargins="0">
    <oddHeader>&amp;L&amp;F
&amp;A</oddHeader>
  </headerFooter>
  <drawing r:id="rId2"/>
</worksheet>
</file>

<file path=xl/worksheets/sheet90.xml><?xml version="1.0" encoding="utf-8"?>
<worksheet xmlns="http://schemas.openxmlformats.org/spreadsheetml/2006/main" xmlns:r="http://schemas.openxmlformats.org/officeDocument/2006/relationships">
  <sheetPr codeName="Sheet88"/>
  <dimension ref="A1:D21"/>
  <sheetViews>
    <sheetView workbookViewId="0">
      <selection activeCell="B4" sqref="B4:D19"/>
    </sheetView>
  </sheetViews>
  <sheetFormatPr defaultRowHeight="11.25"/>
  <cols>
    <col min="1" max="1" width="34.5703125" style="2" customWidth="1"/>
    <col min="2" max="3" width="8.7109375" style="2" customWidth="1"/>
    <col min="4" max="4" width="8.7109375" style="6" customWidth="1"/>
    <col min="5" max="6" width="8.7109375" style="2" customWidth="1"/>
    <col min="7" max="7" width="12.28515625" style="2" customWidth="1"/>
    <col min="8" max="16384" width="9.140625" style="2"/>
  </cols>
  <sheetData>
    <row r="1" spans="1:4" ht="12.75">
      <c r="A1" s="1115" t="s">
        <v>660</v>
      </c>
      <c r="B1" s="1060"/>
      <c r="C1" s="1060"/>
      <c r="D1" s="1060"/>
    </row>
    <row r="2" spans="1:4" customFormat="1" ht="13.5" thickBot="1">
      <c r="D2" s="777"/>
    </row>
    <row r="3" spans="1:4" s="352" customFormat="1" ht="13.5" thickBot="1">
      <c r="A3" s="838" t="s">
        <v>402</v>
      </c>
      <c r="B3" s="838">
        <v>2005</v>
      </c>
      <c r="C3" s="838">
        <v>2010</v>
      </c>
      <c r="D3" s="1042">
        <v>2011</v>
      </c>
    </row>
    <row r="4" spans="1:4" customFormat="1" ht="12.75">
      <c r="A4" s="836" t="s">
        <v>412</v>
      </c>
      <c r="B4" s="1055">
        <v>83.3</v>
      </c>
      <c r="C4" s="1055">
        <v>83.333333333333329</v>
      </c>
      <c r="D4" s="1056">
        <v>86.36363636363636</v>
      </c>
    </row>
    <row r="5" spans="1:4" customFormat="1" ht="12.75">
      <c r="A5" s="836" t="s">
        <v>413</v>
      </c>
      <c r="B5" s="1055">
        <v>53.4</v>
      </c>
      <c r="C5" s="1055">
        <v>54.424967935014962</v>
      </c>
      <c r="D5" s="1056">
        <v>56.098765432098766</v>
      </c>
    </row>
    <row r="6" spans="1:4" customFormat="1" ht="24" customHeight="1">
      <c r="A6" s="836" t="s">
        <v>414</v>
      </c>
      <c r="B6" s="1055">
        <v>59.8</v>
      </c>
      <c r="C6" s="1055">
        <v>63.254773782900394</v>
      </c>
      <c r="D6" s="1056">
        <v>62.405925218014573</v>
      </c>
    </row>
    <row r="7" spans="1:4" customFormat="1" ht="12.75">
      <c r="A7" s="836" t="s">
        <v>665</v>
      </c>
      <c r="B7" s="1055">
        <v>98.9</v>
      </c>
      <c r="C7" s="1055">
        <v>99.524405996790236</v>
      </c>
      <c r="D7" s="1056" t="s">
        <v>168</v>
      </c>
    </row>
    <row r="8" spans="1:4" customFormat="1" ht="12.75">
      <c r="A8" s="836" t="s">
        <v>415</v>
      </c>
      <c r="B8" s="1055">
        <v>58.1</v>
      </c>
      <c r="C8" s="1055">
        <v>61.53846153846154</v>
      </c>
      <c r="D8" s="1056">
        <v>66.981132075471692</v>
      </c>
    </row>
    <row r="9" spans="1:4" customFormat="1" ht="16.5" customHeight="1">
      <c r="A9" s="836" t="s">
        <v>416</v>
      </c>
      <c r="B9" s="1055">
        <v>40.799999999999997</v>
      </c>
      <c r="C9" s="1055">
        <v>53.974238140119382</v>
      </c>
      <c r="D9" s="1056">
        <v>49.467536928890418</v>
      </c>
    </row>
    <row r="10" spans="1:4" customFormat="1" ht="12.75">
      <c r="A10" s="836" t="s">
        <v>417</v>
      </c>
      <c r="B10" s="1055">
        <v>17.8</v>
      </c>
      <c r="C10" s="1055">
        <v>25.487646293888165</v>
      </c>
      <c r="D10" s="1056">
        <v>23.310540481559613</v>
      </c>
    </row>
    <row r="11" spans="1:4" customFormat="1" ht="12.75">
      <c r="A11" s="836" t="s">
        <v>418</v>
      </c>
      <c r="B11" s="1055">
        <v>32</v>
      </c>
      <c r="C11" s="1055">
        <v>38.092872457250429</v>
      </c>
      <c r="D11" s="1056">
        <v>36.139360678336409</v>
      </c>
    </row>
    <row r="12" spans="1:4" ht="15.75" customHeight="1">
      <c r="A12" s="836" t="s">
        <v>419</v>
      </c>
      <c r="B12" s="1055">
        <v>58.3</v>
      </c>
      <c r="C12" s="1055">
        <v>50.87825560266505</v>
      </c>
      <c r="D12" s="1056">
        <v>44.764053393495018</v>
      </c>
    </row>
    <row r="13" spans="1:4">
      <c r="A13" s="836" t="s">
        <v>420</v>
      </c>
      <c r="B13" s="1055">
        <v>95.4</v>
      </c>
      <c r="C13" s="1055">
        <v>98.646141503284355</v>
      </c>
      <c r="D13" s="1056">
        <v>98.808582721626195</v>
      </c>
    </row>
    <row r="14" spans="1:4">
      <c r="A14" s="836" t="s">
        <v>421</v>
      </c>
      <c r="B14" s="1055">
        <v>84.9</v>
      </c>
      <c r="C14" s="1055">
        <v>90.322580645161295</v>
      </c>
      <c r="D14" s="1056">
        <v>89.428325193909799</v>
      </c>
    </row>
    <row r="15" spans="1:4" ht="15.75" customHeight="1">
      <c r="A15" s="836" t="s">
        <v>422</v>
      </c>
      <c r="B15" s="1055">
        <v>18.5</v>
      </c>
      <c r="C15" s="1055">
        <v>23.19411073053525</v>
      </c>
      <c r="D15" s="1056">
        <v>22.568704430734716</v>
      </c>
    </row>
    <row r="16" spans="1:4" ht="16.5" customHeight="1">
      <c r="A16" s="836" t="s">
        <v>423</v>
      </c>
      <c r="B16" s="1055">
        <v>82.8</v>
      </c>
      <c r="C16" s="1055">
        <v>93.9379587970637</v>
      </c>
      <c r="D16" s="1056">
        <v>94.003181985069148</v>
      </c>
    </row>
    <row r="17" spans="1:4">
      <c r="A17" s="836" t="s">
        <v>666</v>
      </c>
      <c r="B17" s="1055">
        <v>98.6</v>
      </c>
      <c r="C17" s="1055">
        <v>98.658802430389144</v>
      </c>
      <c r="D17" s="1056" t="s">
        <v>168</v>
      </c>
    </row>
    <row r="18" spans="1:4" ht="23.25" customHeight="1">
      <c r="A18" s="836" t="s">
        <v>424</v>
      </c>
      <c r="B18" s="1055">
        <v>98.4</v>
      </c>
      <c r="C18" s="1055">
        <v>98.53675633050031</v>
      </c>
      <c r="D18" s="1056">
        <v>99.20207460602434</v>
      </c>
    </row>
    <row r="19" spans="1:4" ht="12" thickBot="1">
      <c r="A19" s="837" t="s">
        <v>667</v>
      </c>
      <c r="B19" s="1057">
        <v>59</v>
      </c>
      <c r="C19" s="1057">
        <v>62.350119904076742</v>
      </c>
      <c r="D19" s="1058" t="s">
        <v>168</v>
      </c>
    </row>
    <row r="20" spans="1:4">
      <c r="D20" s="1041" t="s">
        <v>401</v>
      </c>
    </row>
    <row r="21" spans="1:4">
      <c r="A21" s="32" t="s">
        <v>668</v>
      </c>
    </row>
  </sheetData>
  <mergeCells count="1">
    <mergeCell ref="A1:D1"/>
  </mergeCells>
  <pageMargins left="0.75" right="0.75" top="1" bottom="1" header="0.5" footer="0.5"/>
  <pageSetup paperSize="9" orientation="portrait" r:id="rId1"/>
  <headerFooter alignWithMargins="0"/>
</worksheet>
</file>

<file path=xl/worksheets/sheet91.xml><?xml version="1.0" encoding="utf-8"?>
<worksheet xmlns="http://schemas.openxmlformats.org/spreadsheetml/2006/main" xmlns:r="http://schemas.openxmlformats.org/officeDocument/2006/relationships">
  <sheetPr codeName="Sheet89"/>
  <dimension ref="A1:J40"/>
  <sheetViews>
    <sheetView topLeftCell="A7" workbookViewId="0">
      <selection activeCell="C26" sqref="C26"/>
    </sheetView>
  </sheetViews>
  <sheetFormatPr defaultRowHeight="11.25"/>
  <cols>
    <col min="1" max="1" width="7.5703125" style="840" customWidth="1"/>
    <col min="2" max="2" width="16.28515625" style="840" customWidth="1"/>
    <col min="3" max="3" width="9.140625" style="840"/>
    <col min="4" max="4" width="13.42578125" style="840" customWidth="1"/>
    <col min="5" max="7" width="9.140625" style="840"/>
    <col min="8" max="8" width="13.7109375" style="840" customWidth="1"/>
    <col min="9" max="16384" width="9.140625" style="840"/>
  </cols>
  <sheetData>
    <row r="1" spans="1:5">
      <c r="A1" s="1116" t="s">
        <v>661</v>
      </c>
      <c r="B1" s="1072"/>
      <c r="C1" s="1072"/>
      <c r="D1" s="1072"/>
      <c r="E1" s="1072"/>
    </row>
    <row r="2" spans="1:5">
      <c r="A2" s="1072"/>
      <c r="B2" s="1072"/>
      <c r="C2" s="1072"/>
      <c r="D2" s="1072"/>
      <c r="E2" s="1072"/>
    </row>
    <row r="3" spans="1:5" ht="11.25" customHeight="1">
      <c r="A3" s="860"/>
    </row>
    <row r="4" spans="1:5" ht="11.25" customHeight="1">
      <c r="A4" s="839"/>
    </row>
    <row r="5" spans="1:5">
      <c r="A5" s="839"/>
    </row>
    <row r="6" spans="1:5" ht="11.25" customHeight="1">
      <c r="A6" s="839"/>
    </row>
    <row r="7" spans="1:5">
      <c r="A7" s="839"/>
    </row>
    <row r="8" spans="1:5">
      <c r="A8" s="839"/>
    </row>
    <row r="9" spans="1:5">
      <c r="A9" s="839"/>
    </row>
    <row r="10" spans="1:5">
      <c r="A10" s="839"/>
    </row>
    <row r="11" spans="1:5">
      <c r="A11" s="839"/>
    </row>
    <row r="12" spans="1:5">
      <c r="A12" s="839"/>
    </row>
    <row r="13" spans="1:5" ht="11.25" customHeight="1">
      <c r="A13" s="839"/>
    </row>
    <row r="14" spans="1:5">
      <c r="A14" s="839"/>
    </row>
    <row r="15" spans="1:5">
      <c r="A15" s="839"/>
    </row>
    <row r="16" spans="1:5">
      <c r="A16" s="839"/>
    </row>
    <row r="17" spans="1:10">
      <c r="A17" s="839"/>
    </row>
    <row r="18" spans="1:10">
      <c r="A18" s="839"/>
    </row>
    <row r="19" spans="1:10" ht="11.25" customHeight="1">
      <c r="A19" s="839"/>
    </row>
    <row r="20" spans="1:10" ht="11.25" customHeight="1">
      <c r="A20" s="839"/>
      <c r="C20" s="841"/>
      <c r="F20" s="842" t="s">
        <v>326</v>
      </c>
    </row>
    <row r="21" spans="1:10" s="844" customFormat="1">
      <c r="A21" s="843"/>
      <c r="F21" s="845"/>
    </row>
    <row r="22" spans="1:10" s="844" customFormat="1">
      <c r="A22" s="846"/>
      <c r="F22" s="845"/>
    </row>
    <row r="23" spans="1:10" s="844" customFormat="1">
      <c r="A23" s="843"/>
      <c r="F23" s="845"/>
    </row>
    <row r="24" spans="1:10">
      <c r="A24" s="840" t="s">
        <v>32</v>
      </c>
    </row>
    <row r="25" spans="1:10" ht="33" customHeight="1">
      <c r="A25" s="847" t="s">
        <v>211</v>
      </c>
      <c r="B25" s="848" t="s">
        <v>1</v>
      </c>
      <c r="C25" s="849"/>
      <c r="D25" s="849" t="s">
        <v>403</v>
      </c>
      <c r="E25" s="850"/>
      <c r="F25" s="850"/>
      <c r="G25" s="850"/>
      <c r="H25" s="850"/>
      <c r="I25" s="850"/>
      <c r="J25" s="850"/>
    </row>
    <row r="26" spans="1:10" ht="13.5" customHeight="1">
      <c r="A26" s="939">
        <v>2011</v>
      </c>
      <c r="B26" s="1001">
        <v>8989</v>
      </c>
      <c r="C26" s="1002"/>
      <c r="D26" s="1004">
        <v>196.48516907473388</v>
      </c>
      <c r="E26" s="850"/>
      <c r="F26" s="850"/>
      <c r="G26" s="850"/>
      <c r="H26" s="850"/>
      <c r="I26" s="850"/>
      <c r="J26" s="850"/>
    </row>
    <row r="27" spans="1:10" ht="13.5" customHeight="1">
      <c r="A27" s="1003">
        <v>2010</v>
      </c>
      <c r="B27" s="1001">
        <v>10682</v>
      </c>
      <c r="C27" s="1002"/>
      <c r="D27" s="1004">
        <v>234.52182313164133</v>
      </c>
      <c r="E27" s="850"/>
      <c r="F27" s="850"/>
      <c r="G27" s="850"/>
      <c r="H27" s="850"/>
      <c r="I27" s="850"/>
      <c r="J27" s="850"/>
    </row>
    <row r="28" spans="1:10" ht="14.25" customHeight="1">
      <c r="A28" s="939">
        <v>2009</v>
      </c>
      <c r="B28" s="1001">
        <v>13771</v>
      </c>
      <c r="C28" s="1002"/>
      <c r="D28" s="1004">
        <v>303.7675916530639</v>
      </c>
      <c r="E28" s="850"/>
      <c r="F28" s="850"/>
      <c r="G28" s="850"/>
      <c r="H28" s="850"/>
      <c r="I28" s="850"/>
      <c r="J28" s="850"/>
    </row>
    <row r="29" spans="1:10" ht="11.25" customHeight="1">
      <c r="A29" s="851">
        <v>2008</v>
      </c>
      <c r="B29" s="1022">
        <v>17940</v>
      </c>
      <c r="C29" s="852"/>
      <c r="D29" s="1023">
        <v>399.99108158123568</v>
      </c>
      <c r="E29" s="850"/>
      <c r="F29" s="850"/>
      <c r="G29" s="850"/>
      <c r="H29" s="850"/>
      <c r="I29" s="850"/>
      <c r="J29" s="850"/>
    </row>
    <row r="30" spans="1:10" ht="11.25" customHeight="1">
      <c r="A30" s="851">
        <v>2007</v>
      </c>
      <c r="B30" s="1022">
        <v>19822</v>
      </c>
      <c r="C30" s="852"/>
      <c r="D30" s="1023">
        <v>452.99145299145295</v>
      </c>
      <c r="E30" s="850"/>
      <c r="F30" s="850"/>
      <c r="G30" s="850"/>
      <c r="H30" s="850"/>
      <c r="I30" s="850"/>
      <c r="J30" s="850"/>
    </row>
    <row r="31" spans="1:10" ht="12.75">
      <c r="A31" s="851">
        <v>2006</v>
      </c>
      <c r="B31" s="1022">
        <v>18571</v>
      </c>
      <c r="C31" s="852"/>
      <c r="D31" s="1023">
        <v>438.72994873490984</v>
      </c>
      <c r="E31" s="850"/>
      <c r="F31" s="850"/>
      <c r="G31" s="850"/>
      <c r="H31" s="850"/>
      <c r="I31" s="850"/>
      <c r="J31" s="850"/>
    </row>
    <row r="32" spans="1:10" ht="12.75">
      <c r="A32" s="851">
        <v>2005</v>
      </c>
      <c r="B32" s="1022">
        <v>14075</v>
      </c>
      <c r="C32" s="852"/>
      <c r="D32" s="1023">
        <v>340.3</v>
      </c>
      <c r="E32" s="850"/>
      <c r="F32" s="850"/>
      <c r="G32" s="850"/>
      <c r="H32" s="850"/>
      <c r="I32" s="850"/>
      <c r="J32" s="850"/>
    </row>
    <row r="33" spans="1:10" ht="12.75">
      <c r="A33" s="853">
        <v>2004</v>
      </c>
      <c r="B33" s="1024">
        <v>12168</v>
      </c>
      <c r="C33" s="854"/>
      <c r="D33" s="1025">
        <v>300.60000000000002</v>
      </c>
      <c r="E33" s="850"/>
      <c r="F33" s="850"/>
      <c r="G33" s="850"/>
      <c r="H33" s="850"/>
      <c r="I33" s="850"/>
      <c r="J33" s="850"/>
    </row>
    <row r="34" spans="1:10">
      <c r="B34" s="855"/>
      <c r="D34" s="856"/>
    </row>
    <row r="35" spans="1:10" s="844" customFormat="1">
      <c r="B35" s="857"/>
      <c r="D35" s="858"/>
    </row>
    <row r="36" spans="1:10" s="844" customFormat="1">
      <c r="B36" s="857"/>
      <c r="D36" s="858"/>
    </row>
    <row r="37" spans="1:10">
      <c r="B37" s="855"/>
      <c r="F37" s="859"/>
    </row>
    <row r="38" spans="1:10">
      <c r="B38" s="855"/>
    </row>
    <row r="39" spans="1:10">
      <c r="B39" s="855"/>
    </row>
    <row r="40" spans="1:10">
      <c r="B40" s="855"/>
    </row>
  </sheetData>
  <mergeCells count="1">
    <mergeCell ref="A1:E2"/>
  </mergeCells>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92.xml><?xml version="1.0" encoding="utf-8"?>
<worksheet xmlns="http://schemas.openxmlformats.org/spreadsheetml/2006/main" xmlns:r="http://schemas.openxmlformats.org/officeDocument/2006/relationships">
  <sheetPr codeName="Sheet90"/>
  <dimension ref="A1:J39"/>
  <sheetViews>
    <sheetView workbookViewId="0">
      <selection activeCell="F25" sqref="F25"/>
    </sheetView>
  </sheetViews>
  <sheetFormatPr defaultRowHeight="11.25"/>
  <cols>
    <col min="1" max="1" width="7.5703125" style="840" customWidth="1"/>
    <col min="2" max="2" width="16.28515625" style="840" customWidth="1"/>
    <col min="3" max="3" width="9.140625" style="840"/>
    <col min="4" max="4" width="13.42578125" style="840" customWidth="1"/>
    <col min="5" max="7" width="9.140625" style="840"/>
    <col min="8" max="8" width="13.7109375" style="840" customWidth="1"/>
    <col min="9" max="16384" width="9.140625" style="840"/>
  </cols>
  <sheetData>
    <row r="1" spans="1:5">
      <c r="A1" s="1116" t="s">
        <v>662</v>
      </c>
      <c r="B1" s="1072"/>
      <c r="C1" s="1072"/>
      <c r="D1" s="1072"/>
      <c r="E1" s="1072"/>
    </row>
    <row r="2" spans="1:5" ht="11.25" customHeight="1">
      <c r="A2" s="1072"/>
      <c r="B2" s="1072"/>
      <c r="C2" s="1072"/>
      <c r="D2" s="1072"/>
      <c r="E2" s="1072"/>
    </row>
    <row r="3" spans="1:5" ht="11.25" customHeight="1">
      <c r="A3" s="839"/>
    </row>
    <row r="4" spans="1:5">
      <c r="A4" s="839"/>
    </row>
    <row r="5" spans="1:5" ht="11.25" customHeight="1">
      <c r="A5" s="839"/>
    </row>
    <row r="6" spans="1:5">
      <c r="A6" s="839"/>
    </row>
    <row r="7" spans="1:5">
      <c r="A7" s="839"/>
    </row>
    <row r="8" spans="1:5">
      <c r="A8" s="839"/>
    </row>
    <row r="9" spans="1:5">
      <c r="A9" s="839"/>
    </row>
    <row r="10" spans="1:5">
      <c r="A10" s="839"/>
    </row>
    <row r="11" spans="1:5">
      <c r="A11" s="839"/>
    </row>
    <row r="12" spans="1:5" ht="11.25" customHeight="1">
      <c r="A12" s="839"/>
    </row>
    <row r="13" spans="1:5">
      <c r="A13" s="839"/>
    </row>
    <row r="14" spans="1:5">
      <c r="A14" s="839"/>
    </row>
    <row r="15" spans="1:5">
      <c r="A15" s="839"/>
    </row>
    <row r="16" spans="1:5">
      <c r="A16" s="839"/>
    </row>
    <row r="17" spans="1:10">
      <c r="A17" s="839"/>
    </row>
    <row r="18" spans="1:10" ht="11.25" customHeight="1">
      <c r="A18" s="839"/>
    </row>
    <row r="19" spans="1:10" ht="11.25" customHeight="1">
      <c r="A19" s="839"/>
      <c r="C19" s="841"/>
      <c r="F19" s="842" t="s">
        <v>326</v>
      </c>
    </row>
    <row r="20" spans="1:10" s="844" customFormat="1">
      <c r="A20" s="843"/>
      <c r="F20" s="845"/>
    </row>
    <row r="21" spans="1:10" s="844" customFormat="1">
      <c r="A21" s="846"/>
      <c r="F21" s="845"/>
    </row>
    <row r="22" spans="1:10" s="844" customFormat="1">
      <c r="A22" s="843"/>
      <c r="F22" s="845"/>
    </row>
    <row r="23" spans="1:10">
      <c r="A23" s="840" t="s">
        <v>32</v>
      </c>
    </row>
    <row r="24" spans="1:10" ht="33" customHeight="1">
      <c r="A24" s="847" t="s">
        <v>211</v>
      </c>
      <c r="B24" s="848" t="s">
        <v>1</v>
      </c>
      <c r="C24" s="849"/>
      <c r="D24" s="849" t="s">
        <v>403</v>
      </c>
      <c r="E24" s="850"/>
      <c r="F24" s="850"/>
      <c r="G24" s="850"/>
      <c r="H24" s="850"/>
      <c r="I24" s="850"/>
      <c r="J24" s="850"/>
    </row>
    <row r="25" spans="1:10" ht="15.75" customHeight="1">
      <c r="A25" s="939">
        <v>2011</v>
      </c>
      <c r="B25" s="1001">
        <v>26862</v>
      </c>
      <c r="C25" s="1002"/>
      <c r="D25" s="1004">
        <v>587.16037509016587</v>
      </c>
      <c r="E25" s="850"/>
      <c r="F25" s="850"/>
      <c r="G25" s="850"/>
      <c r="H25" s="850"/>
      <c r="I25" s="850"/>
      <c r="J25" s="850"/>
    </row>
    <row r="26" spans="1:10" ht="13.5" customHeight="1">
      <c r="A26" s="939">
        <v>2010</v>
      </c>
      <c r="B26" s="1001">
        <v>24911</v>
      </c>
      <c r="C26" s="1002"/>
      <c r="D26" s="1004">
        <v>546.91753754281194</v>
      </c>
      <c r="E26" s="850"/>
      <c r="F26" s="850"/>
      <c r="G26" s="850"/>
      <c r="H26" s="850"/>
      <c r="I26" s="850"/>
      <c r="J26" s="850"/>
    </row>
    <row r="27" spans="1:10" ht="13.5" customHeight="1">
      <c r="A27" s="940">
        <v>2009</v>
      </c>
      <c r="B27" s="1001">
        <v>26482</v>
      </c>
      <c r="C27" s="1002"/>
      <c r="D27" s="1004">
        <v>584.15317421802615</v>
      </c>
      <c r="E27" s="850"/>
      <c r="F27" s="850"/>
      <c r="G27" s="850"/>
      <c r="H27" s="850"/>
      <c r="I27" s="850"/>
      <c r="J27" s="850"/>
    </row>
    <row r="28" spans="1:10" ht="11.25" customHeight="1">
      <c r="A28" s="851">
        <v>2008</v>
      </c>
      <c r="B28" s="1022">
        <v>24259</v>
      </c>
      <c r="C28" s="852"/>
      <c r="D28" s="1023">
        <v>540.87980201110349</v>
      </c>
      <c r="E28" s="850"/>
      <c r="F28" s="850"/>
      <c r="G28" s="850"/>
      <c r="H28" s="850"/>
      <c r="I28" s="850"/>
      <c r="J28" s="850"/>
    </row>
    <row r="29" spans="1:10" ht="11.25" customHeight="1">
      <c r="A29" s="851">
        <v>2007</v>
      </c>
      <c r="B29" s="1022">
        <v>23307</v>
      </c>
      <c r="C29" s="852"/>
      <c r="D29" s="1023">
        <v>532.63403263403256</v>
      </c>
      <c r="E29" s="850"/>
      <c r="F29" s="850"/>
      <c r="G29" s="850"/>
      <c r="H29" s="850"/>
      <c r="I29" s="850"/>
      <c r="J29" s="850"/>
    </row>
    <row r="30" spans="1:10" ht="12.75">
      <c r="A30" s="851">
        <v>2006</v>
      </c>
      <c r="B30" s="1022">
        <v>24560</v>
      </c>
      <c r="C30" s="852"/>
      <c r="D30" s="1023">
        <v>580.21687259325756</v>
      </c>
      <c r="E30" s="850"/>
      <c r="F30" s="850"/>
      <c r="G30" s="850"/>
      <c r="H30" s="850"/>
      <c r="I30" s="850"/>
      <c r="J30" s="850"/>
    </row>
    <row r="31" spans="1:10" ht="12.75">
      <c r="A31" s="851">
        <v>2005</v>
      </c>
      <c r="B31" s="1022">
        <v>26185</v>
      </c>
      <c r="C31" s="852"/>
      <c r="D31" s="1023">
        <v>633</v>
      </c>
      <c r="E31" s="850"/>
      <c r="F31" s="850"/>
      <c r="G31" s="850"/>
      <c r="H31" s="850"/>
      <c r="I31" s="850"/>
      <c r="J31" s="850"/>
    </row>
    <row r="32" spans="1:10" ht="12.75">
      <c r="A32" s="853">
        <v>2004</v>
      </c>
      <c r="B32" s="1024">
        <v>24712</v>
      </c>
      <c r="C32" s="854"/>
      <c r="D32" s="1025">
        <v>610</v>
      </c>
      <c r="E32" s="850"/>
      <c r="F32" s="850"/>
      <c r="G32" s="850"/>
      <c r="H32" s="850"/>
      <c r="I32" s="850"/>
      <c r="J32" s="850"/>
    </row>
    <row r="33" spans="2:6">
      <c r="B33" s="855"/>
      <c r="D33" s="856"/>
    </row>
    <row r="34" spans="2:6" s="844" customFormat="1">
      <c r="B34" s="857"/>
      <c r="D34" s="858"/>
    </row>
    <row r="35" spans="2:6" s="844" customFormat="1">
      <c r="B35" s="857"/>
      <c r="D35" s="858"/>
    </row>
    <row r="36" spans="2:6">
      <c r="B36" s="855"/>
      <c r="F36" s="859"/>
    </row>
    <row r="37" spans="2:6">
      <c r="B37" s="855"/>
    </row>
    <row r="38" spans="2:6">
      <c r="B38" s="855"/>
    </row>
    <row r="39" spans="2:6">
      <c r="B39" s="855"/>
    </row>
  </sheetData>
  <mergeCells count="1">
    <mergeCell ref="A1:E2"/>
  </mergeCells>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93.xml><?xml version="1.0" encoding="utf-8"?>
<worksheet xmlns="http://schemas.openxmlformats.org/spreadsheetml/2006/main" xmlns:r="http://schemas.openxmlformats.org/officeDocument/2006/relationships">
  <sheetPr codeName="Sheet91"/>
  <dimension ref="A1:J39"/>
  <sheetViews>
    <sheetView workbookViewId="0">
      <selection activeCell="G21" sqref="G21"/>
    </sheetView>
  </sheetViews>
  <sheetFormatPr defaultRowHeight="11.25"/>
  <cols>
    <col min="1" max="1" width="7.5703125" style="840" customWidth="1"/>
    <col min="2" max="2" width="16.28515625" style="840" customWidth="1"/>
    <col min="3" max="3" width="9.140625" style="840"/>
    <col min="4" max="4" width="13.42578125" style="840" customWidth="1"/>
    <col min="5" max="7" width="9.140625" style="840"/>
    <col min="8" max="8" width="13.7109375" style="840" customWidth="1"/>
    <col min="9" max="16384" width="9.140625" style="840"/>
  </cols>
  <sheetData>
    <row r="1" spans="1:5">
      <c r="A1" s="1116" t="s">
        <v>663</v>
      </c>
      <c r="B1" s="1072"/>
      <c r="C1" s="1072"/>
      <c r="D1" s="1072"/>
      <c r="E1" s="1072"/>
    </row>
    <row r="2" spans="1:5" ht="11.25" customHeight="1">
      <c r="A2" s="1072"/>
      <c r="B2" s="1072"/>
      <c r="C2" s="1072"/>
      <c r="D2" s="1072"/>
      <c r="E2" s="1072"/>
    </row>
    <row r="3" spans="1:5" ht="11.25" customHeight="1">
      <c r="A3" s="839"/>
    </row>
    <row r="4" spans="1:5">
      <c r="A4" s="839"/>
    </row>
    <row r="5" spans="1:5" ht="11.25" customHeight="1">
      <c r="A5" s="839"/>
    </row>
    <row r="6" spans="1:5">
      <c r="A6" s="839"/>
    </row>
    <row r="7" spans="1:5">
      <c r="A7" s="839"/>
    </row>
    <row r="8" spans="1:5">
      <c r="A8" s="839"/>
    </row>
    <row r="9" spans="1:5">
      <c r="A9" s="839"/>
    </row>
    <row r="10" spans="1:5">
      <c r="A10" s="839"/>
    </row>
    <row r="11" spans="1:5">
      <c r="A11" s="839"/>
    </row>
    <row r="12" spans="1:5" ht="11.25" customHeight="1">
      <c r="A12" s="839"/>
    </row>
    <row r="13" spans="1:5">
      <c r="A13" s="839"/>
    </row>
    <row r="14" spans="1:5">
      <c r="A14" s="839"/>
    </row>
    <row r="15" spans="1:5">
      <c r="A15" s="839"/>
    </row>
    <row r="16" spans="1:5">
      <c r="A16" s="839"/>
    </row>
    <row r="17" spans="1:10">
      <c r="A17" s="839"/>
    </row>
    <row r="18" spans="1:10" ht="11.25" customHeight="1">
      <c r="A18" s="839"/>
    </row>
    <row r="19" spans="1:10" ht="11.25" customHeight="1">
      <c r="A19" s="839"/>
      <c r="C19" s="841"/>
      <c r="F19" s="842" t="s">
        <v>326</v>
      </c>
    </row>
    <row r="20" spans="1:10" s="844" customFormat="1">
      <c r="A20" s="843"/>
      <c r="F20" s="845"/>
    </row>
    <row r="21" spans="1:10" s="844" customFormat="1">
      <c r="A21" s="846"/>
      <c r="F21" s="845"/>
    </row>
    <row r="22" spans="1:10" s="844" customFormat="1">
      <c r="A22" s="843"/>
      <c r="F22" s="845"/>
    </row>
    <row r="23" spans="1:10">
      <c r="A23" s="840" t="s">
        <v>32</v>
      </c>
    </row>
    <row r="24" spans="1:10" ht="33" customHeight="1">
      <c r="A24" s="847" t="s">
        <v>211</v>
      </c>
      <c r="B24" s="848" t="s">
        <v>1</v>
      </c>
      <c r="C24" s="849"/>
      <c r="D24" s="849" t="s">
        <v>403</v>
      </c>
      <c r="E24" s="850"/>
      <c r="F24" s="850"/>
      <c r="G24" s="850"/>
      <c r="H24" s="850"/>
      <c r="I24" s="850"/>
      <c r="J24" s="850"/>
    </row>
    <row r="25" spans="1:10" ht="15" customHeight="1">
      <c r="A25" s="940">
        <v>2011</v>
      </c>
      <c r="B25" s="1001">
        <v>17710</v>
      </c>
      <c r="C25" s="1002"/>
      <c r="D25" s="1004">
        <v>387.11228660735753</v>
      </c>
      <c r="E25" s="850"/>
      <c r="F25" s="850"/>
      <c r="G25" s="850"/>
      <c r="H25" s="850"/>
      <c r="I25" s="850"/>
      <c r="J25" s="850"/>
    </row>
    <row r="26" spans="1:10" ht="18" customHeight="1">
      <c r="A26" s="939">
        <v>2010</v>
      </c>
      <c r="B26" s="1001">
        <v>20005</v>
      </c>
      <c r="C26" s="1002"/>
      <c r="D26" s="1004">
        <v>439.20699042768069</v>
      </c>
      <c r="E26" s="850"/>
      <c r="F26" s="850"/>
      <c r="G26" s="850"/>
      <c r="H26" s="850"/>
      <c r="I26" s="850"/>
      <c r="J26" s="850"/>
    </row>
    <row r="27" spans="1:10" ht="13.5" customHeight="1">
      <c r="A27" s="939">
        <v>2009</v>
      </c>
      <c r="B27" s="1001">
        <v>21983</v>
      </c>
      <c r="C27" s="1002"/>
      <c r="D27" s="1004">
        <v>484.91198658843251</v>
      </c>
      <c r="E27" s="850"/>
      <c r="F27" s="850"/>
      <c r="G27" s="850"/>
      <c r="H27" s="850"/>
      <c r="I27" s="850"/>
      <c r="J27" s="850"/>
    </row>
    <row r="28" spans="1:10" ht="11.25" customHeight="1">
      <c r="A28" s="851">
        <v>2008</v>
      </c>
      <c r="B28" s="1022">
        <v>23405</v>
      </c>
      <c r="C28" s="852"/>
      <c r="D28" s="1023">
        <v>521.83897794920961</v>
      </c>
      <c r="E28" s="850"/>
      <c r="F28" s="850"/>
      <c r="G28" s="850"/>
      <c r="H28" s="850"/>
      <c r="I28" s="850"/>
      <c r="J28" s="850"/>
    </row>
    <row r="29" spans="1:10" ht="11.25" customHeight="1">
      <c r="A29" s="851">
        <v>2007</v>
      </c>
      <c r="B29" s="1022">
        <v>18554</v>
      </c>
      <c r="C29" s="852"/>
      <c r="D29" s="1023">
        <v>424.01389460212988</v>
      </c>
      <c r="E29" s="850"/>
      <c r="F29" s="850"/>
      <c r="G29" s="850"/>
      <c r="H29" s="850"/>
      <c r="I29" s="850"/>
      <c r="J29" s="850"/>
    </row>
    <row r="30" spans="1:10" ht="12.75">
      <c r="A30" s="851">
        <v>2006</v>
      </c>
      <c r="B30" s="1022">
        <v>14230</v>
      </c>
      <c r="C30" s="852"/>
      <c r="D30" s="1023">
        <v>336.17614401474168</v>
      </c>
      <c r="E30" s="850"/>
      <c r="F30" s="850"/>
      <c r="G30" s="850"/>
      <c r="H30" s="850"/>
      <c r="I30" s="850"/>
      <c r="J30" s="850"/>
    </row>
    <row r="31" spans="1:10" ht="12.75">
      <c r="A31" s="851">
        <v>2005</v>
      </c>
      <c r="B31" s="1022">
        <v>13322</v>
      </c>
      <c r="C31" s="852"/>
      <c r="D31" s="1023">
        <v>322.10000000000002</v>
      </c>
      <c r="E31" s="850"/>
      <c r="F31" s="850"/>
      <c r="G31" s="850"/>
      <c r="H31" s="850"/>
      <c r="I31" s="850"/>
      <c r="J31" s="850"/>
    </row>
    <row r="32" spans="1:10" ht="12.75">
      <c r="A32" s="853">
        <v>2004</v>
      </c>
      <c r="B32" s="1024">
        <v>9868</v>
      </c>
      <c r="C32" s="854"/>
      <c r="D32" s="1025">
        <v>243.8</v>
      </c>
      <c r="E32" s="850"/>
      <c r="F32" s="850"/>
      <c r="G32" s="850"/>
      <c r="H32" s="850"/>
      <c r="I32" s="850"/>
      <c r="J32" s="850"/>
    </row>
    <row r="33" spans="2:6">
      <c r="B33" s="855"/>
      <c r="D33" s="856"/>
    </row>
    <row r="34" spans="2:6" s="844" customFormat="1">
      <c r="B34" s="857"/>
      <c r="D34" s="858"/>
    </row>
    <row r="35" spans="2:6">
      <c r="B35" s="855"/>
      <c r="D35" s="856"/>
    </row>
    <row r="36" spans="2:6">
      <c r="B36" s="855"/>
      <c r="F36" s="859"/>
    </row>
    <row r="37" spans="2:6">
      <c r="B37" s="855"/>
    </row>
    <row r="38" spans="2:6">
      <c r="B38" s="855"/>
    </row>
    <row r="39" spans="2:6">
      <c r="B39" s="855"/>
    </row>
  </sheetData>
  <mergeCells count="1">
    <mergeCell ref="A1:E2"/>
  </mergeCells>
  <pageMargins left="0.74803149606299213" right="0.74803149606299213" top="0.51181102362204722" bottom="0.47244094488188981" header="0.51181102362204722" footer="0.51181102362204722"/>
  <pageSetup paperSize="9" orientation="portrait" r:id="rId1"/>
  <headerFooter alignWithMargins="0"/>
  <drawing r:id="rId2"/>
</worksheet>
</file>

<file path=xl/worksheets/sheet94.xml><?xml version="1.0" encoding="utf-8"?>
<worksheet xmlns="http://schemas.openxmlformats.org/spreadsheetml/2006/main" xmlns:r="http://schemas.openxmlformats.org/officeDocument/2006/relationships">
  <sheetPr codeName="Sheet92"/>
  <dimension ref="A1:M36"/>
  <sheetViews>
    <sheetView topLeftCell="A2" workbookViewId="0">
      <selection activeCell="J27" sqref="J27"/>
    </sheetView>
  </sheetViews>
  <sheetFormatPr defaultRowHeight="11.25"/>
  <cols>
    <col min="1" max="11" width="9.140625" style="2"/>
    <col min="12" max="12" width="5.85546875" style="2" customWidth="1"/>
    <col min="13" max="16384" width="9.140625" style="2"/>
  </cols>
  <sheetData>
    <row r="1" spans="1:13" ht="12.75">
      <c r="A1" s="86">
        <v>9.6</v>
      </c>
      <c r="B1" s="1" t="s">
        <v>664</v>
      </c>
      <c r="H1"/>
      <c r="I1"/>
      <c r="J1"/>
      <c r="K1"/>
      <c r="L1"/>
    </row>
    <row r="2" spans="1:13" ht="12.75">
      <c r="A2" s="24"/>
      <c r="H2"/>
      <c r="I2"/>
      <c r="J2"/>
      <c r="K2"/>
      <c r="L2"/>
    </row>
    <row r="3" spans="1:13" ht="12.75">
      <c r="A3" s="1"/>
      <c r="D3" s="4" t="s">
        <v>445</v>
      </c>
      <c r="E3" s="4" t="s">
        <v>154</v>
      </c>
      <c r="H3"/>
      <c r="I3"/>
      <c r="J3"/>
      <c r="K3"/>
      <c r="L3"/>
    </row>
    <row r="4" spans="1:13" ht="12.75">
      <c r="A4" s="250" t="s">
        <v>211</v>
      </c>
      <c r="B4" s="215" t="s">
        <v>77</v>
      </c>
      <c r="C4" s="215" t="s">
        <v>290</v>
      </c>
      <c r="D4" s="128" t="s">
        <v>289</v>
      </c>
      <c r="E4" s="36" t="s">
        <v>362</v>
      </c>
      <c r="H4"/>
      <c r="I4"/>
      <c r="J4"/>
      <c r="K4"/>
      <c r="L4"/>
    </row>
    <row r="5" spans="1:13" s="209" customFormat="1" ht="12.75">
      <c r="A5" s="867">
        <v>2002</v>
      </c>
      <c r="B5" s="1043">
        <v>66</v>
      </c>
      <c r="C5" s="1043">
        <v>56</v>
      </c>
      <c r="D5" s="1043">
        <v>10</v>
      </c>
      <c r="E5" s="1044">
        <v>84.848484848484844</v>
      </c>
      <c r="G5" s="2"/>
      <c r="H5" s="607"/>
      <c r="I5" s="607"/>
      <c r="J5" s="607"/>
      <c r="K5" s="607"/>
      <c r="L5" s="607"/>
    </row>
    <row r="6" spans="1:13" s="209" customFormat="1" ht="12.75">
      <c r="A6" s="867">
        <v>2003</v>
      </c>
      <c r="B6" s="1043">
        <v>51</v>
      </c>
      <c r="C6" s="1043">
        <v>42</v>
      </c>
      <c r="D6" s="1043">
        <v>9</v>
      </c>
      <c r="E6" s="1044">
        <v>82.35294117647058</v>
      </c>
      <c r="G6" s="2"/>
      <c r="H6" s="607"/>
      <c r="I6" s="607"/>
      <c r="J6" s="607"/>
      <c r="K6" s="607"/>
      <c r="L6" s="607"/>
    </row>
    <row r="7" spans="1:13" s="209" customFormat="1" ht="12.75">
      <c r="A7" s="867">
        <v>2004</v>
      </c>
      <c r="B7" s="1043">
        <v>45</v>
      </c>
      <c r="C7" s="1043">
        <v>37</v>
      </c>
      <c r="D7" s="1043">
        <v>8</v>
      </c>
      <c r="E7" s="1044">
        <v>82.222222222222214</v>
      </c>
      <c r="G7" s="2"/>
      <c r="H7" s="607"/>
      <c r="I7" s="607"/>
      <c r="J7" s="607"/>
      <c r="K7" s="607"/>
      <c r="L7" s="607"/>
    </row>
    <row r="8" spans="1:13" s="209" customFormat="1" ht="12.75">
      <c r="A8" s="867">
        <v>2005</v>
      </c>
      <c r="B8" s="1043">
        <v>65</v>
      </c>
      <c r="C8" s="1043">
        <v>56</v>
      </c>
      <c r="D8" s="1043">
        <v>9</v>
      </c>
      <c r="E8" s="1044">
        <v>86.15384615384616</v>
      </c>
      <c r="G8" s="2"/>
      <c r="H8" s="607"/>
      <c r="I8" s="607"/>
      <c r="J8" s="607"/>
      <c r="K8" s="607"/>
      <c r="L8" s="607"/>
    </row>
    <row r="9" spans="1:13" s="209" customFormat="1" ht="12.75">
      <c r="A9" s="867">
        <v>2006</v>
      </c>
      <c r="B9" s="1043">
        <v>70</v>
      </c>
      <c r="C9" s="1043">
        <v>57</v>
      </c>
      <c r="D9" s="1045">
        <v>13</v>
      </c>
      <c r="E9" s="1044">
        <v>81.428571428571431</v>
      </c>
      <c r="G9" s="2"/>
      <c r="H9" s="607"/>
      <c r="I9" s="607"/>
      <c r="J9" s="607"/>
      <c r="K9" s="607"/>
      <c r="L9" s="607"/>
    </row>
    <row r="10" spans="1:13" ht="12.75">
      <c r="A10" s="16">
        <v>2007</v>
      </c>
      <c r="B10" s="1046">
        <v>84</v>
      </c>
      <c r="C10" s="1047">
        <v>68</v>
      </c>
      <c r="D10" s="1047">
        <v>16</v>
      </c>
      <c r="E10" s="1044">
        <v>80.952380952380949</v>
      </c>
      <c r="F10" s="85"/>
      <c r="H10"/>
      <c r="I10"/>
      <c r="J10"/>
      <c r="K10"/>
      <c r="L10"/>
    </row>
    <row r="11" spans="1:13" ht="12.75">
      <c r="A11" s="16">
        <v>2008</v>
      </c>
      <c r="B11" s="1046">
        <v>55</v>
      </c>
      <c r="C11" s="1047">
        <v>45</v>
      </c>
      <c r="D11" s="1047">
        <v>10</v>
      </c>
      <c r="E11" s="1044">
        <v>81.818181818181827</v>
      </c>
      <c r="F11" s="85"/>
      <c r="H11"/>
      <c r="I11"/>
      <c r="J11"/>
      <c r="K11"/>
      <c r="L11"/>
    </row>
    <row r="12" spans="1:13" ht="12.75">
      <c r="A12" s="16">
        <v>2009</v>
      </c>
      <c r="B12" s="1046">
        <v>59</v>
      </c>
      <c r="C12" s="1047">
        <v>51</v>
      </c>
      <c r="D12" s="1047">
        <v>8</v>
      </c>
      <c r="E12" s="1044">
        <v>86.440677966101703</v>
      </c>
      <c r="F12" s="85"/>
      <c r="H12"/>
      <c r="I12"/>
      <c r="J12"/>
      <c r="K12"/>
      <c r="L12"/>
    </row>
    <row r="13" spans="1:13" ht="12.75">
      <c r="A13" s="16">
        <v>2010</v>
      </c>
      <c r="B13" s="1046">
        <v>58</v>
      </c>
      <c r="C13" s="1047">
        <v>47</v>
      </c>
      <c r="D13" s="1047">
        <v>11</v>
      </c>
      <c r="E13" s="1044">
        <v>81.034482758620683</v>
      </c>
      <c r="F13" s="85"/>
      <c r="H13"/>
      <c r="I13"/>
      <c r="J13"/>
      <c r="K13"/>
      <c r="L13"/>
      <c r="M13" s="209" t="s">
        <v>210</v>
      </c>
    </row>
    <row r="14" spans="1:13" ht="12.75">
      <c r="A14" s="17">
        <v>2011</v>
      </c>
      <c r="B14" s="1048">
        <v>44</v>
      </c>
      <c r="C14" s="1049">
        <v>36</v>
      </c>
      <c r="D14" s="1049">
        <v>8</v>
      </c>
      <c r="E14" s="1050">
        <v>81.818181818181827</v>
      </c>
      <c r="F14" s="85"/>
      <c r="H14"/>
      <c r="I14"/>
      <c r="J14"/>
      <c r="K14"/>
      <c r="L14"/>
    </row>
    <row r="15" spans="1:13">
      <c r="E15" s="4" t="s">
        <v>326</v>
      </c>
    </row>
    <row r="34" spans="8:12">
      <c r="L34" s="85"/>
    </row>
    <row r="35" spans="8:12">
      <c r="H35" s="4" t="s">
        <v>0</v>
      </c>
      <c r="L35" s="85"/>
    </row>
    <row r="36" spans="8:12">
      <c r="L36" s="85"/>
    </row>
  </sheetData>
  <printOptions gridLines="1"/>
  <pageMargins left="0.74803149606299213" right="0.74803149606299213" top="0.98425196850393704" bottom="0.98425196850393704" header="0.51181102362204722" footer="0.51181102362204722"/>
  <pageSetup paperSize="9" scale="120" orientation="portrait" r:id="rId1"/>
  <headerFooter alignWithMargins="0"/>
  <drawing r:id="rId2"/>
</worksheet>
</file>

<file path=xl/worksheets/sheet95.xml><?xml version="1.0" encoding="utf-8"?>
<worksheet xmlns="http://schemas.openxmlformats.org/spreadsheetml/2006/main" xmlns:r="http://schemas.openxmlformats.org/officeDocument/2006/relationships">
  <dimension ref="A1:P38"/>
  <sheetViews>
    <sheetView topLeftCell="A8" workbookViewId="0">
      <selection activeCell="E23" sqref="E23"/>
    </sheetView>
  </sheetViews>
  <sheetFormatPr defaultColWidth="8" defaultRowHeight="11.25"/>
  <cols>
    <col min="1" max="1" width="10.5703125" style="112" customWidth="1"/>
    <col min="2" max="2" width="18.85546875" style="108" customWidth="1"/>
    <col min="3" max="8" width="9.28515625" style="108" customWidth="1"/>
    <col min="9" max="16384" width="8" style="108"/>
  </cols>
  <sheetData>
    <row r="1" spans="1:16" s="334" customFormat="1">
      <c r="A1" s="111">
        <v>10.1</v>
      </c>
      <c r="B1" s="107" t="s">
        <v>599</v>
      </c>
    </row>
    <row r="2" spans="1:16">
      <c r="A2" s="525"/>
      <c r="B2" s="109"/>
    </row>
    <row r="3" spans="1:16">
      <c r="A3" s="107"/>
      <c r="B3" s="109"/>
      <c r="K3" s="2"/>
      <c r="L3" s="2"/>
      <c r="M3" s="2"/>
      <c r="N3" s="2"/>
      <c r="O3" s="2"/>
      <c r="P3" s="2"/>
    </row>
    <row r="4" spans="1:16" ht="11.25" customHeight="1">
      <c r="A4" s="107"/>
      <c r="B4" s="109"/>
      <c r="K4" s="2"/>
      <c r="L4" s="2"/>
      <c r="M4" s="2"/>
      <c r="N4" s="2"/>
      <c r="O4" s="2"/>
      <c r="P4" s="2"/>
    </row>
    <row r="5" spans="1:16">
      <c r="A5" s="107"/>
      <c r="B5" s="109"/>
      <c r="K5" s="2"/>
      <c r="L5" s="2"/>
      <c r="M5" s="2"/>
      <c r="N5" s="2"/>
      <c r="O5" s="2"/>
      <c r="P5" s="2"/>
    </row>
    <row r="6" spans="1:16">
      <c r="A6" s="107"/>
      <c r="B6" s="109"/>
      <c r="K6" s="2"/>
      <c r="L6" s="2"/>
      <c r="M6" s="2"/>
      <c r="N6" s="2"/>
      <c r="O6" s="2"/>
      <c r="P6" s="2"/>
    </row>
    <row r="7" spans="1:16">
      <c r="A7" s="107"/>
      <c r="B7" s="109"/>
      <c r="K7" s="2"/>
      <c r="L7" s="2"/>
      <c r="M7" s="2"/>
      <c r="N7" s="2"/>
      <c r="O7" s="2"/>
      <c r="P7" s="2"/>
    </row>
    <row r="8" spans="1:16">
      <c r="A8" s="107"/>
      <c r="B8" s="109"/>
      <c r="K8" s="2"/>
      <c r="L8" s="2"/>
      <c r="M8" s="2"/>
      <c r="N8" s="2"/>
      <c r="O8" s="2"/>
      <c r="P8" s="2"/>
    </row>
    <row r="9" spans="1:16">
      <c r="A9" s="107"/>
      <c r="B9" s="109"/>
      <c r="K9" s="2"/>
      <c r="L9" s="2"/>
      <c r="M9" s="2"/>
      <c r="N9" s="2"/>
      <c r="O9" s="2"/>
      <c r="P9" s="2"/>
    </row>
    <row r="10" spans="1:16">
      <c r="A10" s="107"/>
      <c r="B10" s="109"/>
      <c r="K10" s="2"/>
      <c r="L10" s="2"/>
      <c r="M10" s="2"/>
      <c r="N10" s="2"/>
      <c r="O10" s="2"/>
      <c r="P10" s="2"/>
    </row>
    <row r="11" spans="1:16">
      <c r="A11" s="107"/>
      <c r="B11" s="109"/>
      <c r="K11" s="2"/>
      <c r="L11" s="2"/>
      <c r="M11" s="2"/>
      <c r="N11" s="2"/>
      <c r="O11" s="2"/>
      <c r="P11" s="2"/>
    </row>
    <row r="12" spans="1:16">
      <c r="A12" s="107"/>
      <c r="B12" s="109"/>
      <c r="K12" s="2"/>
      <c r="L12" s="2"/>
      <c r="M12" s="2"/>
      <c r="N12" s="2"/>
      <c r="O12" s="2"/>
      <c r="P12" s="2"/>
    </row>
    <row r="13" spans="1:16">
      <c r="A13" s="107"/>
      <c r="B13" s="109"/>
      <c r="K13" s="2"/>
      <c r="L13" s="2"/>
      <c r="M13" s="2"/>
      <c r="N13" s="2"/>
      <c r="O13" s="2"/>
      <c r="P13" s="2"/>
    </row>
    <row r="14" spans="1:16">
      <c r="A14" s="107"/>
      <c r="B14" s="109"/>
      <c r="L14" s="2"/>
      <c r="M14" s="2"/>
      <c r="N14" s="2"/>
      <c r="O14" s="2"/>
      <c r="P14" s="2"/>
    </row>
    <row r="15" spans="1:16">
      <c r="A15" s="107"/>
      <c r="B15" s="109"/>
      <c r="L15" s="2"/>
      <c r="M15" s="2"/>
      <c r="N15" s="2"/>
      <c r="O15" s="2"/>
      <c r="P15" s="2"/>
    </row>
    <row r="16" spans="1:16">
      <c r="A16" s="107"/>
      <c r="B16" s="109"/>
      <c r="L16" s="2"/>
      <c r="M16" s="2"/>
      <c r="N16" s="2"/>
      <c r="O16" s="2"/>
      <c r="P16" s="2"/>
    </row>
    <row r="17" spans="1:16">
      <c r="A17" s="107"/>
      <c r="B17" s="109"/>
      <c r="L17" s="2"/>
      <c r="M17" s="2"/>
      <c r="N17" s="2"/>
      <c r="O17" s="2"/>
      <c r="P17" s="2"/>
    </row>
    <row r="18" spans="1:16">
      <c r="A18" s="107"/>
      <c r="B18" s="109"/>
      <c r="L18" s="2"/>
      <c r="M18" s="2"/>
      <c r="N18" s="2"/>
      <c r="O18" s="2"/>
      <c r="P18" s="2"/>
    </row>
    <row r="19" spans="1:16">
      <c r="A19" s="107"/>
      <c r="B19" s="109"/>
    </row>
    <row r="20" spans="1:16">
      <c r="A20" s="107"/>
      <c r="B20" s="109"/>
    </row>
    <row r="21" spans="1:16">
      <c r="A21" s="107"/>
      <c r="B21" s="109"/>
    </row>
    <row r="22" spans="1:16">
      <c r="A22" s="107"/>
      <c r="B22" s="109"/>
      <c r="H22" s="110" t="s">
        <v>291</v>
      </c>
    </row>
    <row r="23" spans="1:16" s="527" customFormat="1">
      <c r="A23" s="528"/>
      <c r="B23" s="529"/>
      <c r="E23" s="25"/>
      <c r="F23" s="25"/>
    </row>
    <row r="24" spans="1:16">
      <c r="A24" s="111"/>
      <c r="B24" s="329" t="s">
        <v>50</v>
      </c>
      <c r="C24" s="330" t="s">
        <v>277</v>
      </c>
      <c r="E24" s="2"/>
      <c r="F24" s="2"/>
    </row>
    <row r="25" spans="1:16">
      <c r="A25" s="821" t="s">
        <v>387</v>
      </c>
      <c r="B25" s="453">
        <v>113</v>
      </c>
      <c r="C25" s="973">
        <v>126.015845323741</v>
      </c>
      <c r="E25" s="332"/>
      <c r="F25" s="453"/>
      <c r="G25" s="332"/>
      <c r="H25" s="2"/>
      <c r="I25" s="2"/>
      <c r="J25" s="2"/>
      <c r="K25" s="2"/>
      <c r="L25" s="2"/>
      <c r="M25" s="2"/>
    </row>
    <row r="26" spans="1:16">
      <c r="A26" s="821" t="s">
        <v>238</v>
      </c>
      <c r="B26" s="453">
        <v>113</v>
      </c>
      <c r="C26" s="973">
        <v>122.5803417266187</v>
      </c>
      <c r="E26" s="332"/>
      <c r="F26" s="331"/>
      <c r="G26" s="332"/>
      <c r="H26" s="2"/>
      <c r="I26" s="2"/>
      <c r="J26" s="2"/>
      <c r="K26" s="2"/>
      <c r="L26" s="2"/>
      <c r="M26" s="2"/>
    </row>
    <row r="27" spans="1:16">
      <c r="A27" s="821" t="s">
        <v>388</v>
      </c>
      <c r="B27" s="453">
        <v>113</v>
      </c>
      <c r="C27" s="973">
        <v>122.65964028776976</v>
      </c>
      <c r="E27" s="332"/>
      <c r="F27" s="331"/>
      <c r="G27" s="332"/>
      <c r="H27" s="2"/>
      <c r="I27" s="2"/>
      <c r="J27" s="2"/>
      <c r="K27" s="2"/>
      <c r="L27" s="2"/>
      <c r="M27" s="2"/>
    </row>
    <row r="28" spans="1:16" ht="12.75">
      <c r="A28" s="821" t="s">
        <v>475</v>
      </c>
      <c r="B28" s="453">
        <v>113</v>
      </c>
      <c r="C28" s="973">
        <v>122.41755395683454</v>
      </c>
      <c r="E28" s="332"/>
      <c r="F28" s="331"/>
      <c r="G28" s="332"/>
      <c r="H28" s="2"/>
      <c r="I28" s="2"/>
      <c r="J28" s="2"/>
      <c r="K28" s="2"/>
      <c r="L28" s="2"/>
      <c r="M28" s="2"/>
      <c r="N28" s="970"/>
      <c r="O28" s="970"/>
    </row>
    <row r="29" spans="1:16">
      <c r="A29" s="112">
        <v>2005</v>
      </c>
      <c r="B29" s="453">
        <v>113</v>
      </c>
      <c r="C29" s="973">
        <v>124.66794964028777</v>
      </c>
      <c r="E29" s="332"/>
      <c r="F29" s="331"/>
      <c r="G29" s="332"/>
      <c r="H29" s="2"/>
      <c r="I29" s="2"/>
      <c r="J29" s="2"/>
      <c r="K29" s="2"/>
      <c r="L29" s="2"/>
      <c r="M29" s="2"/>
    </row>
    <row r="30" spans="1:16">
      <c r="A30" s="112">
        <v>2006</v>
      </c>
      <c r="B30" s="453">
        <v>113</v>
      </c>
      <c r="C30" s="974">
        <v>123.91528776978414</v>
      </c>
      <c r="E30" s="585"/>
      <c r="F30" s="331"/>
      <c r="G30" s="585"/>
      <c r="H30" s="2"/>
      <c r="I30" s="2"/>
      <c r="J30" s="2"/>
      <c r="K30" s="2"/>
      <c r="L30" s="2"/>
      <c r="M30" s="2"/>
    </row>
    <row r="31" spans="1:16">
      <c r="A31" s="112">
        <v>2007</v>
      </c>
      <c r="B31" s="453">
        <v>113</v>
      </c>
      <c r="C31" s="974">
        <v>122.84658273381295</v>
      </c>
      <c r="E31" s="585"/>
      <c r="F31" s="331"/>
      <c r="G31" s="585"/>
      <c r="H31" s="2"/>
      <c r="I31" s="2"/>
      <c r="J31" s="2"/>
      <c r="K31" s="2"/>
      <c r="L31" s="2"/>
      <c r="M31" s="2"/>
    </row>
    <row r="32" spans="1:16" s="524" customFormat="1">
      <c r="A32" s="523">
        <v>2008</v>
      </c>
      <c r="B32" s="453">
        <v>113</v>
      </c>
      <c r="C32" s="975">
        <v>121.52345323741005</v>
      </c>
      <c r="H32" s="2"/>
      <c r="I32" s="2"/>
      <c r="J32" s="2"/>
      <c r="K32" s="2"/>
      <c r="L32" s="2"/>
      <c r="M32" s="2"/>
    </row>
    <row r="33" spans="1:13" s="524" customFormat="1">
      <c r="A33" s="523">
        <v>2009</v>
      </c>
      <c r="B33" s="453">
        <v>113</v>
      </c>
      <c r="C33" s="975">
        <v>111.04586330935253</v>
      </c>
      <c r="H33" s="2"/>
      <c r="I33" s="2"/>
      <c r="J33" s="2"/>
      <c r="K33" s="2"/>
      <c r="L33" s="2"/>
      <c r="M33" s="2"/>
    </row>
    <row r="34" spans="1:13" s="524" customFormat="1">
      <c r="A34" s="523">
        <v>2010</v>
      </c>
      <c r="B34" s="453">
        <v>113</v>
      </c>
      <c r="C34" s="975">
        <v>110.2768345323741</v>
      </c>
      <c r="H34" s="2"/>
      <c r="I34" s="2"/>
      <c r="J34" s="2"/>
      <c r="K34" s="2"/>
      <c r="L34" s="2"/>
      <c r="M34" s="2"/>
    </row>
    <row r="35" spans="1:13">
      <c r="A35" s="820" t="s">
        <v>210</v>
      </c>
      <c r="B35" s="108" t="s">
        <v>363</v>
      </c>
      <c r="C35" s="868" t="s">
        <v>210</v>
      </c>
      <c r="H35" s="2"/>
      <c r="I35" s="2"/>
      <c r="J35" s="2"/>
      <c r="K35" s="2"/>
      <c r="L35" s="2"/>
      <c r="M35" s="2"/>
    </row>
    <row r="36" spans="1:13">
      <c r="A36" s="820" t="s">
        <v>476</v>
      </c>
      <c r="E36" s="2"/>
      <c r="F36" s="2"/>
      <c r="H36" s="2"/>
      <c r="I36" s="2"/>
      <c r="J36" s="2"/>
      <c r="K36" s="2"/>
      <c r="L36" s="2"/>
      <c r="M36" s="2"/>
    </row>
    <row r="37" spans="1:13" s="527" customFormat="1">
      <c r="A37" s="822" t="s">
        <v>389</v>
      </c>
      <c r="H37" s="25"/>
      <c r="I37" s="25"/>
      <c r="J37" s="25"/>
      <c r="K37" s="25"/>
      <c r="L37" s="25"/>
      <c r="M37" s="25"/>
    </row>
    <row r="38" spans="1:13">
      <c r="A38" s="823" t="s">
        <v>210</v>
      </c>
      <c r="H38" s="2"/>
      <c r="I38" s="2"/>
      <c r="J38" s="2"/>
      <c r="K38" s="2"/>
      <c r="L38" s="2"/>
      <c r="M38" s="2"/>
    </row>
  </sheetData>
  <pageMargins left="0.75" right="0.75" top="1" bottom="1" header="0.5" footer="0.5"/>
  <pageSetup paperSize="9" orientation="portrait" r:id="rId1"/>
  <headerFooter alignWithMargins="0"/>
  <drawing r:id="rId2"/>
</worksheet>
</file>

<file path=xl/worksheets/sheet96.xml><?xml version="1.0" encoding="utf-8"?>
<worksheet xmlns="http://schemas.openxmlformats.org/spreadsheetml/2006/main" xmlns:r="http://schemas.openxmlformats.org/officeDocument/2006/relationships">
  <sheetPr codeName="Sheet94"/>
  <dimension ref="A1:E35"/>
  <sheetViews>
    <sheetView workbookViewId="0">
      <selection activeCell="D5" sqref="D5"/>
    </sheetView>
  </sheetViews>
  <sheetFormatPr defaultRowHeight="11.25"/>
  <cols>
    <col min="1" max="1" width="12" style="803" customWidth="1"/>
    <col min="2" max="2" width="9.140625" style="803"/>
    <col min="3" max="3" width="10.7109375" style="803" customWidth="1"/>
    <col min="4" max="4" width="13.5703125" style="803" customWidth="1"/>
    <col min="5" max="16384" width="9.140625" style="803"/>
  </cols>
  <sheetData>
    <row r="1" spans="1:4">
      <c r="A1" s="801">
        <v>10.199999999999999</v>
      </c>
      <c r="B1" s="802" t="s">
        <v>649</v>
      </c>
    </row>
    <row r="2" spans="1:4">
      <c r="A2" s="804"/>
    </row>
    <row r="3" spans="1:4">
      <c r="C3" s="805" t="s">
        <v>278</v>
      </c>
    </row>
    <row r="4" spans="1:4" ht="24" customHeight="1">
      <c r="A4" s="806" t="s">
        <v>209</v>
      </c>
      <c r="B4" s="807">
        <v>2010</v>
      </c>
      <c r="C4" s="808" t="s">
        <v>340</v>
      </c>
      <c r="D4" s="808" t="s">
        <v>656</v>
      </c>
    </row>
    <row r="5" spans="1:4">
      <c r="A5" s="809" t="s">
        <v>204</v>
      </c>
      <c r="B5" s="994">
        <v>42</v>
      </c>
      <c r="C5" s="994">
        <v>92</v>
      </c>
      <c r="D5" s="773">
        <v>45.652173913043477</v>
      </c>
    </row>
    <row r="6" spans="1:4">
      <c r="A6" s="809" t="s">
        <v>150</v>
      </c>
      <c r="B6" s="994">
        <v>44</v>
      </c>
      <c r="C6" s="994">
        <v>92</v>
      </c>
      <c r="D6" s="773">
        <v>47.826086956521742</v>
      </c>
    </row>
    <row r="7" spans="1:4">
      <c r="A7" s="809" t="s">
        <v>149</v>
      </c>
      <c r="B7" s="994">
        <v>46</v>
      </c>
      <c r="C7" s="994">
        <v>92</v>
      </c>
      <c r="D7" s="773">
        <v>50</v>
      </c>
    </row>
    <row r="8" spans="1:4">
      <c r="A8" s="809" t="s">
        <v>205</v>
      </c>
      <c r="B8" s="994">
        <v>47</v>
      </c>
      <c r="C8" s="994">
        <v>92</v>
      </c>
      <c r="D8" s="773">
        <v>51.086956521739133</v>
      </c>
    </row>
    <row r="9" spans="1:4" ht="11.25" customHeight="1">
      <c r="A9" s="809" t="s">
        <v>202</v>
      </c>
      <c r="B9" s="994">
        <v>48</v>
      </c>
      <c r="C9" s="994">
        <v>92</v>
      </c>
      <c r="D9" s="773">
        <v>52.173913043478258</v>
      </c>
    </row>
    <row r="10" spans="1:4">
      <c r="A10" s="809" t="s">
        <v>203</v>
      </c>
      <c r="B10" s="994">
        <v>59</v>
      </c>
      <c r="C10" s="994">
        <v>94</v>
      </c>
      <c r="D10" s="773">
        <v>62.765957446808514</v>
      </c>
    </row>
    <row r="11" spans="1:4">
      <c r="A11" s="809" t="s">
        <v>151</v>
      </c>
      <c r="B11" s="994">
        <v>64</v>
      </c>
      <c r="C11" s="994">
        <v>92</v>
      </c>
      <c r="D11" s="773">
        <v>69.565217391304344</v>
      </c>
    </row>
    <row r="12" spans="1:4">
      <c r="A12" s="809" t="s">
        <v>207</v>
      </c>
      <c r="B12" s="994">
        <v>71</v>
      </c>
      <c r="C12" s="994">
        <v>94</v>
      </c>
      <c r="D12" s="773">
        <v>75.531914893617028</v>
      </c>
    </row>
    <row r="13" spans="1:4">
      <c r="A13" s="809" t="s">
        <v>201</v>
      </c>
      <c r="B13" s="994">
        <v>72</v>
      </c>
      <c r="C13" s="994">
        <v>92</v>
      </c>
      <c r="D13" s="773">
        <v>78.260869565217391</v>
      </c>
    </row>
    <row r="14" spans="1:4">
      <c r="A14" s="809" t="s">
        <v>133</v>
      </c>
      <c r="B14" s="994">
        <v>76</v>
      </c>
      <c r="C14" s="994">
        <v>79</v>
      </c>
      <c r="D14" s="773">
        <v>96.202531645569621</v>
      </c>
    </row>
    <row r="15" spans="1:4">
      <c r="A15" s="809" t="s">
        <v>199</v>
      </c>
      <c r="B15" s="994">
        <v>76</v>
      </c>
      <c r="C15" s="994">
        <v>87.5</v>
      </c>
      <c r="D15" s="773">
        <v>86.857142857142861</v>
      </c>
    </row>
    <row r="16" spans="1:4">
      <c r="A16" s="809" t="s">
        <v>132</v>
      </c>
      <c r="B16" s="994">
        <v>88</v>
      </c>
      <c r="C16" s="994">
        <v>79</v>
      </c>
      <c r="D16" s="773">
        <v>111.39240506329114</v>
      </c>
    </row>
    <row r="17" spans="1:5">
      <c r="A17" s="810" t="s">
        <v>317</v>
      </c>
      <c r="B17" s="995">
        <v>89</v>
      </c>
      <c r="C17" s="995">
        <v>92</v>
      </c>
      <c r="D17" s="772">
        <v>96.739130434782609</v>
      </c>
    </row>
    <row r="18" spans="1:5">
      <c r="A18" s="809" t="s">
        <v>131</v>
      </c>
      <c r="B18" s="994">
        <v>91</v>
      </c>
      <c r="C18" s="994">
        <v>92.5</v>
      </c>
      <c r="D18" s="773">
        <v>98.378378378378372</v>
      </c>
    </row>
    <row r="19" spans="1:5" s="811" customFormat="1">
      <c r="A19" s="809" t="s">
        <v>138</v>
      </c>
      <c r="B19" s="994">
        <v>92</v>
      </c>
      <c r="C19" s="994">
        <v>72</v>
      </c>
      <c r="D19" s="773">
        <v>127.77777777777777</v>
      </c>
    </row>
    <row r="20" spans="1:5">
      <c r="A20" s="809" t="s">
        <v>198</v>
      </c>
      <c r="B20" s="994">
        <v>92</v>
      </c>
      <c r="C20" s="994">
        <v>104</v>
      </c>
      <c r="D20" s="773">
        <v>88.461538461538467</v>
      </c>
    </row>
    <row r="21" spans="1:5">
      <c r="A21" s="809" t="s">
        <v>136</v>
      </c>
      <c r="B21" s="994">
        <v>93</v>
      </c>
      <c r="C21" s="994">
        <v>100</v>
      </c>
      <c r="D21" s="773">
        <v>93</v>
      </c>
    </row>
    <row r="22" spans="1:5">
      <c r="A22" s="809" t="s">
        <v>208</v>
      </c>
      <c r="B22" s="994">
        <v>96</v>
      </c>
      <c r="C22" s="994">
        <v>92</v>
      </c>
      <c r="D22" s="773">
        <v>104.34782608695652</v>
      </c>
    </row>
    <row r="23" spans="1:5">
      <c r="A23" s="809" t="s">
        <v>137</v>
      </c>
      <c r="B23" s="994">
        <v>97</v>
      </c>
      <c r="C23" s="994">
        <v>93.5</v>
      </c>
      <c r="D23" s="773">
        <v>103.7433155080214</v>
      </c>
    </row>
    <row r="24" spans="1:5">
      <c r="A24" s="809" t="s">
        <v>140</v>
      </c>
      <c r="B24" s="994">
        <v>99</v>
      </c>
      <c r="C24" s="994">
        <v>94</v>
      </c>
      <c r="D24" s="773">
        <v>105.31914893617021</v>
      </c>
    </row>
    <row r="25" spans="1:5">
      <c r="A25" s="809" t="s">
        <v>197</v>
      </c>
      <c r="B25" s="994">
        <v>105</v>
      </c>
      <c r="C25" s="994">
        <v>100</v>
      </c>
      <c r="D25" s="773">
        <v>105</v>
      </c>
    </row>
    <row r="26" spans="1:5">
      <c r="A26" s="809" t="s">
        <v>195</v>
      </c>
      <c r="B26" s="994">
        <v>107</v>
      </c>
      <c r="C26" s="994">
        <v>87</v>
      </c>
      <c r="D26" s="773">
        <v>122.98850574712644</v>
      </c>
    </row>
    <row r="27" spans="1:5">
      <c r="A27" s="810" t="s">
        <v>277</v>
      </c>
      <c r="B27" s="995">
        <v>110</v>
      </c>
      <c r="C27" s="995">
        <v>113</v>
      </c>
      <c r="D27" s="772">
        <v>97.345132743362825</v>
      </c>
    </row>
    <row r="28" spans="1:5">
      <c r="A28" s="809" t="s">
        <v>134</v>
      </c>
      <c r="B28" s="994">
        <v>111</v>
      </c>
      <c r="C28" s="994">
        <v>125</v>
      </c>
      <c r="D28" s="773">
        <v>88.8</v>
      </c>
      <c r="E28" s="812"/>
    </row>
    <row r="29" spans="1:5" s="811" customFormat="1">
      <c r="A29" s="809" t="s">
        <v>196</v>
      </c>
      <c r="B29" s="994">
        <v>117</v>
      </c>
      <c r="C29" s="994">
        <v>127</v>
      </c>
      <c r="D29" s="773">
        <v>92.125984251968504</v>
      </c>
    </row>
    <row r="30" spans="1:5">
      <c r="A30" s="809" t="s">
        <v>135</v>
      </c>
      <c r="B30" s="994">
        <v>123</v>
      </c>
      <c r="C30" s="994">
        <v>115</v>
      </c>
      <c r="D30" s="773">
        <v>106.95652173913044</v>
      </c>
    </row>
    <row r="31" spans="1:5">
      <c r="A31" s="809"/>
      <c r="B31" s="994"/>
      <c r="C31" s="994"/>
      <c r="D31" s="773"/>
    </row>
    <row r="32" spans="1:5">
      <c r="A32" s="809" t="s">
        <v>157</v>
      </c>
      <c r="B32" s="994">
        <v>103</v>
      </c>
      <c r="C32" s="994">
        <v>92</v>
      </c>
      <c r="D32" s="773">
        <v>111.95652173913044</v>
      </c>
    </row>
    <row r="33" spans="1:4">
      <c r="A33" s="809" t="s">
        <v>148</v>
      </c>
      <c r="B33" s="994">
        <v>109</v>
      </c>
      <c r="C33" s="994">
        <v>101</v>
      </c>
      <c r="D33" s="773">
        <v>107.92079207920793</v>
      </c>
    </row>
    <row r="34" spans="1:4">
      <c r="A34" s="813" t="s">
        <v>156</v>
      </c>
      <c r="B34" s="996">
        <v>135</v>
      </c>
      <c r="C34" s="996">
        <v>110</v>
      </c>
      <c r="D34" s="776">
        <v>122.72727272727273</v>
      </c>
    </row>
    <row r="35" spans="1:4">
      <c r="D35" s="805" t="s">
        <v>7</v>
      </c>
    </row>
  </sheetData>
  <pageMargins left="0.75" right="0.75" top="1" bottom="1" header="0.5" footer="0.5"/>
  <pageSetup paperSize="9" orientation="portrait" r:id="rId1"/>
  <headerFooter alignWithMargins="0"/>
</worksheet>
</file>

<file path=xl/worksheets/sheet97.xml><?xml version="1.0" encoding="utf-8"?>
<worksheet xmlns="http://schemas.openxmlformats.org/spreadsheetml/2006/main" xmlns:r="http://schemas.openxmlformats.org/officeDocument/2006/relationships">
  <sheetPr codeName="Sheet95"/>
  <dimension ref="A1:T42"/>
  <sheetViews>
    <sheetView topLeftCell="A3" workbookViewId="0">
      <selection activeCell="I13" sqref="I13"/>
    </sheetView>
  </sheetViews>
  <sheetFormatPr defaultRowHeight="11.25"/>
  <cols>
    <col min="1" max="7" width="9.140625" style="2"/>
    <col min="8" max="8" width="13.85546875" style="30" customWidth="1"/>
    <col min="9" max="9" width="11" style="30" customWidth="1"/>
    <col min="10" max="16384" width="9.140625" style="2"/>
  </cols>
  <sheetData>
    <row r="1" spans="1:20" ht="12.75">
      <c r="A1" s="86">
        <v>10.3</v>
      </c>
      <c r="B1" s="1" t="s">
        <v>513</v>
      </c>
      <c r="H1" s="562"/>
      <c r="J1" s="30"/>
    </row>
    <row r="2" spans="1:20">
      <c r="A2" s="24"/>
      <c r="J2" s="30"/>
      <c r="K2" s="7"/>
    </row>
    <row r="3" spans="1:20">
      <c r="J3" s="30"/>
      <c r="K3" s="7"/>
    </row>
    <row r="4" spans="1:20">
      <c r="J4" s="30"/>
      <c r="K4" s="7"/>
    </row>
    <row r="5" spans="1:20">
      <c r="J5" s="30"/>
      <c r="K5" s="7"/>
    </row>
    <row r="6" spans="1:20">
      <c r="J6" s="30"/>
      <c r="K6" s="7"/>
    </row>
    <row r="7" spans="1:20">
      <c r="J7" s="30"/>
      <c r="K7" s="7"/>
    </row>
    <row r="8" spans="1:20">
      <c r="J8" s="30"/>
      <c r="K8" s="7"/>
    </row>
    <row r="9" spans="1:20">
      <c r="J9" s="30"/>
      <c r="K9" s="7"/>
    </row>
    <row r="10" spans="1:20" ht="12.75">
      <c r="J10" s="30"/>
      <c r="K10" s="7"/>
      <c r="R10"/>
      <c r="S10"/>
    </row>
    <row r="11" spans="1:20">
      <c r="J11" s="30"/>
      <c r="K11" s="7"/>
    </row>
    <row r="12" spans="1:20">
      <c r="J12" s="30"/>
    </row>
    <row r="13" spans="1:20" ht="12.75">
      <c r="J13" s="30"/>
      <c r="S13"/>
      <c r="T13"/>
    </row>
    <row r="14" spans="1:20" ht="12.75">
      <c r="S14"/>
      <c r="T14"/>
    </row>
    <row r="15" spans="1:20" ht="12.75">
      <c r="S15"/>
      <c r="T15"/>
    </row>
    <row r="20" spans="1:20" ht="12.75">
      <c r="C20" s="276"/>
      <c r="G20" s="4" t="s">
        <v>194</v>
      </c>
      <c r="S20"/>
      <c r="T20"/>
    </row>
    <row r="21" spans="1:20" ht="12.75">
      <c r="S21"/>
      <c r="T21"/>
    </row>
    <row r="22" spans="1:20">
      <c r="A22" s="1079" t="s">
        <v>425</v>
      </c>
      <c r="B22" s="1072"/>
      <c r="C22" s="1072"/>
      <c r="D22" s="1072"/>
      <c r="E22" s="1072"/>
      <c r="F22" s="1072"/>
      <c r="G22" s="1072"/>
    </row>
    <row r="23" spans="1:20" ht="12.75">
      <c r="A23" s="1072"/>
      <c r="B23" s="1072"/>
      <c r="C23" s="1072"/>
      <c r="D23" s="1072"/>
      <c r="E23" s="1072"/>
      <c r="F23" s="1072"/>
      <c r="G23" s="1072"/>
      <c r="H23" s="38"/>
    </row>
    <row r="24" spans="1:20" ht="12.75">
      <c r="A24" s="1072"/>
      <c r="B24" s="1072"/>
      <c r="C24" s="1072"/>
      <c r="D24" s="1072"/>
      <c r="E24" s="1072"/>
      <c r="F24" s="1072"/>
      <c r="G24" s="1072"/>
      <c r="H24" s="38"/>
    </row>
    <row r="25" spans="1:20" ht="12.75">
      <c r="E25"/>
      <c r="F25"/>
      <c r="G25"/>
      <c r="H25" s="38"/>
    </row>
    <row r="26" spans="1:20" s="25" customFormat="1" ht="12.75">
      <c r="F26" s="423"/>
      <c r="G26" s="423"/>
      <c r="H26" s="423"/>
    </row>
    <row r="27" spans="1:20" ht="12.75">
      <c r="A27"/>
      <c r="F27"/>
      <c r="G27"/>
      <c r="H27" s="38"/>
    </row>
    <row r="28" spans="1:20" ht="12.75">
      <c r="A28" s="414" t="s">
        <v>32</v>
      </c>
      <c r="B28" s="415"/>
      <c r="F28"/>
      <c r="G28"/>
      <c r="H28" s="38"/>
    </row>
    <row r="29" spans="1:20" ht="12.75">
      <c r="A29" s="580" t="s">
        <v>211</v>
      </c>
      <c r="B29" s="787" t="s">
        <v>277</v>
      </c>
      <c r="F29"/>
      <c r="G29"/>
      <c r="H29" s="38"/>
    </row>
    <row r="30" spans="1:20" ht="12.75">
      <c r="A30" s="539">
        <v>2001</v>
      </c>
      <c r="B30" s="944">
        <v>112.48</v>
      </c>
      <c r="F30"/>
      <c r="G30"/>
      <c r="H30" s="38"/>
    </row>
    <row r="31" spans="1:20" ht="12.75">
      <c r="A31" s="539">
        <v>2002</v>
      </c>
      <c r="B31" s="944">
        <v>107.16</v>
      </c>
      <c r="F31"/>
      <c r="G31"/>
      <c r="H31" s="38"/>
    </row>
    <row r="32" spans="1:20" ht="12.75">
      <c r="A32" s="539">
        <v>2003</v>
      </c>
      <c r="B32" s="944">
        <v>101.446</v>
      </c>
      <c r="F32"/>
      <c r="G32"/>
      <c r="H32" s="38"/>
    </row>
    <row r="33" spans="1:8" ht="12.75">
      <c r="A33" s="539">
        <v>2004</v>
      </c>
      <c r="B33" s="944">
        <v>98.328999999999994</v>
      </c>
      <c r="F33"/>
      <c r="G33"/>
      <c r="H33" s="38"/>
    </row>
    <row r="34" spans="1:8" ht="12.75">
      <c r="A34" s="539">
        <v>2005</v>
      </c>
      <c r="B34" s="944">
        <v>93.201999999999998</v>
      </c>
      <c r="F34"/>
      <c r="G34"/>
      <c r="H34" s="38"/>
    </row>
    <row r="35" spans="1:8">
      <c r="A35" s="539">
        <v>2006</v>
      </c>
      <c r="B35" s="944">
        <v>90.183000000000007</v>
      </c>
    </row>
    <row r="36" spans="1:8">
      <c r="A36" s="539">
        <v>2007</v>
      </c>
      <c r="B36" s="944">
        <v>88.358000000000004</v>
      </c>
    </row>
    <row r="37" spans="1:8">
      <c r="A37" s="539">
        <v>2008</v>
      </c>
      <c r="B37" s="944">
        <v>90.703000000000003</v>
      </c>
    </row>
    <row r="38" spans="1:8">
      <c r="A38" s="539">
        <v>2009</v>
      </c>
      <c r="B38" s="944">
        <v>91.295000000000002</v>
      </c>
    </row>
    <row r="39" spans="1:8">
      <c r="A39" s="539">
        <v>2010</v>
      </c>
      <c r="B39" s="944">
        <v>92.814999999999998</v>
      </c>
    </row>
    <row r="40" spans="1:8">
      <c r="A40" s="630" t="s">
        <v>210</v>
      </c>
      <c r="B40" s="631" t="s">
        <v>210</v>
      </c>
    </row>
    <row r="41" spans="1:8">
      <c r="B41" s="4" t="s">
        <v>194</v>
      </c>
    </row>
    <row r="42" spans="1:8" s="25" customFormat="1"/>
  </sheetData>
  <mergeCells count="1">
    <mergeCell ref="A22:G24"/>
  </mergeCells>
  <pageMargins left="0.75" right="0.75" top="1" bottom="1" header="0.5" footer="0.5"/>
  <pageSetup paperSize="9" orientation="portrait" r:id="rId1"/>
  <headerFooter alignWithMargins="0"/>
  <drawing r:id="rId2"/>
</worksheet>
</file>

<file path=xl/worksheets/sheet98.xml><?xml version="1.0" encoding="utf-8"?>
<worksheet xmlns="http://schemas.openxmlformats.org/spreadsheetml/2006/main" xmlns:r="http://schemas.openxmlformats.org/officeDocument/2006/relationships">
  <dimension ref="A1:I46"/>
  <sheetViews>
    <sheetView workbookViewId="0">
      <selection activeCell="K19" sqref="K19"/>
    </sheetView>
  </sheetViews>
  <sheetFormatPr defaultRowHeight="11.25"/>
  <cols>
    <col min="1" max="5" width="9.140625" style="947"/>
    <col min="6" max="6" width="12" style="953" customWidth="1"/>
    <col min="7" max="7" width="8.28515625" style="947" customWidth="1"/>
    <col min="8" max="8" width="12.28515625" style="947" customWidth="1"/>
    <col min="9" max="9" width="9.140625" style="960"/>
    <col min="10" max="16384" width="9.140625" style="947"/>
  </cols>
  <sheetData>
    <row r="1" spans="1:9">
      <c r="A1" s="945">
        <v>10.4</v>
      </c>
      <c r="B1" s="946" t="s">
        <v>514</v>
      </c>
      <c r="F1" s="948"/>
      <c r="G1" s="949"/>
      <c r="H1" s="950" t="s">
        <v>32</v>
      </c>
      <c r="I1" s="951">
        <v>2010</v>
      </c>
    </row>
    <row r="2" spans="1:9">
      <c r="A2" s="945"/>
      <c r="B2" s="946"/>
      <c r="F2" s="948"/>
      <c r="G2" s="949"/>
      <c r="H2" s="961" t="s">
        <v>156</v>
      </c>
      <c r="I2" s="962">
        <v>315.11599999999999</v>
      </c>
    </row>
    <row r="3" spans="1:9">
      <c r="A3" s="952"/>
      <c r="G3" s="949"/>
      <c r="H3" s="954" t="s">
        <v>4</v>
      </c>
      <c r="I3" s="963">
        <v>233.11099999999999</v>
      </c>
    </row>
    <row r="4" spans="1:9">
      <c r="G4" s="955"/>
      <c r="H4" s="954" t="s">
        <v>5</v>
      </c>
      <c r="I4" s="963">
        <v>230.5</v>
      </c>
    </row>
    <row r="5" spans="1:9">
      <c r="G5" s="955"/>
      <c r="H5" s="954" t="s">
        <v>148</v>
      </c>
      <c r="I5" s="963">
        <v>131.548</v>
      </c>
    </row>
    <row r="6" spans="1:9">
      <c r="G6" s="955"/>
      <c r="H6" s="954" t="s">
        <v>157</v>
      </c>
      <c r="I6" s="963">
        <v>80.042000000000002</v>
      </c>
    </row>
    <row r="7" spans="1:9">
      <c r="G7" s="955"/>
      <c r="H7" s="954"/>
      <c r="I7" s="963"/>
    </row>
    <row r="8" spans="1:9">
      <c r="G8" s="955"/>
      <c r="H8" s="954" t="s">
        <v>149</v>
      </c>
      <c r="I8" s="963">
        <v>671.101</v>
      </c>
    </row>
    <row r="9" spans="1:9">
      <c r="G9" s="949"/>
      <c r="H9" s="954" t="s">
        <v>202</v>
      </c>
      <c r="I9" s="963">
        <v>545.87099999999998</v>
      </c>
    </row>
    <row r="10" spans="1:9">
      <c r="G10" s="955"/>
      <c r="H10" s="954" t="s">
        <v>150</v>
      </c>
      <c r="I10" s="963">
        <v>395.54300000000001</v>
      </c>
    </row>
    <row r="11" spans="1:9">
      <c r="G11" s="955"/>
      <c r="H11" s="954" t="s">
        <v>201</v>
      </c>
      <c r="I11" s="963">
        <v>374.58699999999999</v>
      </c>
    </row>
    <row r="12" spans="1:9">
      <c r="G12" s="955"/>
      <c r="H12" s="954" t="s">
        <v>151</v>
      </c>
      <c r="I12" s="963">
        <v>371.34100000000001</v>
      </c>
    </row>
    <row r="13" spans="1:9">
      <c r="G13" s="955"/>
      <c r="H13" s="954" t="s">
        <v>205</v>
      </c>
      <c r="I13" s="963">
        <v>363.33699999999999</v>
      </c>
    </row>
    <row r="14" spans="1:9">
      <c r="G14" s="955"/>
      <c r="H14" s="954" t="s">
        <v>207</v>
      </c>
      <c r="I14" s="963">
        <v>330.54700000000003</v>
      </c>
    </row>
    <row r="15" spans="1:9" ht="11.25" customHeight="1">
      <c r="G15" s="955"/>
      <c r="H15" s="954" t="s">
        <v>204</v>
      </c>
      <c r="I15" s="963">
        <v>311.05500000000001</v>
      </c>
    </row>
    <row r="16" spans="1:9" ht="12" customHeight="1">
      <c r="G16" s="955"/>
      <c r="H16" s="954" t="s">
        <v>203</v>
      </c>
      <c r="I16" s="963">
        <v>295.49400000000003</v>
      </c>
    </row>
    <row r="17" spans="7:9">
      <c r="G17" s="955"/>
      <c r="H17" s="954" t="s">
        <v>208</v>
      </c>
      <c r="I17" s="963">
        <v>231.351</v>
      </c>
    </row>
    <row r="18" spans="7:9">
      <c r="G18" s="955"/>
      <c r="H18" s="954" t="s">
        <v>197</v>
      </c>
      <c r="I18" s="963">
        <v>225.333</v>
      </c>
    </row>
    <row r="19" spans="7:9">
      <c r="G19" s="955"/>
      <c r="H19" s="954" t="s">
        <v>131</v>
      </c>
      <c r="I19" s="963">
        <v>190.82599999999999</v>
      </c>
    </row>
    <row r="20" spans="7:9">
      <c r="G20" s="955"/>
      <c r="H20" s="954" t="s">
        <v>200</v>
      </c>
      <c r="I20" s="963">
        <v>177.55799999999999</v>
      </c>
    </row>
    <row r="21" spans="7:9">
      <c r="G21" s="955"/>
      <c r="H21" s="954" t="s">
        <v>206</v>
      </c>
      <c r="I21" s="963">
        <v>169.202</v>
      </c>
    </row>
    <row r="22" spans="7:9">
      <c r="G22" s="955"/>
      <c r="H22" s="954" t="s">
        <v>198</v>
      </c>
      <c r="I22" s="963">
        <v>159.41800000000001</v>
      </c>
    </row>
    <row r="23" spans="7:9">
      <c r="G23" s="955"/>
      <c r="H23" s="954" t="s">
        <v>140</v>
      </c>
      <c r="I23" s="963">
        <v>157.78800000000001</v>
      </c>
    </row>
    <row r="24" spans="7:9">
      <c r="G24" s="955"/>
      <c r="H24" s="954" t="s">
        <v>196</v>
      </c>
      <c r="I24" s="963">
        <v>154.547</v>
      </c>
    </row>
    <row r="25" spans="7:9">
      <c r="G25" s="955"/>
      <c r="H25" s="954" t="s">
        <v>484</v>
      </c>
      <c r="I25" s="963">
        <v>152.08000000000001</v>
      </c>
    </row>
    <row r="26" spans="7:9">
      <c r="G26" s="955"/>
      <c r="H26" s="954" t="s">
        <v>136</v>
      </c>
      <c r="I26" s="963">
        <v>151.60400000000001</v>
      </c>
    </row>
    <row r="27" spans="7:9">
      <c r="G27" s="955"/>
      <c r="H27" s="954" t="s">
        <v>134</v>
      </c>
      <c r="I27" s="963">
        <v>147.459</v>
      </c>
    </row>
    <row r="28" spans="7:9">
      <c r="G28" s="955"/>
      <c r="H28" s="954" t="s">
        <v>133</v>
      </c>
      <c r="I28" s="963">
        <v>141.886</v>
      </c>
    </row>
    <row r="29" spans="7:9" ht="13.5" customHeight="1">
      <c r="G29" s="955"/>
      <c r="H29" s="954" t="s">
        <v>138</v>
      </c>
      <c r="I29" s="963">
        <v>140.25299999999999</v>
      </c>
    </row>
    <row r="30" spans="7:9">
      <c r="G30" s="955"/>
      <c r="H30" s="954" t="s">
        <v>135</v>
      </c>
      <c r="I30" s="963">
        <v>137.024</v>
      </c>
    </row>
    <row r="31" spans="7:9">
      <c r="G31" s="955"/>
      <c r="H31" s="954" t="s">
        <v>195</v>
      </c>
      <c r="I31" s="963">
        <v>131.82</v>
      </c>
    </row>
    <row r="32" spans="7:9">
      <c r="H32" s="954" t="s">
        <v>137</v>
      </c>
      <c r="I32" s="963">
        <v>123.645</v>
      </c>
    </row>
    <row r="33" spans="1:9">
      <c r="G33" s="955"/>
      <c r="H33" s="956" t="s">
        <v>199</v>
      </c>
      <c r="I33" s="963">
        <v>111.86499999999999</v>
      </c>
    </row>
    <row r="34" spans="1:9">
      <c r="G34" s="955"/>
      <c r="H34" s="954" t="s">
        <v>132</v>
      </c>
      <c r="I34" s="963">
        <v>93.734999999999999</v>
      </c>
    </row>
    <row r="35" spans="1:9">
      <c r="G35" s="955"/>
      <c r="H35" s="954" t="s">
        <v>277</v>
      </c>
      <c r="I35" s="963">
        <v>92.814999999999998</v>
      </c>
    </row>
    <row r="36" spans="1:9">
      <c r="G36" s="957"/>
      <c r="H36" s="958" t="s">
        <v>210</v>
      </c>
      <c r="I36" s="964" t="s">
        <v>210</v>
      </c>
    </row>
    <row r="37" spans="1:9">
      <c r="I37" s="965" t="s">
        <v>194</v>
      </c>
    </row>
    <row r="38" spans="1:9">
      <c r="I38" s="966"/>
    </row>
    <row r="39" spans="1:9" ht="13.5" customHeight="1">
      <c r="I39" s="966"/>
    </row>
    <row r="40" spans="1:9" ht="15.75" customHeight="1">
      <c r="I40" s="966"/>
    </row>
    <row r="41" spans="1:9">
      <c r="I41" s="966"/>
    </row>
    <row r="42" spans="1:9">
      <c r="I42" s="966"/>
    </row>
    <row r="43" spans="1:9">
      <c r="I43" s="966"/>
    </row>
    <row r="44" spans="1:9">
      <c r="E44" s="959" t="s">
        <v>194</v>
      </c>
    </row>
    <row r="46" spans="1:9">
      <c r="A46" s="947" t="s">
        <v>370</v>
      </c>
    </row>
  </sheetData>
  <pageMargins left="0.75" right="0.75" top="1" bottom="1" header="0.5" footer="0.5"/>
  <pageSetup paperSize="9" orientation="portrait" r:id="rId1"/>
  <headerFooter alignWithMargins="0"/>
  <drawing r:id="rId2"/>
</worksheet>
</file>

<file path=xl/worksheets/sheet99.xml><?xml version="1.0" encoding="utf-8"?>
<worksheet xmlns="http://schemas.openxmlformats.org/spreadsheetml/2006/main" xmlns:r="http://schemas.openxmlformats.org/officeDocument/2006/relationships">
  <sheetPr codeName="Sheet97"/>
  <dimension ref="A1:X18"/>
  <sheetViews>
    <sheetView workbookViewId="0">
      <selection activeCell="L24" sqref="L24"/>
    </sheetView>
  </sheetViews>
  <sheetFormatPr defaultRowHeight="11.25"/>
  <cols>
    <col min="1" max="1" width="10.42578125" style="2" customWidth="1"/>
    <col min="2" max="2" width="10.5703125" style="2" customWidth="1"/>
    <col min="3" max="3" width="9.7109375" style="2" customWidth="1"/>
    <col min="4" max="4" width="11" style="2" customWidth="1"/>
    <col min="5" max="5" width="10.42578125" style="2" customWidth="1"/>
    <col min="6" max="6" width="6.85546875" style="2" customWidth="1"/>
    <col min="7" max="16384" width="9.140625" style="2"/>
  </cols>
  <sheetData>
    <row r="1" spans="1:24">
      <c r="A1" s="86">
        <v>10.5</v>
      </c>
      <c r="B1" s="1" t="s">
        <v>460</v>
      </c>
    </row>
    <row r="2" spans="1:24">
      <c r="A2" s="283"/>
      <c r="B2" s="1"/>
    </row>
    <row r="3" spans="1:24" ht="12.75">
      <c r="A3" s="225"/>
      <c r="B3" s="225"/>
      <c r="C3" s="225"/>
      <c r="D3" s="225"/>
      <c r="E3" s="30"/>
      <c r="F3" s="31" t="s">
        <v>282</v>
      </c>
      <c r="R3"/>
      <c r="S3"/>
      <c r="T3"/>
      <c r="U3"/>
      <c r="V3"/>
      <c r="W3"/>
      <c r="X3"/>
    </row>
    <row r="4" spans="1:24" ht="23.25" customHeight="1">
      <c r="A4" s="19" t="s">
        <v>211</v>
      </c>
      <c r="B4" s="15" t="s">
        <v>161</v>
      </c>
      <c r="C4" s="15" t="s">
        <v>286</v>
      </c>
      <c r="D4" s="15" t="s">
        <v>287</v>
      </c>
      <c r="E4" s="15" t="s">
        <v>288</v>
      </c>
      <c r="F4" s="36" t="s">
        <v>244</v>
      </c>
      <c r="R4"/>
      <c r="S4"/>
      <c r="T4"/>
      <c r="U4"/>
      <c r="V4"/>
      <c r="W4"/>
      <c r="X4"/>
    </row>
    <row r="5" spans="1:24" ht="14.25" customHeight="1">
      <c r="A5" s="136" t="s">
        <v>284</v>
      </c>
      <c r="B5" s="386">
        <v>77.344365642237989</v>
      </c>
      <c r="C5" s="386">
        <v>12.017336485421591</v>
      </c>
      <c r="D5" s="386">
        <v>9.6926713947990546</v>
      </c>
      <c r="E5" s="386">
        <v>0.94562647754137119</v>
      </c>
      <c r="F5" s="475">
        <v>100</v>
      </c>
      <c r="R5"/>
      <c r="S5"/>
      <c r="T5"/>
      <c r="U5"/>
      <c r="V5"/>
      <c r="W5"/>
      <c r="X5"/>
    </row>
    <row r="6" spans="1:24" ht="14.25" customHeight="1">
      <c r="A6" s="136" t="s">
        <v>240</v>
      </c>
      <c r="B6" s="386">
        <v>71.197999545351223</v>
      </c>
      <c r="C6" s="386">
        <v>16.837159960597106</v>
      </c>
      <c r="D6" s="386">
        <v>11.381374554823067</v>
      </c>
      <c r="E6" s="386">
        <v>0.58346593922861256</v>
      </c>
      <c r="F6" s="475">
        <v>100.00000000000001</v>
      </c>
      <c r="R6"/>
      <c r="S6"/>
      <c r="T6"/>
      <c r="U6"/>
      <c r="V6"/>
      <c r="W6"/>
      <c r="X6"/>
    </row>
    <row r="7" spans="1:24" ht="14.25" customHeight="1">
      <c r="A7" s="210" t="s">
        <v>110</v>
      </c>
      <c r="B7" s="386">
        <v>66.906144909813506</v>
      </c>
      <c r="C7" s="386">
        <v>18.159584225007642</v>
      </c>
      <c r="D7" s="386">
        <v>14.001834301436869</v>
      </c>
      <c r="E7" s="386">
        <v>0.93243656374197492</v>
      </c>
      <c r="F7" s="475">
        <v>99.999999999999986</v>
      </c>
      <c r="R7"/>
      <c r="S7"/>
      <c r="T7"/>
      <c r="U7"/>
      <c r="V7"/>
      <c r="W7"/>
      <c r="X7"/>
    </row>
    <row r="8" spans="1:24" ht="14.25" customHeight="1">
      <c r="A8" s="210" t="s">
        <v>285</v>
      </c>
      <c r="B8" s="386">
        <v>69.738034123508982</v>
      </c>
      <c r="C8" s="386">
        <v>17.057979767476976</v>
      </c>
      <c r="D8" s="386">
        <v>12.354673108863054</v>
      </c>
      <c r="E8" s="386">
        <v>0.84931300015098898</v>
      </c>
      <c r="F8" s="475">
        <v>100</v>
      </c>
      <c r="R8"/>
      <c r="S8"/>
      <c r="T8"/>
      <c r="U8"/>
      <c r="V8"/>
      <c r="W8"/>
      <c r="X8"/>
    </row>
    <row r="9" spans="1:24" ht="14.25" customHeight="1">
      <c r="A9" s="210" t="s">
        <v>111</v>
      </c>
      <c r="B9" s="386">
        <v>69.252265861027183</v>
      </c>
      <c r="C9" s="386">
        <v>17.854984894259818</v>
      </c>
      <c r="D9" s="386">
        <v>12.314954682779456</v>
      </c>
      <c r="E9" s="386">
        <v>0.57779456193353473</v>
      </c>
      <c r="F9" s="475">
        <v>99.999999999999986</v>
      </c>
      <c r="R9"/>
      <c r="S9"/>
      <c r="T9"/>
      <c r="U9"/>
      <c r="V9"/>
      <c r="W9"/>
      <c r="X9"/>
    </row>
    <row r="10" spans="1:24" ht="14.25" customHeight="1">
      <c r="A10" s="210" t="s">
        <v>35</v>
      </c>
      <c r="B10" s="353">
        <v>71.423696682464453</v>
      </c>
      <c r="C10" s="353">
        <v>18.221800947867298</v>
      </c>
      <c r="D10" s="353">
        <v>9.872985781990522</v>
      </c>
      <c r="E10" s="353">
        <v>0.48151658767772509</v>
      </c>
      <c r="F10" s="475">
        <v>100</v>
      </c>
      <c r="R10"/>
      <c r="S10"/>
      <c r="T10"/>
      <c r="U10"/>
      <c r="V10"/>
      <c r="W10"/>
      <c r="X10"/>
    </row>
    <row r="11" spans="1:24" ht="14.25" customHeight="1">
      <c r="A11" s="444" t="s">
        <v>459</v>
      </c>
      <c r="B11" s="355">
        <v>68.900000000000006</v>
      </c>
      <c r="C11" s="355">
        <v>20.7</v>
      </c>
      <c r="D11" s="355">
        <v>10</v>
      </c>
      <c r="E11" s="355">
        <v>0.4</v>
      </c>
      <c r="F11" s="467">
        <v>100.00000000000001</v>
      </c>
      <c r="R11"/>
      <c r="S11"/>
      <c r="T11"/>
      <c r="U11"/>
      <c r="V11"/>
      <c r="W11"/>
      <c r="X11"/>
    </row>
    <row r="12" spans="1:24" ht="12.75">
      <c r="B12" s="226"/>
      <c r="C12" s="226"/>
      <c r="D12" s="226"/>
      <c r="E12" s="226"/>
      <c r="F12" s="4" t="s">
        <v>162</v>
      </c>
      <c r="R12"/>
      <c r="S12"/>
      <c r="T12"/>
      <c r="U12"/>
      <c r="V12"/>
      <c r="W12"/>
      <c r="X12"/>
    </row>
    <row r="13" spans="1:24" ht="12.75">
      <c r="R13"/>
      <c r="S13"/>
      <c r="T13"/>
      <c r="U13"/>
      <c r="V13"/>
      <c r="W13"/>
      <c r="X13"/>
    </row>
    <row r="14" spans="1:24" ht="12.75">
      <c r="B14" s="24"/>
      <c r="R14"/>
      <c r="S14"/>
      <c r="T14"/>
      <c r="U14"/>
      <c r="V14"/>
      <c r="W14"/>
      <c r="X14"/>
    </row>
    <row r="18" ht="11.25" customHeight="1"/>
  </sheetData>
  <pageMargins left="0.75" right="0.75" top="1" bottom="1" header="0.5" footer="0.5"/>
  <pageSetup paperSize="9" scale="6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109</vt:i4>
      </vt:variant>
      <vt:variant>
        <vt:lpstr>Named Ranges</vt:lpstr>
      </vt:variant>
      <vt:variant>
        <vt:i4>60</vt:i4>
      </vt:variant>
    </vt:vector>
  </HeadingPairs>
  <TitlesOfParts>
    <vt:vector size="169" baseType="lpstr">
      <vt:lpstr>Table 1.1</vt:lpstr>
      <vt:lpstr>Table 1.2</vt:lpstr>
      <vt:lpstr>Table 1.3</vt:lpstr>
      <vt:lpstr>Table 1.4</vt:lpstr>
      <vt:lpstr>Graph 1.5</vt:lpstr>
      <vt:lpstr>Table 1.6</vt:lpstr>
      <vt:lpstr>Map 1.7</vt:lpstr>
      <vt:lpstr>Map 1.8</vt:lpstr>
      <vt:lpstr>Graph 1.9</vt:lpstr>
      <vt:lpstr>Table 1.10</vt:lpstr>
      <vt:lpstr>Table &amp; Graph 1.11</vt:lpstr>
      <vt:lpstr>Graph 1.12</vt:lpstr>
      <vt:lpstr>Table 1.13</vt:lpstr>
      <vt:lpstr>Table 1.14</vt:lpstr>
      <vt:lpstr>Table 1.15</vt:lpstr>
      <vt:lpstr>Table 1.16</vt:lpstr>
      <vt:lpstr>Table 1.17</vt:lpstr>
      <vt:lpstr>Table and Graph 1.18</vt:lpstr>
      <vt:lpstr>Table 1.19</vt:lpstr>
      <vt:lpstr>Graph 1.20</vt:lpstr>
      <vt:lpstr>Table 1.21</vt:lpstr>
      <vt:lpstr>Graph 1.22</vt:lpstr>
      <vt:lpstr>Table 1.23</vt:lpstr>
      <vt:lpstr>Graph 2.1</vt:lpstr>
      <vt:lpstr>Table 2.2</vt:lpstr>
      <vt:lpstr>Graph 2.3</vt:lpstr>
      <vt:lpstr>Table 2.4</vt:lpstr>
      <vt:lpstr>Graph 2.5</vt:lpstr>
      <vt:lpstr>Graph 2.6</vt:lpstr>
      <vt:lpstr>Table 2.7</vt:lpstr>
      <vt:lpstr>Table 2.8</vt:lpstr>
      <vt:lpstr>Table &amp; Graph 3.1</vt:lpstr>
      <vt:lpstr>Table 3.2</vt:lpstr>
      <vt:lpstr>Table 3.3</vt:lpstr>
      <vt:lpstr>Graph 3.4</vt:lpstr>
      <vt:lpstr>Graph 3.5</vt:lpstr>
      <vt:lpstr>Table 3.6</vt:lpstr>
      <vt:lpstr>Graph 3.7</vt:lpstr>
      <vt:lpstr>Table 3.8</vt:lpstr>
      <vt:lpstr>Graph 3.9</vt:lpstr>
      <vt:lpstr>Table 3.10</vt:lpstr>
      <vt:lpstr>Table and Map 3.11</vt:lpstr>
      <vt:lpstr>Graph 4.1</vt:lpstr>
      <vt:lpstr>Table 4.2</vt:lpstr>
      <vt:lpstr>Table 4.3</vt:lpstr>
      <vt:lpstr>Table 4.4</vt:lpstr>
      <vt:lpstr>Table &amp; Graph 4.5</vt:lpstr>
      <vt:lpstr>Table 4.6</vt:lpstr>
      <vt:lpstr>Graph 4.7</vt:lpstr>
      <vt:lpstr>Table &amp; Map 4.8</vt:lpstr>
      <vt:lpstr>Table &amp; Graph 4.9</vt:lpstr>
      <vt:lpstr>Table 4.10</vt:lpstr>
      <vt:lpstr>Table 4.11</vt:lpstr>
      <vt:lpstr>Table 4.12</vt:lpstr>
      <vt:lpstr>Table &amp; Graph 5.1</vt:lpstr>
      <vt:lpstr>Table &amp; Graph 5.2</vt:lpstr>
      <vt:lpstr>Table &amp; Map 5.3</vt:lpstr>
      <vt:lpstr>Table 5.4</vt:lpstr>
      <vt:lpstr>Table 5.5</vt:lpstr>
      <vt:lpstr>Table &amp; Graph 5.6</vt:lpstr>
      <vt:lpstr>Table 5.7</vt:lpstr>
      <vt:lpstr>Table 5.8</vt:lpstr>
      <vt:lpstr>Table 5.9</vt:lpstr>
      <vt:lpstr>Table 5.10</vt:lpstr>
      <vt:lpstr>Table 5.11</vt:lpstr>
      <vt:lpstr>Table 5.12</vt:lpstr>
      <vt:lpstr>Table 6.1</vt:lpstr>
      <vt:lpstr>Table 6.2</vt:lpstr>
      <vt:lpstr>Table 6.3</vt:lpstr>
      <vt:lpstr>Table 6.4</vt:lpstr>
      <vt:lpstr>Table 7.1</vt:lpstr>
      <vt:lpstr>Table 7.2</vt:lpstr>
      <vt:lpstr>Table 7.3</vt:lpstr>
      <vt:lpstr>Graph 7.4</vt:lpstr>
      <vt:lpstr>Table 7.5</vt:lpstr>
      <vt:lpstr>Graph 7.6</vt:lpstr>
      <vt:lpstr>Graph 7.7</vt:lpstr>
      <vt:lpstr>Graph 7.8</vt:lpstr>
      <vt:lpstr>Table 7.9</vt:lpstr>
      <vt:lpstr>Table 7.10</vt:lpstr>
      <vt:lpstr>Table 7.11</vt:lpstr>
      <vt:lpstr>Table 7.12</vt:lpstr>
      <vt:lpstr>Table 7.13</vt:lpstr>
      <vt:lpstr>Table 7.14</vt:lpstr>
      <vt:lpstr>Graph 8.1</vt:lpstr>
      <vt:lpstr>Table 8.2</vt:lpstr>
      <vt:lpstr>Table 8.3</vt:lpstr>
      <vt:lpstr>Table 8.4</vt:lpstr>
      <vt:lpstr>Table 9.1</vt:lpstr>
      <vt:lpstr>Table 9.2</vt:lpstr>
      <vt:lpstr>Graph 9.3</vt:lpstr>
      <vt:lpstr>Graph 9.4</vt:lpstr>
      <vt:lpstr>Graph 9.5</vt:lpstr>
      <vt:lpstr>Table 9.6</vt:lpstr>
      <vt:lpstr>Graph 10.1</vt:lpstr>
      <vt:lpstr>Table 10.2</vt:lpstr>
      <vt:lpstr>Graph 10.3</vt:lpstr>
      <vt:lpstr>Graph 10.4</vt:lpstr>
      <vt:lpstr>Table &amp; Graph 10.5</vt:lpstr>
      <vt:lpstr>Table and Graph 10.6</vt:lpstr>
      <vt:lpstr>Table 10.7</vt:lpstr>
      <vt:lpstr>Table 10.8</vt:lpstr>
      <vt:lpstr>Table 10.9</vt:lpstr>
      <vt:lpstr>Table 10.10</vt:lpstr>
      <vt:lpstr>Table 10.11</vt:lpstr>
      <vt:lpstr>Graph 10.12</vt:lpstr>
      <vt:lpstr>Table 10.13</vt:lpstr>
      <vt:lpstr>Graph 10.14</vt:lpstr>
      <vt:lpstr>Table 10.15</vt:lpstr>
      <vt:lpstr>'Graph 1.12'!Print_Area</vt:lpstr>
      <vt:lpstr>'Graph 1.9'!Print_Area</vt:lpstr>
      <vt:lpstr>'Graph 2.6'!Print_Area</vt:lpstr>
      <vt:lpstr>'Graph 9.4'!Print_Area</vt:lpstr>
      <vt:lpstr>'Graph 9.5'!Print_Area</vt:lpstr>
      <vt:lpstr>'Table &amp; Graph 3.1'!Print_Area</vt:lpstr>
      <vt:lpstr>'Table &amp; Graph 5.6'!Print_Area</vt:lpstr>
      <vt:lpstr>'Table 1.1'!Print_Area</vt:lpstr>
      <vt:lpstr>'Table 1.15'!Print_Area</vt:lpstr>
      <vt:lpstr>'Table 1.2'!Print_Area</vt:lpstr>
      <vt:lpstr>'Table 1.23'!Print_Area</vt:lpstr>
      <vt:lpstr>'Table 10.11'!Print_Area</vt:lpstr>
      <vt:lpstr>'Table 10.2'!Print_Area</vt:lpstr>
      <vt:lpstr>'Table 2.2'!Print_Area</vt:lpstr>
      <vt:lpstr>'Table 3.6'!Print_Area</vt:lpstr>
      <vt:lpstr>'Table 3.8'!Print_Area</vt:lpstr>
      <vt:lpstr>'Table 4.10'!Print_Area</vt:lpstr>
      <vt:lpstr>'Table 5.4'!Print_Area</vt:lpstr>
      <vt:lpstr>'Table 5.7'!Print_Area</vt:lpstr>
      <vt:lpstr>'Table 5.8'!Print_Area</vt:lpstr>
      <vt:lpstr>'Table 6.2'!Print_Area</vt:lpstr>
      <vt:lpstr>'Table 6.3'!Print_Area</vt:lpstr>
      <vt:lpstr>'Table 6.4'!Print_Area</vt:lpstr>
      <vt:lpstr>'Table 7.1'!Print_Area</vt:lpstr>
      <vt:lpstr>'Table 7.10'!Print_Area</vt:lpstr>
      <vt:lpstr>'Table 7.11'!Print_Area</vt:lpstr>
      <vt:lpstr>'Table 7.2'!Print_Area</vt:lpstr>
      <vt:lpstr>'Table 7.3'!Print_Area</vt:lpstr>
      <vt:lpstr>'Table 7.5'!Print_Area</vt:lpstr>
      <vt:lpstr>'Table 8.3'!Print_Area</vt:lpstr>
      <vt:lpstr>'Graph 10.1'!TABLE</vt:lpstr>
      <vt:lpstr>'Graph 10.3'!TABLE</vt:lpstr>
      <vt:lpstr>'Graph 10.4'!TABLE</vt:lpstr>
      <vt:lpstr>'Graph 3.5'!TABLE</vt:lpstr>
      <vt:lpstr>'Graph 7.6'!TABLE</vt:lpstr>
      <vt:lpstr>'Graph 7.8'!TABLE</vt:lpstr>
      <vt:lpstr>'Table 1.21'!TABLE</vt:lpstr>
      <vt:lpstr>'Table 10.10'!TABLE</vt:lpstr>
      <vt:lpstr>'Table 10.13'!TABLE</vt:lpstr>
      <vt:lpstr>'Table 6.2'!TABLE</vt:lpstr>
      <vt:lpstr>'Table 7.1'!TABLE</vt:lpstr>
      <vt:lpstr>'Table 7.5'!TABLE</vt:lpstr>
      <vt:lpstr>'Table 8.3'!TABLE</vt:lpstr>
      <vt:lpstr>'Graph 10.3'!TABLE_2</vt:lpstr>
      <vt:lpstr>'Graph 10.4'!TABLE_2</vt:lpstr>
      <vt:lpstr>'Graph 7.6'!TABLE_2</vt:lpstr>
      <vt:lpstr>'Graph 7.8'!TABLE_2</vt:lpstr>
      <vt:lpstr>'Table 1.23'!TABLE_2</vt:lpstr>
      <vt:lpstr>'Table 4.11'!TABLE_2</vt:lpstr>
      <vt:lpstr>'Table 6.2'!TABLE_2</vt:lpstr>
      <vt:lpstr>'Graph 1.22'!TABLE_3</vt:lpstr>
      <vt:lpstr>'Graph 10.3'!TABLE_3</vt:lpstr>
      <vt:lpstr>'Graph 10.4'!TABLE_3</vt:lpstr>
      <vt:lpstr>'Graph 7.6'!TABLE_3</vt:lpstr>
      <vt:lpstr>'Table 1.21'!TABLE_3</vt:lpstr>
      <vt:lpstr>'Table 6.2'!TABLE_3</vt:lpstr>
      <vt:lpstr>'Graph 10.3'!TABLE_4</vt:lpstr>
      <vt:lpstr>'Graph 10.4'!TABLE_4</vt:lpstr>
      <vt:lpstr>'Graph 10.3'!TABLE_5</vt:lpstr>
      <vt:lpstr>'Graph 10.3'!TABLE_6</vt:lpstr>
    </vt:vector>
  </TitlesOfParts>
  <Company>Central Statistics Office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dc:title>
  <dc:creator>Mark Manto</dc:creator>
  <cp:lastModifiedBy>CahillH</cp:lastModifiedBy>
  <cp:lastPrinted>2012-09-25T14:51:17Z</cp:lastPrinted>
  <dcterms:created xsi:type="dcterms:W3CDTF">2006-02-16T11:53:57Z</dcterms:created>
  <dcterms:modified xsi:type="dcterms:W3CDTF">2012-10-08T15:02:09Z</dcterms:modified>
</cp:coreProperties>
</file>